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sc100002\01財務契約Ｔ\①財政\22_その他調査\令和２年度\20200818【財政状況資料集】平成30年度財政状況資料集（追加分）の作成及び提出について（依頼）\05_回答データ\"/>
    </mc:Choice>
  </mc:AlternateContent>
  <bookViews>
    <workbookView xWindow="0" yWindow="0" windowWidth="17085" windowHeight="75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<sst xmlns="http://schemas.openxmlformats.org/spreadsheetml/2006/main" count="1133" uniqueCount="628">
  <si>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</si>
  <si>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</si>
  <si>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</si>
  <si>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</si>
  <si>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</si>
  <si>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</si>
  <si>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</si>
  <si>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</si>
  <si>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</si>
  <si>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</si>
  <si>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</si>
  <si>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</si>
  <si>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</si>
  <si>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</si>
  <si>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</si>
  <si>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</si>
  <si>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</si>
  <si>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</si>
  <si>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</si>
  <si>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</si>
  <si>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</si>
  <si>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</si>
  <si>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</si>
  <si>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</si>
  <si>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</si>
  <si>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</si>
  <si>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</si>
  <si>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</si>
  <si>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</si>
  <si>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</si>
  <si>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</si>
  <si>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</si>
  <si>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</si>
  <si>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</si>
  <si>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</si>
  <si>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</si>
  <si>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</si>
  <si>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</si>
  <si>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</si>
  <si>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</si>
  <si>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</si>
  <si>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</si>
  <si>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</si>
  <si>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</si>
  <si>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</si>
  <si>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</si>
  <si>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</si>
  <si>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</si>
  <si>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</si>
  <si>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</si>
  <si>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</si>
  <si>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</si>
  <si>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</si>
  <si>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</si>
  <si>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</si>
  <si>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</si>
  <si>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</si>
  <si>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</si>
  <si>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</si>
  <si>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</si>
  <si>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</si>
  <si>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</si>
  <si>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</si>
  <si>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</si>
  <si>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</si>
  <si>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</si>
  <si>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</si>
  <si>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</si>
  <si>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</si>
  <si>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</si>
  <si>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</si>
  <si>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</si>
  <si>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</si>
  <si>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</si>
  <si>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</si>
  <si>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</si>
  <si>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</si>
  <si>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</si>
  <si>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</si>
  <si>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</si>
  <si>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</si>
  <si>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</si>
  <si>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</si>
  <si>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</si>
  <si>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</si>
  <si>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</si>
  <si>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</si>
  <si>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</si>
  <si>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</si>
  <si>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</si>
  <si>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</si>
  <si>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</si>
  <si>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</si>
  <si>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</si>
  <si>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</si>
  <si>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</si>
  <si>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</si>
  <si>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</si>
  <si>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長泉町</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</si>
  <si>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</si>
  <si>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</si>
  <si>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</si>
  <si>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</si>
  <si>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</si>
  <si>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</si>
  <si>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</si>
  <si>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</si>
  <si>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</si>
  <si>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</si>
  <si>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</si>
  <si>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</si>
  <si>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</si>
  <si>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</si>
  <si>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</si>
  <si>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</si>
  <si>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</si>
  <si>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</si>
  <si>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</si>
  <si>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</si>
  <si>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</si>
  <si>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</si>
  <si>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</si>
  <si>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</si>
  <si>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</si>
  <si>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</si>
  <si>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</si>
  <si>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</si>
  <si>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</si>
  <si>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</si>
  <si>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</si>
  <si>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</si>
  <si>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</si>
  <si>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</si>
  <si>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</si>
  <si>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</si>
  <si>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</si>
  <si>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</si>
  <si>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</si>
  <si>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</si>
  <si>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</si>
  <si>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</si>
  <si>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</si>
  <si>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</si>
  <si>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</si>
  <si>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</si>
  <si>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</si>
  <si>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</si>
  <si>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</si>
  <si>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</si>
  <si>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</si>
  <si>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</si>
  <si>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</si>
  <si>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</si>
  <si>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</si>
  <si>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</si>
  <si>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</si>
  <si>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</si>
  <si>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</si>
  <si>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</si>
  <si>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</si>
  <si>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</si>
  <si>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</si>
  <si>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</si>
  <si>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</si>
  <si>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</si>
  <si>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</si>
  <si>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</si>
  <si>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</si>
  <si>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</si>
  <si>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</si>
  <si>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</si>
  <si>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</si>
  <si>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</si>
  <si>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</si>
  <si>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</si>
  <si>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</si>
  <si>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</si>
  <si>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</si>
  <si>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</si>
  <si>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</si>
  <si>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</si>
  <si>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</si>
  <si>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</si>
  <si>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</si>
  <si>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</si>
  <si>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</si>
  <si>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</si>
  <si>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</si>
  <si>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</si>
  <si>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</si>
  <si>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</si>
  <si>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</si>
  <si>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</si>
  <si>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</si>
  <si>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</si>
  <si>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</si>
  <si>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</si>
  <si>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</si>
  <si>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</si>
  <si>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</si>
  <si>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</si>
  <si>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</si>
  <si>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</si>
  <si>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</si>
  <si>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</si>
  <si>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</si>
  <si>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</si>
  <si>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</si>
  <si>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</si>
  <si>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</si>
  <si>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</si>
  <si>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</si>
  <si>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</si>
  <si>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</si>
  <si>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</si>
  <si>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</si>
  <si>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</si>
  <si>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</si>
  <si>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</si>
  <si>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</si>
  <si>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</si>
  <si>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</si>
  <si>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</si>
  <si>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</si>
  <si>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静岡県長泉町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</si>
  <si>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</si>
  <si>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</si>
  <si>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</si>
  <si>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</si>
  <si>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</si>
  <si>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</si>
  <si>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</si>
  <si>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</si>
  <si>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</si>
  <si>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</si>
  <si>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</si>
  <si>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</si>
  <si>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</si>
  <si>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</si>
  <si>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</si>
  <si>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</si>
  <si>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</si>
  <si>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</si>
  <si>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</si>
  <si>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</si>
  <si>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</si>
  <si>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</si>
  <si>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</si>
  <si>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</si>
  <si>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</si>
  <si>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</si>
  <si>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</si>
  <si>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</si>
  <si>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</si>
  <si>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</si>
  <si>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</si>
  <si>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</si>
  <si>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</si>
  <si>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</si>
  <si>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</si>
  <si>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</si>
  <si>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</si>
  <si>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</si>
  <si>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</si>
  <si>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</si>
  <si>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</si>
  <si>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</si>
  <si>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</si>
  <si>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</si>
  <si>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</si>
  <si>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</si>
  <si>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</si>
  <si>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</si>
  <si>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</si>
  <si>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</si>
  <si>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</si>
  <si>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</si>
  <si>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</si>
  <si>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</si>
  <si>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</si>
  <si>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</si>
  <si>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</si>
  <si>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</si>
  <si>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</si>
  <si>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</si>
  <si>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</si>
  <si>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</si>
  <si>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</si>
  <si>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</si>
  <si>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</si>
  <si>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</si>
  <si>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</si>
  <si>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</si>
  <si>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</si>
  <si>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</si>
  <si>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</si>
  <si>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</si>
  <si>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</si>
  <si>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</si>
  <si>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</si>
  <si>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</si>
  <si>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</si>
  <si>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</si>
  <si>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</si>
  <si>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</si>
  <si>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</si>
  <si>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</si>
  <si>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</si>
  <si>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</si>
  <si>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</si>
  <si>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</si>
  <si>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</si>
  <si>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</si>
  <si>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</si>
  <si>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</si>
  <si>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</si>
  <si>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</si>
  <si>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</si>
  <si>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</si>
  <si>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</si>
  <si>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</si>
  <si>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</si>
  <si>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</si>
  <si>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</si>
  <si>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</si>
  <si>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</si>
  <si>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</si>
  <si>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</si>
  <si>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</si>
  <si>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</si>
  <si>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</si>
  <si>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</si>
  <si>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</si>
  <si>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</si>
  <si>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</si>
  <si>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</si>
  <si>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</si>
  <si>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</si>
  <si>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</si>
  <si>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</si>
  <si>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</si>
  <si>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</si>
  <si>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</si>
  <si>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</si>
  <si>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</si>
  <si>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</si>
  <si>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</si>
  <si>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</si>
  <si>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</si>
  <si>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</si>
  <si>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</si>
  <si>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</si>
  <si>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</si>
  <si>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</si>
  <si>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</si>
  <si>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</si>
  <si>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</si>
  <si>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</si>
  <si>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</si>
  <si>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</si>
  <si>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</si>
  <si>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</si>
  <si>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</si>
  <si>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</si>
  <si>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</si>
  <si>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</si>
  <si>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</si>
  <si>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</si>
  <si>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</si>
  <si>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</si>
  <si>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</si>
  <si>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</si>
  <si>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</si>
  <si>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</si>
  <si>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静岡県長泉町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</si>
  <si>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</si>
  <si>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</si>
  <si>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</si>
  <si>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</si>
  <si>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</si>
  <si>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</si>
  <si>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</si>
  <si>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</si>
  <si>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</si>
  <si>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</si>
  <si>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</si>
  <si>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</si>
  <si>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</si>
  <si>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</si>
  <si>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</si>
  <si>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</si>
  <si>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</si>
  <si>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</si>
  <si>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</si>
  <si>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</si>
  <si>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</si>
  <si>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</si>
  <si>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</si>
  <si>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</si>
  <si>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</si>
  <si>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</si>
  <si>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</si>
  <si>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</si>
  <si>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</si>
  <si>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</si>
  <si>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</si>
  <si>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</si>
  <si>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</si>
  <si>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</si>
  <si>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</si>
  <si>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</si>
  <si>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</si>
  <si>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</si>
  <si>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</si>
  <si>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</si>
  <si>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</si>
  <si>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</si>
  <si>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</si>
  <si>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</si>
  <si>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</si>
  <si>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</si>
  <si>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</si>
  <si>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</si>
  <si>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</si>
  <si>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</si>
  <si>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</si>
  <si>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</si>
  <si>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</si>
  <si>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</si>
  <si>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</si>
  <si>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</si>
  <si>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</si>
  <si>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</si>
  <si>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</si>
  <si>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</si>
  <si>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</si>
  <si>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</si>
  <si>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</si>
  <si>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</si>
  <si>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</si>
  <si>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</si>
  <si>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</si>
  <si>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</si>
  <si>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</si>
  <si>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</si>
  <si>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</si>
  <si>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</si>
  <si>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</si>
  <si>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</si>
  <si>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</si>
  <si>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</si>
  <si>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</si>
  <si>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</si>
  <si>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</si>
  <si>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</si>
  <si>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</si>
  <si>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</si>
  <si>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</si>
  <si>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</si>
  <si>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</si>
  <si>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</si>
  <si>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</si>
  <si>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</si>
  <si>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</si>
  <si>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</si>
  <si>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</si>
  <si>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</si>
  <si>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</si>
  <si>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</si>
  <si>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</si>
  <si>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</si>
  <si>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</si>
  <si>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</si>
  <si>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</si>
  <si>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</si>
  <si>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</si>
  <si>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</si>
  <si>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</si>
  <si>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</si>
  <si>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</si>
  <si>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</si>
  <si>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</si>
  <si>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</si>
  <si>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</si>
  <si>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</si>
  <si>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</si>
  <si>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</si>
  <si>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</si>
  <si>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</si>
  <si>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</si>
  <si>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</si>
  <si>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</si>
  <si>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</si>
  <si>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</si>
  <si>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</si>
  <si>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</si>
  <si>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</si>
  <si>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</si>
  <si>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</si>
  <si>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</si>
  <si>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</si>
  <si>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</si>
  <si>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</si>
  <si>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</si>
  <si>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</si>
  <si>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</si>
  <si>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</si>
  <si>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</si>
  <si>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</si>
  <si>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</si>
  <si>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</si>
  <si>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</si>
  <si>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</si>
  <si>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</si>
  <si>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</si>
  <si>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</si>
  <si>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</si>
  <si>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</si>
  <si>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</si>
  <si>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</si>
  <si>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</si>
  <si>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</si>
  <si>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</si>
  <si>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</si>
  <si>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</si>
  <si>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</si>
  <si>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</si>
  <si>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</si>
  <si>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</si>
  <si>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</si>
  <si>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</si>
  <si>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</si>
  <si>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</si>
  <si>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</si>
  <si>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</si>
  <si>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</si>
  <si>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</si>
  <si>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</si>
  <si>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</si>
  <si>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</si>
  <si>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</si>
  <si>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</si>
  <si>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</si>
  <si>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</si>
  <si>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</si>
  <si>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</si>
  <si>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</si>
  <si>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</si>
  <si>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</si>
  <si>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</si>
  <si>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</si>
  <si>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</si>
  <si>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</si>
  <si>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</si>
  <si>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</si>
  <si>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</si>
  <si>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</si>
  <si>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</si>
  <si>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</si>
  <si>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</si>
  <si>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</si>
  <si>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</si>
  <si>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</si>
  <si>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</si>
  <si>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</si>
  <si>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</si>
  <si>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</si>
  <si>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</si>
  <si>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</si>
  <si>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</si>
  <si>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</si>
  <si>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</si>
  <si>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</si>
  <si>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</si>
  <si>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</si>
  <si>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</si>
  <si>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</si>
  <si>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1.25</t>
  </si>
  <si>
    <t>▲ 1.72</t>
  </si>
  <si>
    <t>▲ 1.61</t>
  </si>
  <si>
    <t>▲ 1.92</t>
  </si>
  <si>
    <t>水道事業会計</t>
  </si>
  <si>
    <t>一般会計</t>
  </si>
  <si>
    <t>下水道事業会計</t>
  </si>
  <si>
    <t>国民健康保険事業特別会計</t>
  </si>
  <si>
    <t>介護保険事業特別会計</t>
  </si>
  <si>
    <t>後期高齢者医療特別会計</t>
  </si>
  <si>
    <t>土地取得事業特別会計</t>
  </si>
  <si>
    <t>その他会計（赤字）</t>
  </si>
  <si>
    <t>その他会計（黒字）</t>
  </si>
  <si>
    <t>H25末</t>
    <phoneticPr fontId="5"/>
  </si>
  <si>
    <t>H26末</t>
    <phoneticPr fontId="5"/>
  </si>
  <si>
    <t>H27末</t>
    <phoneticPr fontId="5"/>
  </si>
  <si>
    <t>H28末</t>
    <phoneticPr fontId="5"/>
  </si>
  <si>
    <t>H29末</t>
    <phoneticPr fontId="5"/>
  </si>
  <si>
    <t>静岡県市町総合事務組合</t>
    <rPh sb="0" eb="3">
      <t>シズオカケン</t>
    </rPh>
    <rPh sb="3" eb="5">
      <t>シチョウ</t>
    </rPh>
    <rPh sb="5" eb="7">
      <t>ソウゴウ</t>
    </rPh>
    <rPh sb="7" eb="9">
      <t>ジム</t>
    </rPh>
    <rPh sb="9" eb="11">
      <t>クミアイ</t>
    </rPh>
    <phoneticPr fontId="2"/>
  </si>
  <si>
    <t>裾野市長泉町衛生施設組合</t>
    <rPh sb="0" eb="2">
      <t>スソノ</t>
    </rPh>
    <rPh sb="2" eb="3">
      <t>シ</t>
    </rPh>
    <rPh sb="3" eb="6">
      <t>ナガイズミチョウ</t>
    </rPh>
    <rPh sb="6" eb="8">
      <t>エイセイ</t>
    </rPh>
    <rPh sb="8" eb="10">
      <t>シセツ</t>
    </rPh>
    <rPh sb="10" eb="12">
      <t>クミアイ</t>
    </rPh>
    <phoneticPr fontId="2"/>
  </si>
  <si>
    <t>静岡県芦湖水利組合</t>
    <rPh sb="0" eb="3">
      <t>シズオカケン</t>
    </rPh>
    <rPh sb="3" eb="4">
      <t>アシ</t>
    </rPh>
    <rPh sb="4" eb="5">
      <t>コ</t>
    </rPh>
    <rPh sb="5" eb="7">
      <t>スイリ</t>
    </rPh>
    <rPh sb="7" eb="9">
      <t>クミアイ</t>
    </rPh>
    <phoneticPr fontId="2"/>
  </si>
  <si>
    <t>駿豆学園管理組合</t>
    <rPh sb="0" eb="1">
      <t>シュン</t>
    </rPh>
    <rPh sb="1" eb="2">
      <t>マメ</t>
    </rPh>
    <rPh sb="2" eb="4">
      <t>ガクエン</t>
    </rPh>
    <rPh sb="4" eb="6">
      <t>カンリ</t>
    </rPh>
    <rPh sb="6" eb="8">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</si>
  <si>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</si>
  <si>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静岡県地方税滞納整理機構</t>
    <rPh sb="0" eb="3">
      <t>シズオカケン</t>
    </rPh>
    <rPh sb="3" eb="6">
      <t>チホウゼイ</t>
    </rPh>
    <rPh sb="6" eb="8">
      <t>タイノウ</t>
    </rPh>
    <rPh sb="8" eb="10">
      <t>セイリ</t>
    </rPh>
    <rPh sb="10" eb="12">
      <t>キコウ</t>
    </rPh>
    <phoneticPr fontId="2"/>
  </si>
  <si>
    <t>富士山南東消防組合</t>
    <rPh sb="0" eb="3">
      <t>フジサン</t>
    </rPh>
    <rPh sb="3" eb="5">
      <t>ナントウ</t>
    </rPh>
    <rPh sb="5" eb="7">
      <t>ショウボウ</t>
    </rPh>
    <rPh sb="7" eb="9">
      <t>クミアイ</t>
    </rPh>
    <phoneticPr fontId="2"/>
  </si>
  <si>
    <t>駿東地区交通災害共済組合</t>
    <rPh sb="0" eb="2">
      <t>スントウ</t>
    </rPh>
    <rPh sb="2" eb="4">
      <t>チク</t>
    </rPh>
    <rPh sb="4" eb="6">
      <t>コウツウ</t>
    </rPh>
    <rPh sb="6" eb="8">
      <t>サイガイ</t>
    </rPh>
    <rPh sb="8" eb="10">
      <t>キョウサイ</t>
    </rPh>
    <rPh sb="10" eb="12">
      <t>クミアイ</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</si>
  <si>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</si>
  <si>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t>
    <phoneticPr fontId="2"/>
  </si>
  <si>
    <t>-</t>
    <phoneticPr fontId="2"/>
  </si>
  <si>
    <t>公共施設長寿命化基金</t>
    <rPh sb="0" eb="2">
      <t>コウキョウ</t>
    </rPh>
    <rPh sb="2" eb="4">
      <t>シセツ</t>
    </rPh>
    <rPh sb="4" eb="8">
      <t>チョウジュミョウカ</t>
    </rPh>
    <rPh sb="8" eb="10">
      <t>キキン</t>
    </rPh>
    <phoneticPr fontId="18"/>
  </si>
  <si>
    <t>衛生施設建設基金</t>
    <rPh sb="0" eb="2">
      <t>エイセイ</t>
    </rPh>
    <rPh sb="2" eb="4">
      <t>シセツ</t>
    </rPh>
    <rPh sb="4" eb="6">
      <t>ケンセツ</t>
    </rPh>
    <rPh sb="6" eb="8">
      <t>キキン</t>
    </rPh>
    <phoneticPr fontId="18"/>
  </si>
  <si>
    <t>地域福祉基金</t>
    <rPh sb="0" eb="2">
      <t>チイキ</t>
    </rPh>
    <rPh sb="2" eb="4">
      <t>フクシ</t>
    </rPh>
    <rPh sb="4" eb="6">
      <t>キキン</t>
    </rPh>
    <phoneticPr fontId="18"/>
  </si>
  <si>
    <t>国際交流基金</t>
    <rPh sb="0" eb="2">
      <t>コクサイ</t>
    </rPh>
    <rPh sb="2" eb="4">
      <t>コウリュウ</t>
    </rPh>
    <rPh sb="4" eb="6">
      <t>キキン</t>
    </rPh>
    <phoneticPr fontId="18"/>
  </si>
  <si>
    <t>町営住宅修繕基金</t>
    <rPh sb="0" eb="2">
      <t>チョウエイ</t>
    </rPh>
    <rPh sb="2" eb="4">
      <t>ジュウタク</t>
    </rPh>
    <rPh sb="4" eb="6">
      <t>シュウゼン</t>
    </rPh>
    <rPh sb="6" eb="8">
      <t>キキン</t>
    </rPh>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</si>
  <si>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</si>
  <si>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</si>
  <si>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</si>
  <si>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</si>
  <si>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</si>
  <si>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</si>
  <si>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</si>
  <si>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</si>
  <si>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</si>
  <si>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</si>
  <si>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</si>
  <si>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</si>
  <si>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</si>
  <si>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 xml:space="preserve"> </t>
    <phoneticPr fontId="5"/>
  </si>
  <si>
    <t xml:space="preserve"> </t>
    <phoneticPr fontId="5"/>
  </si>
  <si>
    <t>平成21年度から将来負担額が充当可能財源等を下回り、将来負担比率は発生していない。
また、実質公債費比率は平成14年度以降、起債する額を当該年度における公債費のうち償還する元金以下に抑えることにより、地方債残高の減少に努めてきたことから、減少傾向にあり、類似団体内平均値を下回っている。</t>
    <rPh sb="119" eb="121">
      <t>ゲンショウ</t>
    </rPh>
    <rPh sb="121" eb="123">
      <t>ケイコウ</t>
    </rPh>
    <phoneticPr fontId="5"/>
  </si>
  <si>
    <t>平成21年度から将来負担額が充当可能財源等を下回り、将来負担比率は発生していない。
また、有形固定資産減価償却率は、各施設の老朽化が進み増加傾向にあるものの、ファシリティマネジメント計画に基づく計画的な整備に実施に加え、近年、新たな公共施設が整備されていることから、類似団体内平均値を下回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</si>
</sst>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57122</c:v>
                </c:pt>
                <c:pt idx="3">
                  <c:v>53655</c:v>
                </c:pt>
                <c:pt idx="4">
                  <c:v>53869</c:v>
                </c:pt>
              </c:numCache>
            </c:numRef>
          </c:val>
          <c:smooth val="0"/>
          <c:extLst>
            <c:ext xmlns:c16="http://schemas.microsoft.com/office/drawing/2014/chart" uri="{C3380CC4-5D6E-409C-BE32-E72D297353CC}">
              <c16:uniqueId val="{00000000-EC86-44E2-8C0D-CF661455A18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54147</c:v>
                </c:pt>
                <c:pt idx="1">
                  <c:v>59257</c:v>
                </c:pt>
                <c:pt idx="2">
                  <c:v>65943</c:v>
                </c:pt>
                <c:pt idx="3">
                  <c:v>69307</c:v>
                </c:pt>
                <c:pt idx="4">
                  <c:v>58385</c:v>
                </c:pt>
              </c:numCache>
            </c:numRef>
          </c:val>
          <c:smooth val="0"/>
          <c:extLst>
            <c:ext xmlns:c16="http://schemas.microsoft.com/office/drawing/2014/chart" uri="{C3380CC4-5D6E-409C-BE32-E72D297353CC}">
              <c16:uniqueId val="{00000001-EC86-44E2-8C0D-CF661455A18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8.89</c:v>
                </c:pt>
                <c:pt idx="1">
                  <c:v>4.5999999999999996</c:v>
                </c:pt>
                <c:pt idx="2">
                  <c:v>4.7300000000000004</c:v>
                </c:pt>
                <c:pt idx="3">
                  <c:v>5.43</c:v>
                </c:pt>
                <c:pt idx="4">
                  <c:v>3.4</c:v>
                </c:pt>
              </c:numCache>
            </c:numRef>
          </c:val>
          <c:extLst>
            <c:ext xmlns:c16="http://schemas.microsoft.com/office/drawing/2014/chart" uri="{C3380CC4-5D6E-409C-BE32-E72D297353CC}">
              <c16:uniqueId val="{00000000-3D69-4DDF-9949-AFF771C0B7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48.8</c:v>
                </c:pt>
                <c:pt idx="1">
                  <c:v>47.83</c:v>
                </c:pt>
                <c:pt idx="2">
                  <c:v>47.45</c:v>
                </c:pt>
                <c:pt idx="3">
                  <c:v>44.37</c:v>
                </c:pt>
                <c:pt idx="4">
                  <c:v>44.8</c:v>
                </c:pt>
              </c:numCache>
            </c:numRef>
          </c:val>
          <c:extLst>
            <c:ext xmlns:c16="http://schemas.microsoft.com/office/drawing/2014/chart" uri="{C3380CC4-5D6E-409C-BE32-E72D297353CC}">
              <c16:uniqueId val="{00000001-3D69-4DDF-9949-AFF771C0B7B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5.87</c:v>
                </c:pt>
                <c:pt idx="1">
                  <c:v>-1.25</c:v>
                </c:pt>
                <c:pt idx="2">
                  <c:v>-1.72</c:v>
                </c:pt>
                <c:pt idx="3">
                  <c:v>-1.61</c:v>
                </c:pt>
                <c:pt idx="4">
                  <c:v>-1.92</c:v>
                </c:pt>
              </c:numCache>
            </c:numRef>
          </c:val>
          <c:smooth val="0"/>
          <c:extLst>
            <c:ext xmlns:c16="http://schemas.microsoft.com/office/drawing/2014/chart" uri="{C3380CC4-5D6E-409C-BE32-E72D297353CC}">
              <c16:uniqueId val="{00000002-3D69-4DDF-9949-AFF771C0B7B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0.67</c:v>
                </c:pt>
                <c:pt idx="2">
                  <c:v>#N/A</c:v>
                </c:pt>
                <c:pt idx="3">
                  <c:v>0.55000000000000004</c:v>
                </c:pt>
                <c:pt idx="4">
                  <c:v>#N/A</c:v>
                </c:pt>
                <c:pt idx="5">
                  <c:v>0.63</c:v>
                </c:pt>
                <c:pt idx="6">
                  <c:v>#N/A</c:v>
                </c:pt>
                <c:pt idx="7">
                  <c:v>1.97</c:v>
                </c:pt>
                <c:pt idx="8">
                  <c:v>0</c:v>
                </c:pt>
                <c:pt idx="9">
                  <c:v>0</c:v>
                </c:pt>
              </c:numCache>
            </c:numRef>
          </c:val>
          <c:extLst>
            <c:ext xmlns:c16="http://schemas.microsoft.com/office/drawing/2014/chart" uri="{C3380CC4-5D6E-409C-BE32-E72D297353CC}">
              <c16:uniqueId val="{00000000-74F3-4FCC-A2CB-648B15CA209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4F3-4FCC-A2CB-648B15CA209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4F3-4FCC-A2CB-648B15CA2092}"/>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4F3-4FCC-A2CB-648B15CA209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0.09</c:v>
                </c:pt>
                <c:pt idx="2">
                  <c:v>#N/A</c:v>
                </c:pt>
                <c:pt idx="3">
                  <c:v>0.18</c:v>
                </c:pt>
                <c:pt idx="4">
                  <c:v>#N/A</c:v>
                </c:pt>
                <c:pt idx="5">
                  <c:v>7.0000000000000007E-2</c:v>
                </c:pt>
                <c:pt idx="6">
                  <c:v>#N/A</c:v>
                </c:pt>
                <c:pt idx="7">
                  <c:v>0.21</c:v>
                </c:pt>
                <c:pt idx="8">
                  <c:v>#N/A</c:v>
                </c:pt>
                <c:pt idx="9">
                  <c:v>0.06</c:v>
                </c:pt>
              </c:numCache>
            </c:numRef>
          </c:val>
          <c:extLst>
            <c:ext xmlns:c16="http://schemas.microsoft.com/office/drawing/2014/chart" uri="{C3380CC4-5D6E-409C-BE32-E72D297353CC}">
              <c16:uniqueId val="{00000004-74F3-4FCC-A2CB-648B15CA2092}"/>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1.21</c:v>
                </c:pt>
                <c:pt idx="2">
                  <c:v>#N/A</c:v>
                </c:pt>
                <c:pt idx="3">
                  <c:v>0.97</c:v>
                </c:pt>
                <c:pt idx="4">
                  <c:v>#N/A</c:v>
                </c:pt>
                <c:pt idx="5">
                  <c:v>1.41</c:v>
                </c:pt>
                <c:pt idx="6">
                  <c:v>#N/A</c:v>
                </c:pt>
                <c:pt idx="7">
                  <c:v>0.62</c:v>
                </c:pt>
                <c:pt idx="8">
                  <c:v>#N/A</c:v>
                </c:pt>
                <c:pt idx="9">
                  <c:v>0.67</c:v>
                </c:pt>
              </c:numCache>
            </c:numRef>
          </c:val>
          <c:extLst>
            <c:ext xmlns:c16="http://schemas.microsoft.com/office/drawing/2014/chart" uri="{C3380CC4-5D6E-409C-BE32-E72D297353CC}">
              <c16:uniqueId val="{00000005-74F3-4FCC-A2CB-648B15CA2092}"/>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1.72</c:v>
                </c:pt>
                <c:pt idx="2">
                  <c:v>#N/A</c:v>
                </c:pt>
                <c:pt idx="3">
                  <c:v>2.38</c:v>
                </c:pt>
                <c:pt idx="4">
                  <c:v>#N/A</c:v>
                </c:pt>
                <c:pt idx="5">
                  <c:v>2.1800000000000002</c:v>
                </c:pt>
                <c:pt idx="6">
                  <c:v>#N/A</c:v>
                </c:pt>
                <c:pt idx="7">
                  <c:v>1.92</c:v>
                </c:pt>
                <c:pt idx="8">
                  <c:v>#N/A</c:v>
                </c:pt>
                <c:pt idx="9">
                  <c:v>0.87</c:v>
                </c:pt>
              </c:numCache>
            </c:numRef>
          </c:val>
          <c:extLst>
            <c:ext xmlns:c16="http://schemas.microsoft.com/office/drawing/2014/chart" uri="{C3380CC4-5D6E-409C-BE32-E72D297353CC}">
              <c16:uniqueId val="{00000006-74F3-4FCC-A2CB-648B15CA209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1.81</c:v>
                </c:pt>
              </c:numCache>
            </c:numRef>
          </c:val>
          <c:extLst>
            <c:ext xmlns:c16="http://schemas.microsoft.com/office/drawing/2014/chart" uri="{C3380CC4-5D6E-409C-BE32-E72D297353CC}">
              <c16:uniqueId val="{00000007-74F3-4FCC-A2CB-648B15CA209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8.8800000000000008</c:v>
                </c:pt>
                <c:pt idx="2">
                  <c:v>#N/A</c:v>
                </c:pt>
                <c:pt idx="3">
                  <c:v>4.5999999999999996</c:v>
                </c:pt>
                <c:pt idx="4">
                  <c:v>#N/A</c:v>
                </c:pt>
                <c:pt idx="5">
                  <c:v>4.72</c:v>
                </c:pt>
                <c:pt idx="6">
                  <c:v>#N/A</c:v>
                </c:pt>
                <c:pt idx="7">
                  <c:v>5.43</c:v>
                </c:pt>
                <c:pt idx="8">
                  <c:v>#N/A</c:v>
                </c:pt>
                <c:pt idx="9">
                  <c:v>3.4</c:v>
                </c:pt>
              </c:numCache>
            </c:numRef>
          </c:val>
          <c:extLst>
            <c:ext xmlns:c16="http://schemas.microsoft.com/office/drawing/2014/chart" uri="{C3380CC4-5D6E-409C-BE32-E72D297353CC}">
              <c16:uniqueId val="{00000008-74F3-4FCC-A2CB-648B15CA209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9.4700000000000006</c:v>
                </c:pt>
                <c:pt idx="2">
                  <c:v>#N/A</c:v>
                </c:pt>
                <c:pt idx="3">
                  <c:v>11.01</c:v>
                </c:pt>
                <c:pt idx="4">
                  <c:v>#N/A</c:v>
                </c:pt>
                <c:pt idx="5">
                  <c:v>10.91</c:v>
                </c:pt>
                <c:pt idx="6">
                  <c:v>#N/A</c:v>
                </c:pt>
                <c:pt idx="7">
                  <c:v>12.35</c:v>
                </c:pt>
                <c:pt idx="8">
                  <c:v>#N/A</c:v>
                </c:pt>
                <c:pt idx="9">
                  <c:v>12.85</c:v>
                </c:pt>
              </c:numCache>
            </c:numRef>
          </c:val>
          <c:extLst>
            <c:ext xmlns:c16="http://schemas.microsoft.com/office/drawing/2014/chart" uri="{C3380CC4-5D6E-409C-BE32-E72D297353CC}">
              <c16:uniqueId val="{00000009-74F3-4FCC-A2CB-648B15CA209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778</c:v>
                </c:pt>
                <c:pt idx="5">
                  <c:v>686</c:v>
                </c:pt>
                <c:pt idx="8">
                  <c:v>689</c:v>
                </c:pt>
                <c:pt idx="11">
                  <c:v>691</c:v>
                </c:pt>
                <c:pt idx="14">
                  <c:v>723</c:v>
                </c:pt>
              </c:numCache>
            </c:numRef>
          </c:val>
          <c:extLst>
            <c:ext xmlns:c16="http://schemas.microsoft.com/office/drawing/2014/chart" uri="{C3380CC4-5D6E-409C-BE32-E72D297353CC}">
              <c16:uniqueId val="{00000000-E763-434F-B89D-79BD1DFBB33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763-434F-B89D-79BD1DFBB33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215</c:v>
                </c:pt>
                <c:pt idx="3">
                  <c:v>217</c:v>
                </c:pt>
                <c:pt idx="6">
                  <c:v>213</c:v>
                </c:pt>
                <c:pt idx="9">
                  <c:v>203</c:v>
                </c:pt>
                <c:pt idx="12">
                  <c:v>200</c:v>
                </c:pt>
              </c:numCache>
            </c:numRef>
          </c:val>
          <c:extLst>
            <c:ext xmlns:c16="http://schemas.microsoft.com/office/drawing/2014/chart" uri="{C3380CC4-5D6E-409C-BE32-E72D297353CC}">
              <c16:uniqueId val="{00000002-E763-434F-B89D-79BD1DFBB33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3-E763-434F-B89D-79BD1DFBB33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235</c:v>
                </c:pt>
                <c:pt idx="3">
                  <c:v>225</c:v>
                </c:pt>
                <c:pt idx="6">
                  <c:v>222</c:v>
                </c:pt>
                <c:pt idx="9">
                  <c:v>220</c:v>
                </c:pt>
                <c:pt idx="12">
                  <c:v>320</c:v>
                </c:pt>
              </c:numCache>
            </c:numRef>
          </c:val>
          <c:extLst>
            <c:ext xmlns:c16="http://schemas.microsoft.com/office/drawing/2014/chart" uri="{C3380CC4-5D6E-409C-BE32-E72D297353CC}">
              <c16:uniqueId val="{00000004-E763-434F-B89D-79BD1DFBB33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63-434F-B89D-79BD1DFBB33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763-434F-B89D-79BD1DFBB33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541</c:v>
                </c:pt>
                <c:pt idx="3">
                  <c:v>483</c:v>
                </c:pt>
                <c:pt idx="6">
                  <c:v>452</c:v>
                </c:pt>
                <c:pt idx="9">
                  <c:v>426</c:v>
                </c:pt>
                <c:pt idx="12">
                  <c:v>398</c:v>
                </c:pt>
              </c:numCache>
            </c:numRef>
          </c:val>
          <c:extLst>
            <c:ext xmlns:c16="http://schemas.microsoft.com/office/drawing/2014/chart" uri="{C3380CC4-5D6E-409C-BE32-E72D297353CC}">
              <c16:uniqueId val="{00000007-E763-434F-B89D-79BD1DFBB33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215</c:v>
                </c:pt>
                <c:pt idx="2">
                  <c:v>#N/A</c:v>
                </c:pt>
                <c:pt idx="3">
                  <c:v>#N/A</c:v>
                </c:pt>
                <c:pt idx="4">
                  <c:v>241</c:v>
                </c:pt>
                <c:pt idx="5">
                  <c:v>#N/A</c:v>
                </c:pt>
                <c:pt idx="6">
                  <c:v>#N/A</c:v>
                </c:pt>
                <c:pt idx="7">
                  <c:v>200</c:v>
                </c:pt>
                <c:pt idx="8">
                  <c:v>#N/A</c:v>
                </c:pt>
                <c:pt idx="9">
                  <c:v>#N/A</c:v>
                </c:pt>
                <c:pt idx="10">
                  <c:v>160</c:v>
                </c:pt>
                <c:pt idx="11">
                  <c:v>#N/A</c:v>
                </c:pt>
                <c:pt idx="12">
                  <c:v>#N/A</c:v>
                </c:pt>
                <c:pt idx="13">
                  <c:v>197</c:v>
                </c:pt>
                <c:pt idx="14">
                  <c:v>#N/A</c:v>
                </c:pt>
              </c:numCache>
            </c:numRef>
          </c:val>
          <c:smooth val="0"/>
          <c:extLst>
            <c:ext xmlns:c16="http://schemas.microsoft.com/office/drawing/2014/chart" uri="{C3380CC4-5D6E-409C-BE32-E72D297353CC}">
              <c16:uniqueId val="{00000008-E763-434F-B89D-79BD1DFBB33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5681</c:v>
                </c:pt>
                <c:pt idx="5">
                  <c:v>5303</c:v>
                </c:pt>
                <c:pt idx="8">
                  <c:v>4900</c:v>
                </c:pt>
                <c:pt idx="11">
                  <c:v>4510</c:v>
                </c:pt>
                <c:pt idx="14">
                  <c:v>4102</c:v>
                </c:pt>
              </c:numCache>
            </c:numRef>
          </c:val>
          <c:extLst>
            <c:ext xmlns:c16="http://schemas.microsoft.com/office/drawing/2014/chart" uri="{C3380CC4-5D6E-409C-BE32-E72D297353CC}">
              <c16:uniqueId val="{00000000-C55A-414E-8250-0E3F7C2F21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1670</c:v>
                </c:pt>
                <c:pt idx="5">
                  <c:v>1734</c:v>
                </c:pt>
                <c:pt idx="8">
                  <c:v>1701</c:v>
                </c:pt>
                <c:pt idx="11">
                  <c:v>1667</c:v>
                </c:pt>
                <c:pt idx="14">
                  <c:v>1999</c:v>
                </c:pt>
              </c:numCache>
            </c:numRef>
          </c:val>
          <c:extLst>
            <c:ext xmlns:c16="http://schemas.microsoft.com/office/drawing/2014/chart" uri="{C3380CC4-5D6E-409C-BE32-E72D297353CC}">
              <c16:uniqueId val="{00000001-C55A-414E-8250-0E3F7C2F21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7015</c:v>
                </c:pt>
                <c:pt idx="5">
                  <c:v>7848</c:v>
                </c:pt>
                <c:pt idx="8">
                  <c:v>7833</c:v>
                </c:pt>
                <c:pt idx="11">
                  <c:v>7735</c:v>
                </c:pt>
                <c:pt idx="14">
                  <c:v>8100</c:v>
                </c:pt>
              </c:numCache>
            </c:numRef>
          </c:val>
          <c:extLst>
            <c:ext xmlns:c16="http://schemas.microsoft.com/office/drawing/2014/chart" uri="{C3380CC4-5D6E-409C-BE32-E72D297353CC}">
              <c16:uniqueId val="{00000002-C55A-414E-8250-0E3F7C2F21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55A-414E-8250-0E3F7C2F21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55A-414E-8250-0E3F7C2F21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5A-414E-8250-0E3F7C2F21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1612</c:v>
                </c:pt>
                <c:pt idx="3">
                  <c:v>1568</c:v>
                </c:pt>
                <c:pt idx="6">
                  <c:v>1118</c:v>
                </c:pt>
                <c:pt idx="9">
                  <c:v>1246</c:v>
                </c:pt>
                <c:pt idx="12">
                  <c:v>1097</c:v>
                </c:pt>
              </c:numCache>
            </c:numRef>
          </c:val>
          <c:extLst>
            <c:ext xmlns:c16="http://schemas.microsoft.com/office/drawing/2014/chart" uri="{C3380CC4-5D6E-409C-BE32-E72D297353CC}">
              <c16:uniqueId val="{00000006-C55A-414E-8250-0E3F7C2F21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11</c:v>
                </c:pt>
                <c:pt idx="3">
                  <c:v>9</c:v>
                </c:pt>
                <c:pt idx="6">
                  <c:v>25</c:v>
                </c:pt>
                <c:pt idx="9">
                  <c:v>71</c:v>
                </c:pt>
                <c:pt idx="12">
                  <c:v>100</c:v>
                </c:pt>
              </c:numCache>
            </c:numRef>
          </c:val>
          <c:extLst>
            <c:ext xmlns:c16="http://schemas.microsoft.com/office/drawing/2014/chart" uri="{C3380CC4-5D6E-409C-BE32-E72D297353CC}">
              <c16:uniqueId val="{00000007-C55A-414E-8250-0E3F7C2F21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2499</c:v>
                </c:pt>
                <c:pt idx="3">
                  <c:v>2353</c:v>
                </c:pt>
                <c:pt idx="6">
                  <c:v>2145</c:v>
                </c:pt>
                <c:pt idx="9">
                  <c:v>2151</c:v>
                </c:pt>
                <c:pt idx="12">
                  <c:v>2294</c:v>
                </c:pt>
              </c:numCache>
            </c:numRef>
          </c:val>
          <c:extLst>
            <c:ext xmlns:c16="http://schemas.microsoft.com/office/drawing/2014/chart" uri="{C3380CC4-5D6E-409C-BE32-E72D297353CC}">
              <c16:uniqueId val="{00000008-C55A-414E-8250-0E3F7C2F21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1302</c:v>
                </c:pt>
                <c:pt idx="3">
                  <c:v>1023</c:v>
                </c:pt>
                <c:pt idx="6">
                  <c:v>809</c:v>
                </c:pt>
                <c:pt idx="9">
                  <c:v>605</c:v>
                </c:pt>
                <c:pt idx="12">
                  <c:v>681</c:v>
                </c:pt>
              </c:numCache>
            </c:numRef>
          </c:val>
          <c:extLst>
            <c:ext xmlns:c16="http://schemas.microsoft.com/office/drawing/2014/chart" uri="{C3380CC4-5D6E-409C-BE32-E72D297353CC}">
              <c16:uniqueId val="{00000009-C55A-414E-8250-0E3F7C2F21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3918</c:v>
                </c:pt>
                <c:pt idx="3">
                  <c:v>3577</c:v>
                </c:pt>
                <c:pt idx="6">
                  <c:v>3293</c:v>
                </c:pt>
                <c:pt idx="9">
                  <c:v>3095</c:v>
                </c:pt>
                <c:pt idx="12">
                  <c:v>2900</c:v>
                </c:pt>
              </c:numCache>
            </c:numRef>
          </c:val>
          <c:extLst>
            <c:ext xmlns:c16="http://schemas.microsoft.com/office/drawing/2014/chart" uri="{C3380CC4-5D6E-409C-BE32-E72D297353CC}">
              <c16:uniqueId val="{0000000A-C55A-414E-8250-0E3F7C2F211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55A-414E-8250-0E3F7C2F211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4865</c:v>
                </c:pt>
                <c:pt idx="1">
                  <c:v>4618</c:v>
                </c:pt>
                <c:pt idx="2">
                  <c:v>4632</c:v>
                </c:pt>
              </c:numCache>
            </c:numRef>
          </c:val>
          <c:extLst>
            <c:ext xmlns:c16="http://schemas.microsoft.com/office/drawing/2014/chart" uri="{C3380CC4-5D6E-409C-BE32-E72D297353CC}">
              <c16:uniqueId val="{00000000-CE2F-42E7-B0C0-6BAF993D33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52</c:v>
                </c:pt>
                <c:pt idx="1">
                  <c:v>52</c:v>
                </c:pt>
                <c:pt idx="2">
                  <c:v>52</c:v>
                </c:pt>
              </c:numCache>
            </c:numRef>
          </c:val>
          <c:extLst>
            <c:ext xmlns:c16="http://schemas.microsoft.com/office/drawing/2014/chart" uri="{C3380CC4-5D6E-409C-BE32-E72D297353CC}">
              <c16:uniqueId val="{00000001-CE2F-42E7-B0C0-6BAF993D33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2328</c:v>
                </c:pt>
                <c:pt idx="1">
                  <c:v>2477</c:v>
                </c:pt>
                <c:pt idx="2">
                  <c:v>2867</c:v>
                </c:pt>
              </c:numCache>
            </c:numRef>
          </c:val>
          <c:extLst>
            <c:ext xmlns:c16="http://schemas.microsoft.com/office/drawing/2014/chart" uri="{C3380CC4-5D6E-409C-BE32-E72D297353CC}">
              <c16:uniqueId val="{00000002-CE2F-42E7-B0C0-6BAF993D337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{38B16D7B-A8F1-4794-AFDC-9B2BE38B90E0}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EDE-4C40-9AD4-41EED2FF59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{43DB513F-18FA-411D-8046-F512210E5710}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DE-4C40-9AD4-41EED2FF59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{65E12D9D-461D-4AF2-94CC-991DEE88370E}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DE-4C40-9AD4-41EED2FF59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{188327C8-5697-4683-8503-4592019AD964}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DE-4C40-9AD4-41EED2FF59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{F78EB381-6536-4D09-AE44-0033E1A82AD1}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DE-4C40-9AD4-41EED2FF598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{FFA7ABCD-B615-432C-B559-03852A83C850}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EDE-4C40-9AD4-41EED2FF598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{48EEDC50-C3AB-42F9-8CA1-EE6C7FF32393}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EDE-4C40-9AD4-41EED2FF598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{C51294A4-77A4-4C13-BB96-A455B0A39839}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EDE-4C40-9AD4-41EED2FF598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{D0A7706A-A406-4795-86F4-C3EE2866CE7B}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EDE-4C40-9AD4-41EED2FF59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48.9</c:v>
                </c:pt>
                <c:pt idx="16">
                  <c:v>50.4</c:v>
                </c:pt>
                <c:pt idx="24">
                  <c:v>51.7</c:v>
                </c:pt>
                <c:pt idx="32">
                  <c:v>53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EDE-4C40-9AD4-41EED2FF598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{042E1DFC-EC98-49F8-95C5-E204B82CBFFE}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EDE-4C40-9AD4-41EED2FF598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{02E0F7A2-AB2C-4B90-9F29-690B70319052}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DE-4C40-9AD4-41EED2FF59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{36E767BF-AD70-48A4-99F0-90DCA3D61DEE}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DE-4C40-9AD4-41EED2FF59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{48058EE3-DC81-45AD-A357-9573C9CB1DAE}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DE-4C40-9AD4-41EED2FF59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{62F83BA4-8EFC-43DA-BACB-050F74EBF302}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DE-4C40-9AD4-41EED2FF5989}"/>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{D32256AF-1513-4620-8A3B-7952ED181EF9}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EDE-4C40-9AD4-41EED2FF5989}"/>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{8047E1F3-1971-4186-A2D1-2C62ABAF07AA}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EDE-4C40-9AD4-41EED2FF5989}"/>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{16A1B076-A0F0-4BFE-89D1-75E4B0107213}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EDE-4C40-9AD4-41EED2FF5989}"/>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{8371996C-6482-46D9-902F-4AAA221B95DC}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EDE-4C40-9AD4-41EED2FF59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57.7</c:v>
                </c:pt>
                <c:pt idx="24">
                  <c:v>57.8</c:v>
                </c:pt>
                <c:pt idx="32">
                  <c:v>59.2</c:v>
                </c:pt>
              </c:numCache>
            </c:numRef>
          </c:xVal>
          <c:yVal>
            <c:numRef>
              <c:f>公会計指標分析・財政指標組合せ分析表!$BP$55:$DC$55</c:f>
              <c:numCache>
                <c:formatCode>#,##0.0;"▲ "#,##0.0</c:formatCode>
                <c:ptCount val="40"/>
                <c:pt idx="8">
                  <c:v>13</c:v>
                </c:pt>
                <c:pt idx="16">
                  <c:v>15.5</c:v>
                </c:pt>
                <c:pt idx="24">
                  <c:v>14</c:v>
                </c:pt>
                <c:pt idx="32">
                  <c:v>11.4</c:v>
                </c:pt>
              </c:numCache>
            </c:numRef>
          </c:yVal>
          <c:smooth val="0"/>
          <c:extLst>
            <c:ext xmlns:c16="http://schemas.microsoft.com/office/drawing/2014/chart" uri="{C3380CC4-5D6E-409C-BE32-E72D297353CC}">
              <c16:uniqueId val="{00000013-4EDE-4C40-9AD4-41EED2FF5989}"/>
            </c:ext>
          </c:extLst>
        </c:ser>
        <c:dLbls>
          <c:showLegendKey val="0"/>
          <c:showVal val="1"/>
          <c:showCatName val="0"/>
          <c:showSerName val="0"/>
          <c:showPercent val="0"/>
          <c:showBubbleSize val="0"/>
        </c:dLbls>
        <c:axId val="46179840"/>
        <c:axId val="46181760"/>
      </c:scatterChart>
      <c:valAx>
        <c:axId val="46179840"/>
        <c:scaling>
          <c:orientation val="minMax"/>
          <c:max val="59.7"/>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6.200000000000003"/>
          <c:min val="10.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{4BB03519-CC3B-4423-B00B-CE37A1AEE434}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44E-4F4C-98AD-4A4E92B494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{A915DA35-CE79-4025-BDD5-8318AEA65A49}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4E-4F4C-98AD-4A4E92B494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{AF6C11E5-3308-48F0-9C7B-34EF33D04B93}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4E-4F4C-98AD-4A4E92B494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{0ADC15C5-0035-4B2A-B4A2-D43C8CF5A566}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4E-4F4C-98AD-4A4E92B494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{2B60C18D-A1D1-464D-BE7F-1F2DAA86647A}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4E-4F4C-98AD-4A4E92B4941C}"/>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{0D1FCE12-438A-423F-8B8A-68FB226CC475}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44E-4F4C-98AD-4A4E92B4941C}"/>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{1A43D185-F804-4289-83BD-5A3107CCEA4A}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44E-4F4C-98AD-4A4E92B4941C}"/>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{B15AD7A5-BE8C-457D-B0BD-B4311F75B286}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44E-4F4C-98AD-4A4E92B4941C}"/>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{FDB711E1-501D-42FF-AD6B-016AA3D2C96F}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44E-4F4C-98AD-4A4E92B494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2.5</c:v>
                </c:pt>
                <c:pt idx="16">
                  <c:v>2.2000000000000002</c:v>
                </c:pt>
                <c:pt idx="24">
                  <c:v>2</c:v>
                </c:pt>
                <c:pt idx="32">
                  <c:v>1.8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44E-4F4C-98AD-4A4E92B4941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{A5CFD557-38FE-4B89-AB39-5F325CBD96F5}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44E-4F4C-98AD-4A4E92B4941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{8F4E8A86-ABC7-48B6-ACA3-E1E683FAF183}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4E-4F4C-98AD-4A4E92B494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{4206B74C-FAEE-4BEF-A380-81115FC280A5}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4E-4F4C-98AD-4A4E92B494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{78477893-2B03-4DE6-B842-A8609CD33EFA}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4E-4F4C-98AD-4A4E92B494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{0835A834-6377-4883-9ED0-70657A026AA7}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4E-4F4C-98AD-4A4E92B4941C}"/>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{88B60E8C-7D73-42C7-8AFE-60D5C27BEE44}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44E-4F4C-98AD-4A4E92B4941C}"/>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{62949A57-C4A0-422C-BEE0-556A19E85464}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44E-4F4C-98AD-4A4E92B4941C}"/>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{0567D41C-60C7-49D5-BC54-383D90BFA462}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44E-4F4C-98AD-4A4E92B4941C}"/>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{DA0BC81B-56B9-47D7-BE7D-E6CF536FD1C8}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44E-4F4C-98AD-4A4E92B494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6.6</c:v>
                </c:pt>
                <c:pt idx="24">
                  <c:v>6.5</c:v>
                </c:pt>
                <c:pt idx="32">
                  <c:v>6.7</c:v>
                </c:pt>
              </c:numCache>
            </c:numRef>
          </c:xVal>
          <c:yVal>
            <c:numRef>
              <c:f>公会計指標分析・財政指標組合せ分析表!$BP$77:$DC$77</c:f>
              <c:numCache>
                <c:formatCode>#,##0.0;"▲ "#,##0.0</c:formatCode>
                <c:ptCount val="40"/>
                <c:pt idx="0">
                  <c:v>20.3</c:v>
                </c:pt>
                <c:pt idx="8">
                  <c:v>13</c:v>
                </c:pt>
                <c:pt idx="16">
                  <c:v>15.5</c:v>
                </c:pt>
                <c:pt idx="24">
                  <c:v>14</c:v>
                </c:pt>
                <c:pt idx="32">
                  <c:v>11.4</c:v>
                </c:pt>
              </c:numCache>
            </c:numRef>
          </c:yVal>
          <c:smooth val="0"/>
          <c:extLst>
            <c:ext xmlns:c16="http://schemas.microsoft.com/office/drawing/2014/chart" uri="{C3380CC4-5D6E-409C-BE32-E72D297353CC}">
              <c16:uniqueId val="{00000013-944E-4F4C-98AD-4A4E92B4941C}"/>
            </c:ext>
          </c:extLst>
        </c:ser>
        <c:dLbls>
          <c:showLegendKey val="0"/>
          <c:showVal val="1"/>
          <c:showCatName val="0"/>
          <c:showSerName val="0"/>
          <c:showPercent val="0"/>
          <c:showBubbleSize val="0"/>
        </c:dLbls>
        <c:axId val="84219776"/>
        <c:axId val="84234240"/>
      </c:scatterChart>
      <c:valAx>
        <c:axId val="84219776"/>
        <c:scaling>
          <c:orientation val="minMax"/>
          <c:max val="7.8"/>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8"/>
          <c:min val="1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静岡県長泉町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年度以降、起債額を公債費の元金以下に抑えることにより、地方債残高の減少、元利償還金の減少に努めて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年度は、公営企業債（下水道事業）の元利償還金に対する繰入金が増加した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ことから、実質公債費比率の分子は平成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町債の償還に関して、平成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年度以降起債額を公債費の元金以下に抑制することにより地方債残高が減少傾向にあ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り、満期一括償還地方債の借入もしていないことから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現時点で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積立て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計画はない。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静岡県長泉町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将来負担額を見ると、大部分を占める一般会計等に係る地方債の現在高は、平成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年度以降、起債額を公債費の元金以下に抑えることにより残高の減少に努めてきたため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なお、消防業務が２市１町で構成する富士山南東消防組合へ移管</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され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たことに伴い消防職員が退職したことにより退職手当負担見込額が大幅に減少する一方、組合の起債により組合等負担等見込額は増加している。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地方債現在高は減少する一方、充当可能基金を確保していることにより、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将来負担額が充当可能財源等を下回</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っていることから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、将来負担比率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の分子は依然として低い水準を保っている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静岡県長泉町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放課後児童会の増設など新たな施設の整備に伴い「財政調整基金」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を２億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取り崩した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一方</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く</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将来の公共施設の大規模修繕や建替費用に充てるための「公共施設長寿命化基金」に１億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9,400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新火葬施設の整備</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費用に充てるための「衛生施設建設基金」に２億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4,100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万円積み立てた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ことなどにより、基金全体としては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万円の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決算剰余金を単に</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積み立てるのではなく、短期的に整備計画のある施設や公共施設等総合管理計画に基づき中長期的に必要となる公共施設の大規模修繕や建替計画等を考慮し、特定目的基金への積み立てを計画的に行っていく。　</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公共施設長寿命化基金：</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公共施設の機能を保全し、長寿命化を図るための整備、改修等に要する経費に充てるもの</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衛生施設建設基金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最終処分場、塵芥焼却場、火葬場、し尿処理施設の建設事業費に充てるもの</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地域福祉基金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町民による福祉活動の推進と地域福祉の充実を図るもの</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国際交流基金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町民が広く国際交流を促進するための事業に要する経費に充てるもの</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町営住宅修繕基金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町営住宅の修繕、維持及び管理に要する経費に充てるもの</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公共施設長寿命化基金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公共施設等総合管理計画に基づき、将来的に</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必要となる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公共施設の大規模修繕</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、改修、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建替</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等の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費用に充てるため、平成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年度は１億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4,700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年度は１億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9,400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積み立てたことによ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り、基金残高が増加している。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衛生施設建設基金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裾野市長泉町衛生施設組合が実施する新火葬施設の整備に要する経費に充てるため、平成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年度から取り崩しを行いつつも、</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開始される整備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工事に要する経費に充てるため、</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年度は２億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4,100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を積み立てたことによ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り、基金残高が増加している。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衛生施設建設基金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裾野市長泉町衛生施設組合が実施している新火葬施設の整備のうち、</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３ヵ年で実施</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する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整備工事に要する経費が多額であることから、当該経費の財源を必要最低限確保するため、</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計画的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な</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積立てを行っていく。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ここ数年、放課後児童会の増設など新たな施設の整備に係る経費の財源として取り崩しを行っている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年度は、新火葬施設の整備や公共施設の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大規模修繕や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改修、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建替等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に要する経費に充てるための基金への計画的な積立てを行いながら、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決算剰余金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の積立ても可能であったことから、基金残高が増加している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今後発生しうる新たな施策の実施や新たな施設の整備</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に要する経費の財源として、一定の基金残高を確保する一方、短期的に整備計画のある施設の特定目的基金への積立てを優先するなど、状況に応じて柔軟に対応していく。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町債の償還に関しては、平成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起債額を公債費の元金以下に抑制することにより地方債残高が減少傾向にあることから、現時点では取り崩しや積立ての計画はない。</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24110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37064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50018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62972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11156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24110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37064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50018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62972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静岡県長泉町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43,558
43,167
26.63
15,575,080
15,160,115
351,933
10,339,919
2,899,725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老朽化が進</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み増加傾向にある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ものの、類似団体と比べ数値が低い傾向にあるのは、ファシリティマネジメント計画に基づく修繕等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計画的に進めていること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に加え、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近年、放課後児童会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や防災センター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など新たな公共施設が整備されていることが要因と考えられる。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098550" y="675216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75185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098550" y="639233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75185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098550" y="60325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75185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098550" y="567266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75185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098550" y="531283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75185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73" name="直線コネクタ 72"/>
        <xdr:cNvCxnSpPr/>
      </xdr:nvCxnSpPr>
      <xdr:spPr>
        <a:xfrm flipV="1">
          <a:off x="4074795" y="5435177"/>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74" name="有形固定資産減価償却率最小値テキスト"/>
        <xdr:cNvSpPr txBox="1"/>
      </xdr:nvSpPr>
      <xdr:spPr>
        <a:xfrm>
          <a:off x="41275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75" name="直線コネクタ 74"/>
        <xdr:cNvCxnSpPr/>
      </xdr:nvCxnSpPr>
      <xdr:spPr>
        <a:xfrm>
          <a:off x="3987800" y="653626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76" name="有形固定資産減価償却率最大値テキスト"/>
        <xdr:cNvSpPr txBox="1"/>
      </xdr:nvSpPr>
      <xdr:spPr>
        <a:xfrm>
          <a:off x="4127500" y="521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77" name="直線コネクタ 76"/>
        <xdr:cNvCxnSpPr/>
      </xdr:nvCxnSpPr>
      <xdr:spPr>
        <a:xfrm>
          <a:off x="3987800" y="543517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118339</xdr:rowOff>
    </xdr:from>
    <xdr:ext cx="405111" cy="259045"/>
    <xdr:sp macro="" textlink="">
      <xdr:nvSpPr>
        <xdr:cNvPr id="78" name="有形固定資産減価償却率平均値テキスト"/>
        <xdr:cNvSpPr txBox="1"/>
      </xdr:nvSpPr>
      <xdr:spPr>
        <a:xfrm>
          <a:off x="4127500" y="5861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9" name="フローチャート: 判断 78"/>
        <xdr:cNvSpPr/>
      </xdr:nvSpPr>
      <xdr:spPr>
        <a:xfrm>
          <a:off x="40259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80" name="フローチャート: 判断 79"/>
        <xdr:cNvSpPr/>
      </xdr:nvSpPr>
      <xdr:spPr>
        <a:xfrm>
          <a:off x="3429000" y="60608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81" name="フローチャート: 判断 80"/>
        <xdr:cNvSpPr/>
      </xdr:nvSpPr>
      <xdr:spPr>
        <a:xfrm>
          <a:off x="2781300" y="606446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132715</xdr:rowOff>
    </xdr:from>
    <xdr:to>
      <xdr:col>11</xdr:col>
      <xdr:colOff>187325</xdr:colOff>
      <xdr:row>32</xdr:row>
      <xdr:rowOff>62865</xdr:rowOff>
    </xdr:to>
    <xdr:sp macro="" textlink="">
      <xdr:nvSpPr>
        <xdr:cNvPr id="82" name="フローチャート: 判断 81"/>
        <xdr:cNvSpPr/>
      </xdr:nvSpPr>
      <xdr:spPr>
        <a:xfrm>
          <a:off x="2133600" y="62191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147108</xdr:rowOff>
    </xdr:from>
    <xdr:to>
      <xdr:col>23</xdr:col>
      <xdr:colOff>136525</xdr:colOff>
      <xdr:row>32</xdr:row>
      <xdr:rowOff>77258</xdr:rowOff>
    </xdr:to>
    <xdr:sp macro="" textlink="">
      <xdr:nvSpPr>
        <xdr:cNvPr id="88" name="楕円 87"/>
        <xdr:cNvSpPr/>
      </xdr:nvSpPr>
      <xdr:spPr>
        <a:xfrm>
          <a:off x="4025900" y="62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125535</xdr:rowOff>
    </xdr:from>
    <xdr:ext cx="405111" cy="259045"/>
    <xdr:sp macro="" textlink="">
      <xdr:nvSpPr>
        <xdr:cNvPr id="89" name="有形固定資産減価償却率該当値テキスト"/>
        <xdr:cNvSpPr txBox="1"/>
      </xdr:nvSpPr>
      <xdr:spPr>
        <a:xfrm>
          <a:off x="4127500" y="621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22437</xdr:rowOff>
    </xdr:from>
    <xdr:to>
      <xdr:col>19</xdr:col>
      <xdr:colOff>187325</xdr:colOff>
      <xdr:row>32</xdr:row>
      <xdr:rowOff>124037</xdr:rowOff>
    </xdr:to>
    <xdr:sp macro="" textlink="">
      <xdr:nvSpPr>
        <xdr:cNvPr id="90" name="楕円 89"/>
        <xdr:cNvSpPr/>
      </xdr:nvSpPr>
      <xdr:spPr>
        <a:xfrm>
          <a:off x="3429000" y="628036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26458</xdr:rowOff>
    </xdr:from>
    <xdr:to>
      <xdr:col>23</xdr:col>
      <xdr:colOff>85725</xdr:colOff>
      <xdr:row>32</xdr:row>
      <xdr:rowOff>73237</xdr:rowOff>
    </xdr:to>
    <xdr:cxnSp macro="">
      <xdr:nvCxnSpPr>
        <xdr:cNvPr id="91" name="直線コネクタ 90"/>
        <xdr:cNvCxnSpPr/>
      </xdr:nvCxnSpPr>
      <xdr:spPr>
        <a:xfrm flipV="1">
          <a:off x="3479800" y="6284383"/>
          <a:ext cx="5969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69215</xdr:rowOff>
    </xdr:from>
    <xdr:to>
      <xdr:col>15</xdr:col>
      <xdr:colOff>187325</xdr:colOff>
      <xdr:row>32</xdr:row>
      <xdr:rowOff>170815</xdr:rowOff>
    </xdr:to>
    <xdr:sp macro="" textlink="">
      <xdr:nvSpPr>
        <xdr:cNvPr id="92" name="楕円 91"/>
        <xdr:cNvSpPr/>
      </xdr:nvSpPr>
      <xdr:spPr>
        <a:xfrm>
          <a:off x="2781300" y="63271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73237</xdr:rowOff>
    </xdr:from>
    <xdr:to>
      <xdr:col>19</xdr:col>
      <xdr:colOff>136525</xdr:colOff>
      <xdr:row>32</xdr:row>
      <xdr:rowOff>120015</xdr:rowOff>
    </xdr:to>
    <xdr:cxnSp macro="">
      <xdr:nvCxnSpPr>
        <xdr:cNvPr id="93" name="直線コネクタ 92"/>
        <xdr:cNvCxnSpPr/>
      </xdr:nvCxnSpPr>
      <xdr:spPr>
        <a:xfrm flipV="1">
          <a:off x="2832100" y="6331162"/>
          <a:ext cx="6477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123190</xdr:rowOff>
    </xdr:from>
    <xdr:to>
      <xdr:col>11</xdr:col>
      <xdr:colOff>187325</xdr:colOff>
      <xdr:row>33</xdr:row>
      <xdr:rowOff>53340</xdr:rowOff>
    </xdr:to>
    <xdr:sp macro="" textlink="">
      <xdr:nvSpPr>
        <xdr:cNvPr id="94" name="楕円 93"/>
        <xdr:cNvSpPr/>
      </xdr:nvSpPr>
      <xdr:spPr>
        <a:xfrm>
          <a:off x="2133600" y="638111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120015</xdr:rowOff>
    </xdr:from>
    <xdr:to>
      <xdr:col>15</xdr:col>
      <xdr:colOff>136525</xdr:colOff>
      <xdr:row>33</xdr:row>
      <xdr:rowOff>2540</xdr:rowOff>
    </xdr:to>
    <xdr:cxnSp macro="">
      <xdr:nvCxnSpPr>
        <xdr:cNvPr id="95" name="直線コネクタ 94"/>
        <xdr:cNvCxnSpPr/>
      </xdr:nvCxnSpPr>
      <xdr:spPr>
        <a:xfrm flipV="1">
          <a:off x="2184400" y="6377940"/>
          <a:ext cx="6477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92515</xdr:rowOff>
    </xdr:from>
    <xdr:ext cx="405111" cy="259045"/>
    <xdr:sp macro="" textlink="">
      <xdr:nvSpPr>
        <xdr:cNvPr id="96" name="n_1aveValue有形固定資産減価償却率"/>
        <xdr:cNvSpPr txBox="1"/>
      </xdr:nvSpPr>
      <xdr:spPr>
        <a:xfrm>
          <a:off x="3293119" y="583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96114</xdr:rowOff>
    </xdr:from>
    <xdr:ext cx="405111" cy="259045"/>
    <xdr:sp macro="" textlink="">
      <xdr:nvSpPr>
        <xdr:cNvPr id="97" name="n_2aveValue有形固定資産減価償却率"/>
        <xdr:cNvSpPr txBox="1"/>
      </xdr:nvSpPr>
      <xdr:spPr>
        <a:xfrm>
          <a:off x="2658119"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79392</xdr:rowOff>
    </xdr:from>
    <xdr:ext cx="405111" cy="259045"/>
    <xdr:sp macro="" textlink="">
      <xdr:nvSpPr>
        <xdr:cNvPr id="98" name="n_3aveValue有形固定資産減価償却率"/>
        <xdr:cNvSpPr txBox="1"/>
      </xdr:nvSpPr>
      <xdr:spPr>
        <a:xfrm>
          <a:off x="2010419" y="5994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115164</xdr:rowOff>
    </xdr:from>
    <xdr:ext cx="405111" cy="259045"/>
    <xdr:sp macro="" textlink="">
      <xdr:nvSpPr>
        <xdr:cNvPr id="99" name="n_1mainValue有形固定資産減価償却率"/>
        <xdr:cNvSpPr txBox="1"/>
      </xdr:nvSpPr>
      <xdr:spPr>
        <a:xfrm>
          <a:off x="3293119" y="637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161942</xdr:rowOff>
    </xdr:from>
    <xdr:ext cx="405111" cy="259045"/>
    <xdr:sp macro="" textlink="">
      <xdr:nvSpPr>
        <xdr:cNvPr id="100" name="n_2mainValue有形固定資産減価償却率"/>
        <xdr:cNvSpPr txBox="1"/>
      </xdr:nvSpPr>
      <xdr:spPr>
        <a:xfrm>
          <a:off x="2658119"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44467</xdr:rowOff>
    </xdr:from>
    <xdr:ext cx="405111" cy="259045"/>
    <xdr:sp macro="" textlink="">
      <xdr:nvSpPr>
        <xdr:cNvPr id="101" name="n_3mainValue有形固定資産減価償却率"/>
        <xdr:cNvSpPr txBox="1"/>
      </xdr:nvSpPr>
      <xdr:spPr>
        <a:xfrm>
          <a:off x="2010419" y="647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4" name="正方形/長方形 103"/>
        <xdr:cNvSpPr/>
      </xdr:nvSpPr>
      <xdr:spPr>
        <a:xfrm>
          <a:off x="11959087" y="4607971"/>
          <a:ext cx="42772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年度以降、起債の額を公債費の元金以下に抑えることにより地方債残高の減少に努めており、また、中長期的に必要となる公共施設の大規模修繕や建替計画等を考慮し、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その他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特定目的基金への積立ても計画的に行っていることから、将来負担額が充当可能基金残高を下回っているため、債務償還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は「－」となっている。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9645650" y="680357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8" name="テキスト ボックス 117"/>
        <xdr:cNvSpPr txBox="1"/>
      </xdr:nvSpPr>
      <xdr:spPr>
        <a:xfrm>
          <a:off x="93312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9645650" y="649514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xdr:cNvSpPr txBox="1"/>
      </xdr:nvSpPr>
      <xdr:spPr>
        <a:xfrm>
          <a:off x="92286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9645650" y="6186714"/>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92286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9645650" y="5878286"/>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92286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9645650" y="556985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92286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9645650" y="526142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8" name="テキスト ボックス 127"/>
        <xdr:cNvSpPr txBox="1"/>
      </xdr:nvSpPr>
      <xdr:spPr>
        <a:xfrm>
          <a:off x="917552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917552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32" name="直線コネクタ 131"/>
        <xdr:cNvCxnSpPr/>
      </xdr:nvCxnSpPr>
      <xdr:spPr>
        <a:xfrm flipV="1">
          <a:off x="12593320" y="5303375"/>
          <a:ext cx="1269" cy="1500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33" name="債務償還比率最小値テキスト"/>
        <xdr:cNvSpPr txBox="1"/>
      </xdr:nvSpPr>
      <xdr:spPr>
        <a:xfrm>
          <a:off x="12646025"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4" name="直線コネクタ 133"/>
        <xdr:cNvCxnSpPr/>
      </xdr:nvCxnSpPr>
      <xdr:spPr>
        <a:xfrm>
          <a:off x="12534900" y="6803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35" name="債務償還比率最大値テキスト"/>
        <xdr:cNvSpPr txBox="1"/>
      </xdr:nvSpPr>
      <xdr:spPr>
        <a:xfrm>
          <a:off x="12646025" y="5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36" name="直線コネクタ 135"/>
        <xdr:cNvCxnSpPr/>
      </xdr:nvCxnSpPr>
      <xdr:spPr>
        <a:xfrm>
          <a:off x="12534900" y="53033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93870</xdr:rowOff>
    </xdr:from>
    <xdr:ext cx="469744" cy="259045"/>
    <xdr:sp macro="" textlink="">
      <xdr:nvSpPr>
        <xdr:cNvPr id="137" name="債務償還比率平均値テキスト"/>
        <xdr:cNvSpPr txBox="1"/>
      </xdr:nvSpPr>
      <xdr:spPr>
        <a:xfrm>
          <a:off x="12646025" y="5837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38" name="フローチャート: 判断 137"/>
        <xdr:cNvSpPr/>
      </xdr:nvSpPr>
      <xdr:spPr>
        <a:xfrm>
          <a:off x="12573000" y="598601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39" name="フローチャート: 判断 138"/>
        <xdr:cNvSpPr/>
      </xdr:nvSpPr>
      <xdr:spPr>
        <a:xfrm>
          <a:off x="11947525" y="596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170614</xdr:rowOff>
    </xdr:from>
    <xdr:ext cx="469744" cy="259045"/>
    <xdr:sp macro="" textlink="">
      <xdr:nvSpPr>
        <xdr:cNvPr id="145" name="n_1aveValue債務償還比率"/>
        <xdr:cNvSpPr txBox="1"/>
      </xdr:nvSpPr>
      <xdr:spPr>
        <a:xfrm>
          <a:off x="11779327" y="574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静岡県長泉町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43,558
43,167
26.63
15,575,080
15,160,115
351,933
10,339,919
2,899,725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659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208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662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xdr:cNvCxnSpPr/>
      </xdr:nvCxnSpPr>
      <xdr:spPr>
        <a:xfrm flipV="1">
          <a:off x="3949065" y="575119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39878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3889375" y="72713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xdr:cNvSpPr txBox="1"/>
      </xdr:nvSpPr>
      <xdr:spPr>
        <a:xfrm>
          <a:off x="39878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xdr:cNvCxnSpPr/>
      </xdr:nvCxnSpPr>
      <xdr:spPr>
        <a:xfrm>
          <a:off x="3889375" y="57511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97807</xdr:rowOff>
    </xdr:from>
    <xdr:ext cx="405111" cy="259045"/>
    <xdr:sp macro="" textlink="">
      <xdr:nvSpPr>
        <xdr:cNvPr id="61" name="【道路】&#10;有形固定資産減価償却率平均値テキスト"/>
        <xdr:cNvSpPr txBox="1"/>
      </xdr:nvSpPr>
      <xdr:spPr>
        <a:xfrm>
          <a:off x="39878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xdr:cNvSpPr/>
      </xdr:nvSpPr>
      <xdr:spPr>
        <a:xfrm>
          <a:off x="38989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203575" y="64662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xdr:cNvSpPr/>
      </xdr:nvSpPr>
      <xdr:spPr>
        <a:xfrm>
          <a:off x="2428875"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68275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71" name="楕円 70"/>
        <xdr:cNvSpPr/>
      </xdr:nvSpPr>
      <xdr:spPr>
        <a:xfrm>
          <a:off x="38989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91457</xdr:rowOff>
    </xdr:from>
    <xdr:ext cx="405111" cy="259045"/>
    <xdr:sp macro="" textlink="">
      <xdr:nvSpPr>
        <xdr:cNvPr id="72" name="【道路】&#10;有形固定資産減価償却率該当値テキスト"/>
        <xdr:cNvSpPr txBox="1"/>
      </xdr:nvSpPr>
      <xdr:spPr>
        <a:xfrm>
          <a:off x="3987800"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132080</xdr:rowOff>
    </xdr:from>
    <xdr:to>
      <xdr:col>20</xdr:col>
      <xdr:colOff>38100</xdr:colOff>
      <xdr:row>38</xdr:row>
      <xdr:rowOff>62230</xdr:rowOff>
    </xdr:to>
    <xdr:sp macro="" textlink="">
      <xdr:nvSpPr>
        <xdr:cNvPr id="73" name="楕円 72"/>
        <xdr:cNvSpPr/>
      </xdr:nvSpPr>
      <xdr:spPr>
        <a:xfrm>
          <a:off x="3203575" y="64757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163830</xdr:rowOff>
    </xdr:from>
    <xdr:to>
      <xdr:col>24</xdr:col>
      <xdr:colOff>63500</xdr:colOff>
      <xdr:row>38</xdr:row>
      <xdr:rowOff>11430</xdr:rowOff>
    </xdr:to>
    <xdr:cxnSp macro="">
      <xdr:nvCxnSpPr>
        <xdr:cNvPr id="74" name="直線コネクタ 73"/>
        <xdr:cNvCxnSpPr/>
      </xdr:nvCxnSpPr>
      <xdr:spPr>
        <a:xfrm flipV="1">
          <a:off x="3235325" y="6507480"/>
          <a:ext cx="7143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170180</xdr:rowOff>
    </xdr:from>
    <xdr:to>
      <xdr:col>15</xdr:col>
      <xdr:colOff>101600</xdr:colOff>
      <xdr:row>38</xdr:row>
      <xdr:rowOff>100330</xdr:rowOff>
    </xdr:to>
    <xdr:sp macro="" textlink="">
      <xdr:nvSpPr>
        <xdr:cNvPr id="75" name="楕円 74"/>
        <xdr:cNvSpPr/>
      </xdr:nvSpPr>
      <xdr:spPr>
        <a:xfrm>
          <a:off x="2428875"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11430</xdr:rowOff>
    </xdr:from>
    <xdr:to>
      <xdr:col>19</xdr:col>
      <xdr:colOff>177800</xdr:colOff>
      <xdr:row>38</xdr:row>
      <xdr:rowOff>49530</xdr:rowOff>
    </xdr:to>
    <xdr:cxnSp macro="">
      <xdr:nvCxnSpPr>
        <xdr:cNvPr id="76" name="直線コネクタ 75"/>
        <xdr:cNvCxnSpPr/>
      </xdr:nvCxnSpPr>
      <xdr:spPr>
        <a:xfrm flipV="1">
          <a:off x="2479675" y="6526530"/>
          <a:ext cx="7556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38735</xdr:rowOff>
    </xdr:from>
    <xdr:to>
      <xdr:col>10</xdr:col>
      <xdr:colOff>165100</xdr:colOff>
      <xdr:row>38</xdr:row>
      <xdr:rowOff>140335</xdr:rowOff>
    </xdr:to>
    <xdr:sp macro="" textlink="">
      <xdr:nvSpPr>
        <xdr:cNvPr id="77" name="楕円 76"/>
        <xdr:cNvSpPr/>
      </xdr:nvSpPr>
      <xdr:spPr>
        <a:xfrm>
          <a:off x="168275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49530</xdr:rowOff>
    </xdr:from>
    <xdr:to>
      <xdr:col>15</xdr:col>
      <xdr:colOff>50800</xdr:colOff>
      <xdr:row>38</xdr:row>
      <xdr:rowOff>89535</xdr:rowOff>
    </xdr:to>
    <xdr:cxnSp macro="">
      <xdr:nvCxnSpPr>
        <xdr:cNvPr id="78" name="直線コネクタ 77"/>
        <xdr:cNvCxnSpPr/>
      </xdr:nvCxnSpPr>
      <xdr:spPr>
        <a:xfrm flipV="1">
          <a:off x="1733550" y="6564630"/>
          <a:ext cx="74612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79" name="n_1aveValue【道路】&#10;有形固定資産減価償却率"/>
        <xdr:cNvSpPr txBox="1"/>
      </xdr:nvSpPr>
      <xdr:spPr>
        <a:xfrm>
          <a:off x="306769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69232</xdr:rowOff>
    </xdr:from>
    <xdr:ext cx="405111" cy="259045"/>
    <xdr:sp macro="" textlink="">
      <xdr:nvSpPr>
        <xdr:cNvPr id="80" name="n_2aveValue【道路】&#10;有形固定資産減価償却率"/>
        <xdr:cNvSpPr txBox="1"/>
      </xdr:nvSpPr>
      <xdr:spPr>
        <a:xfrm>
          <a:off x="230569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1" name="n_3aveValue【道路】&#10;有形固定資産減価償却率"/>
        <xdr:cNvSpPr txBox="1"/>
      </xdr:nvSpPr>
      <xdr:spPr>
        <a:xfrm>
          <a:off x="1559569"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53357</xdr:rowOff>
    </xdr:from>
    <xdr:ext cx="405111" cy="259045"/>
    <xdr:sp macro="" textlink="">
      <xdr:nvSpPr>
        <xdr:cNvPr id="82" name="n_1mainValue【道路】&#10;有形固定資産減価償却率"/>
        <xdr:cNvSpPr txBox="1"/>
      </xdr:nvSpPr>
      <xdr:spPr>
        <a:xfrm>
          <a:off x="306769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91457</xdr:rowOff>
    </xdr:from>
    <xdr:ext cx="405111" cy="259045"/>
    <xdr:sp macro="" textlink="">
      <xdr:nvSpPr>
        <xdr:cNvPr id="83" name="n_2mainValue【道路】&#10;有形固定資産減価償却率"/>
        <xdr:cNvSpPr txBox="1"/>
      </xdr:nvSpPr>
      <xdr:spPr>
        <a:xfrm>
          <a:off x="230569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131462</xdr:rowOff>
    </xdr:from>
    <xdr:ext cx="405111" cy="259045"/>
    <xdr:sp macro="" textlink="">
      <xdr:nvSpPr>
        <xdr:cNvPr id="84" name="n_3mainValue【道路】&#10;有形固定資産減価償却率"/>
        <xdr:cNvSpPr txBox="1"/>
      </xdr:nvSpPr>
      <xdr:spPr>
        <a:xfrm>
          <a:off x="1559569"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517735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517735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517735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5122756"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8" name="直線コネクタ 107"/>
        <xdr:cNvCxnSpPr/>
      </xdr:nvCxnSpPr>
      <xdr:spPr>
        <a:xfrm flipV="1">
          <a:off x="8905240" y="5720271"/>
          <a:ext cx="0" cy="14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9" name="【道路】&#10;一人当たり延長最小値テキスト"/>
        <xdr:cNvSpPr txBox="1"/>
      </xdr:nvSpPr>
      <xdr:spPr>
        <a:xfrm>
          <a:off x="8943975" y="71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10" name="直線コネクタ 109"/>
        <xdr:cNvCxnSpPr/>
      </xdr:nvCxnSpPr>
      <xdr:spPr>
        <a:xfrm>
          <a:off x="8845550" y="716748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11" name="【道路】&#10;一人当たり延長最大値テキスト"/>
        <xdr:cNvSpPr txBox="1"/>
      </xdr:nvSpPr>
      <xdr:spPr>
        <a:xfrm>
          <a:off x="8943975" y="54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12" name="直線コネクタ 111"/>
        <xdr:cNvCxnSpPr/>
      </xdr:nvCxnSpPr>
      <xdr:spPr>
        <a:xfrm>
          <a:off x="8845550" y="57202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105706</xdr:rowOff>
    </xdr:from>
    <xdr:ext cx="534377" cy="259045"/>
    <xdr:sp macro="" textlink="">
      <xdr:nvSpPr>
        <xdr:cNvPr id="113" name="【道路】&#10;一人当たり延長平均値テキスト"/>
        <xdr:cNvSpPr txBox="1"/>
      </xdr:nvSpPr>
      <xdr:spPr>
        <a:xfrm>
          <a:off x="8943975" y="6792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14" name="フローチャート: 判断 113"/>
        <xdr:cNvSpPr/>
      </xdr:nvSpPr>
      <xdr:spPr>
        <a:xfrm>
          <a:off x="8883650" y="694082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15" name="フローチャート: 判断 114"/>
        <xdr:cNvSpPr/>
      </xdr:nvSpPr>
      <xdr:spPr>
        <a:xfrm>
          <a:off x="815975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6" name="フローチャート: 判断 115"/>
        <xdr:cNvSpPr/>
      </xdr:nvSpPr>
      <xdr:spPr>
        <a:xfrm>
          <a:off x="7413625" y="697101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38151</xdr:rowOff>
    </xdr:from>
    <xdr:to>
      <xdr:col>41</xdr:col>
      <xdr:colOff>101600</xdr:colOff>
      <xdr:row>41</xdr:row>
      <xdr:rowOff>139751</xdr:rowOff>
    </xdr:to>
    <xdr:sp macro="" textlink="">
      <xdr:nvSpPr>
        <xdr:cNvPr id="117" name="フローチャート: 判断 116"/>
        <xdr:cNvSpPr/>
      </xdr:nvSpPr>
      <xdr:spPr>
        <a:xfrm>
          <a:off x="6638925" y="70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86703</xdr:rowOff>
    </xdr:from>
    <xdr:to>
      <xdr:col>55</xdr:col>
      <xdr:colOff>50800</xdr:colOff>
      <xdr:row>42</xdr:row>
      <xdr:rowOff>16853</xdr:rowOff>
    </xdr:to>
    <xdr:sp macro="" textlink="">
      <xdr:nvSpPr>
        <xdr:cNvPr id="123" name="楕円 122"/>
        <xdr:cNvSpPr/>
      </xdr:nvSpPr>
      <xdr:spPr>
        <a:xfrm>
          <a:off x="8883650" y="711615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1630</xdr:rowOff>
    </xdr:from>
    <xdr:ext cx="469744" cy="259045"/>
    <xdr:sp macro="" textlink="">
      <xdr:nvSpPr>
        <xdr:cNvPr id="124" name="【道路】&#10;一人当たり延長該当値テキスト"/>
        <xdr:cNvSpPr txBox="1"/>
      </xdr:nvSpPr>
      <xdr:spPr>
        <a:xfrm>
          <a:off x="8943975" y="703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86563</xdr:rowOff>
    </xdr:from>
    <xdr:to>
      <xdr:col>50</xdr:col>
      <xdr:colOff>165100</xdr:colOff>
      <xdr:row>42</xdr:row>
      <xdr:rowOff>16713</xdr:rowOff>
    </xdr:to>
    <xdr:sp macro="" textlink="">
      <xdr:nvSpPr>
        <xdr:cNvPr id="125" name="楕円 124"/>
        <xdr:cNvSpPr/>
      </xdr:nvSpPr>
      <xdr:spPr>
        <a:xfrm>
          <a:off x="8159750" y="711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137363</xdr:rowOff>
    </xdr:from>
    <xdr:to>
      <xdr:col>55</xdr:col>
      <xdr:colOff>0</xdr:colOff>
      <xdr:row>41</xdr:row>
      <xdr:rowOff>137503</xdr:rowOff>
    </xdr:to>
    <xdr:cxnSp macro="">
      <xdr:nvCxnSpPr>
        <xdr:cNvPr id="126" name="直線コネクタ 125"/>
        <xdr:cNvCxnSpPr/>
      </xdr:nvCxnSpPr>
      <xdr:spPr>
        <a:xfrm>
          <a:off x="8210550" y="7166813"/>
          <a:ext cx="695325"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86169</xdr:rowOff>
    </xdr:from>
    <xdr:to>
      <xdr:col>46</xdr:col>
      <xdr:colOff>38100</xdr:colOff>
      <xdr:row>42</xdr:row>
      <xdr:rowOff>16319</xdr:rowOff>
    </xdr:to>
    <xdr:sp macro="" textlink="">
      <xdr:nvSpPr>
        <xdr:cNvPr id="127" name="楕円 126"/>
        <xdr:cNvSpPr/>
      </xdr:nvSpPr>
      <xdr:spPr>
        <a:xfrm>
          <a:off x="7413625" y="711561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136969</xdr:rowOff>
    </xdr:from>
    <xdr:to>
      <xdr:col>50</xdr:col>
      <xdr:colOff>114300</xdr:colOff>
      <xdr:row>41</xdr:row>
      <xdr:rowOff>137363</xdr:rowOff>
    </xdr:to>
    <xdr:cxnSp macro="">
      <xdr:nvCxnSpPr>
        <xdr:cNvPr id="128" name="直線コネクタ 127"/>
        <xdr:cNvCxnSpPr/>
      </xdr:nvCxnSpPr>
      <xdr:spPr>
        <a:xfrm>
          <a:off x="7445375" y="7166419"/>
          <a:ext cx="765175"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89789</xdr:rowOff>
    </xdr:from>
    <xdr:to>
      <xdr:col>41</xdr:col>
      <xdr:colOff>101600</xdr:colOff>
      <xdr:row>42</xdr:row>
      <xdr:rowOff>19939</xdr:rowOff>
    </xdr:to>
    <xdr:sp macro="" textlink="">
      <xdr:nvSpPr>
        <xdr:cNvPr id="129" name="楕円 128"/>
        <xdr:cNvSpPr/>
      </xdr:nvSpPr>
      <xdr:spPr>
        <a:xfrm>
          <a:off x="6638925" y="711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136969</xdr:rowOff>
    </xdr:from>
    <xdr:to>
      <xdr:col>45</xdr:col>
      <xdr:colOff>177800</xdr:colOff>
      <xdr:row>41</xdr:row>
      <xdr:rowOff>140589</xdr:rowOff>
    </xdr:to>
    <xdr:cxnSp macro="">
      <xdr:nvCxnSpPr>
        <xdr:cNvPr id="130" name="直線コネクタ 129"/>
        <xdr:cNvCxnSpPr/>
      </xdr:nvCxnSpPr>
      <xdr:spPr>
        <a:xfrm flipV="1">
          <a:off x="6689725" y="7166419"/>
          <a:ext cx="75565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23156</xdr:rowOff>
    </xdr:from>
    <xdr:ext cx="534377" cy="259045"/>
    <xdr:sp macro="" textlink="">
      <xdr:nvSpPr>
        <xdr:cNvPr id="131" name="n_1aveValue【道路】&#10;一人当たり延長"/>
        <xdr:cNvSpPr txBox="1"/>
      </xdr:nvSpPr>
      <xdr:spPr>
        <a:xfrm>
          <a:off x="7959236"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59694</xdr:rowOff>
    </xdr:from>
    <xdr:ext cx="534377" cy="259045"/>
    <xdr:sp macro="" textlink="">
      <xdr:nvSpPr>
        <xdr:cNvPr id="132" name="n_2aveValue【道路】&#10;一人当たり延長"/>
        <xdr:cNvSpPr txBox="1"/>
      </xdr:nvSpPr>
      <xdr:spPr>
        <a:xfrm>
          <a:off x="72258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156278</xdr:rowOff>
    </xdr:from>
    <xdr:ext cx="469744" cy="259045"/>
    <xdr:sp macro="" textlink="">
      <xdr:nvSpPr>
        <xdr:cNvPr id="133" name="n_3aveValue【道路】&#10;一人当たり延長"/>
        <xdr:cNvSpPr txBox="1"/>
      </xdr:nvSpPr>
      <xdr:spPr>
        <a:xfrm>
          <a:off x="6483427" y="68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7840</xdr:rowOff>
    </xdr:from>
    <xdr:ext cx="469744" cy="259045"/>
    <xdr:sp macro="" textlink="">
      <xdr:nvSpPr>
        <xdr:cNvPr id="134" name="n_1mainValue【道路】&#10;一人当たり延長"/>
        <xdr:cNvSpPr txBox="1"/>
      </xdr:nvSpPr>
      <xdr:spPr>
        <a:xfrm>
          <a:off x="7991552" y="720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7446</xdr:rowOff>
    </xdr:from>
    <xdr:ext cx="469744" cy="259045"/>
    <xdr:sp macro="" textlink="">
      <xdr:nvSpPr>
        <xdr:cNvPr id="135" name="n_2mainValue【道路】&#10;一人当たり延長"/>
        <xdr:cNvSpPr txBox="1"/>
      </xdr:nvSpPr>
      <xdr:spPr>
        <a:xfrm>
          <a:off x="7258127" y="7208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11066</xdr:rowOff>
    </xdr:from>
    <xdr:ext cx="469744" cy="259045"/>
    <xdr:sp macro="" textlink="">
      <xdr:nvSpPr>
        <xdr:cNvPr id="136" name="n_3mainValue【道路】&#10;一人当たり延長"/>
        <xdr:cNvSpPr txBox="1"/>
      </xdr:nvSpPr>
      <xdr:spPr>
        <a:xfrm>
          <a:off x="6483427" y="72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xdr:cNvSpPr txBox="1"/>
      </xdr:nvSpPr>
      <xdr:spPr>
        <a:xfrm>
          <a:off x="36591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60" name="直線コネクタ 159"/>
        <xdr:cNvCxnSpPr/>
      </xdr:nvCxnSpPr>
      <xdr:spPr>
        <a:xfrm flipV="1">
          <a:off x="3949065" y="95688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61" name="【橋りょう・トンネル】&#10;有形固定資産減価償却率最小値テキスト"/>
        <xdr:cNvSpPr txBox="1"/>
      </xdr:nvSpPr>
      <xdr:spPr>
        <a:xfrm>
          <a:off x="3987800" y="1097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62" name="直線コネクタ 161"/>
        <xdr:cNvCxnSpPr/>
      </xdr:nvCxnSpPr>
      <xdr:spPr>
        <a:xfrm>
          <a:off x="3889375" y="109670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63" name="【橋りょう・トンネル】&#10;有形固定資産減価償却率最大値テキスト"/>
        <xdr:cNvSpPr txBox="1"/>
      </xdr:nvSpPr>
      <xdr:spPr>
        <a:xfrm>
          <a:off x="39878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64" name="直線コネクタ 163"/>
        <xdr:cNvCxnSpPr/>
      </xdr:nvCxnSpPr>
      <xdr:spPr>
        <a:xfrm>
          <a:off x="3889375" y="95688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10177</xdr:rowOff>
    </xdr:from>
    <xdr:ext cx="405111" cy="259045"/>
    <xdr:sp macro="" textlink="">
      <xdr:nvSpPr>
        <xdr:cNvPr id="165" name="【橋りょう・トンネル】&#10;有形固定資産減価償却率平均値テキスト"/>
        <xdr:cNvSpPr txBox="1"/>
      </xdr:nvSpPr>
      <xdr:spPr>
        <a:xfrm>
          <a:off x="3987800" y="9782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66" name="フローチャート: 判断 165"/>
        <xdr:cNvSpPr/>
      </xdr:nvSpPr>
      <xdr:spPr>
        <a:xfrm>
          <a:off x="38989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67" name="フローチャート: 判断 166"/>
        <xdr:cNvSpPr/>
      </xdr:nvSpPr>
      <xdr:spPr>
        <a:xfrm>
          <a:off x="3203575" y="99599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68" name="フローチャート: 判断 167"/>
        <xdr:cNvSpPr/>
      </xdr:nvSpPr>
      <xdr:spPr>
        <a:xfrm>
          <a:off x="2428875"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50165</xdr:rowOff>
    </xdr:from>
    <xdr:to>
      <xdr:col>10</xdr:col>
      <xdr:colOff>165100</xdr:colOff>
      <xdr:row>58</xdr:row>
      <xdr:rowOff>151765</xdr:rowOff>
    </xdr:to>
    <xdr:sp macro="" textlink="">
      <xdr:nvSpPr>
        <xdr:cNvPr id="169" name="フローチャート: 判断 168"/>
        <xdr:cNvSpPr/>
      </xdr:nvSpPr>
      <xdr:spPr>
        <a:xfrm>
          <a:off x="168275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75" name="楕円 174"/>
        <xdr:cNvSpPr/>
      </xdr:nvSpPr>
      <xdr:spPr>
        <a:xfrm>
          <a:off x="38989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127652</xdr:rowOff>
    </xdr:from>
    <xdr:ext cx="405111" cy="259045"/>
    <xdr:sp macro="" textlink="">
      <xdr:nvSpPr>
        <xdr:cNvPr id="176" name="【橋りょう・トンネル】&#10;有形固定資産減価償却率該当値テキスト"/>
        <xdr:cNvSpPr txBox="1"/>
      </xdr:nvSpPr>
      <xdr:spPr>
        <a:xfrm>
          <a:off x="3987800"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8255</xdr:rowOff>
    </xdr:from>
    <xdr:to>
      <xdr:col>20</xdr:col>
      <xdr:colOff>38100</xdr:colOff>
      <xdr:row>60</xdr:row>
      <xdr:rowOff>109855</xdr:rowOff>
    </xdr:to>
    <xdr:sp macro="" textlink="">
      <xdr:nvSpPr>
        <xdr:cNvPr id="177" name="楕円 176"/>
        <xdr:cNvSpPr/>
      </xdr:nvSpPr>
      <xdr:spPr>
        <a:xfrm>
          <a:off x="3203575" y="1029525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28575</xdr:rowOff>
    </xdr:from>
    <xdr:to>
      <xdr:col>24</xdr:col>
      <xdr:colOff>63500</xdr:colOff>
      <xdr:row>60</xdr:row>
      <xdr:rowOff>59055</xdr:rowOff>
    </xdr:to>
    <xdr:cxnSp macro="">
      <xdr:nvCxnSpPr>
        <xdr:cNvPr id="178" name="直線コネクタ 177"/>
        <xdr:cNvCxnSpPr/>
      </xdr:nvCxnSpPr>
      <xdr:spPr>
        <a:xfrm flipV="1">
          <a:off x="3235325" y="10315575"/>
          <a:ext cx="71437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楕円 178"/>
        <xdr:cNvSpPr/>
      </xdr:nvSpPr>
      <xdr:spPr>
        <a:xfrm>
          <a:off x="2428875"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59055</xdr:rowOff>
    </xdr:from>
    <xdr:to>
      <xdr:col>19</xdr:col>
      <xdr:colOff>177800</xdr:colOff>
      <xdr:row>60</xdr:row>
      <xdr:rowOff>83820</xdr:rowOff>
    </xdr:to>
    <xdr:cxnSp macro="">
      <xdr:nvCxnSpPr>
        <xdr:cNvPr id="180" name="直線コネクタ 179"/>
        <xdr:cNvCxnSpPr/>
      </xdr:nvCxnSpPr>
      <xdr:spPr>
        <a:xfrm flipV="1">
          <a:off x="2479675" y="10346055"/>
          <a:ext cx="75565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63500</xdr:rowOff>
    </xdr:from>
    <xdr:to>
      <xdr:col>10</xdr:col>
      <xdr:colOff>165100</xdr:colOff>
      <xdr:row>60</xdr:row>
      <xdr:rowOff>165100</xdr:rowOff>
    </xdr:to>
    <xdr:sp macro="" textlink="">
      <xdr:nvSpPr>
        <xdr:cNvPr id="181" name="楕円 180"/>
        <xdr:cNvSpPr/>
      </xdr:nvSpPr>
      <xdr:spPr>
        <a:xfrm>
          <a:off x="168275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83820</xdr:rowOff>
    </xdr:from>
    <xdr:to>
      <xdr:col>15</xdr:col>
      <xdr:colOff>50800</xdr:colOff>
      <xdr:row>60</xdr:row>
      <xdr:rowOff>114300</xdr:rowOff>
    </xdr:to>
    <xdr:cxnSp macro="">
      <xdr:nvCxnSpPr>
        <xdr:cNvPr id="182" name="直線コネクタ 181"/>
        <xdr:cNvCxnSpPr/>
      </xdr:nvCxnSpPr>
      <xdr:spPr>
        <a:xfrm flipV="1">
          <a:off x="1733550" y="10370820"/>
          <a:ext cx="74612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134002</xdr:rowOff>
    </xdr:from>
    <xdr:ext cx="405111" cy="259045"/>
    <xdr:sp macro="" textlink="">
      <xdr:nvSpPr>
        <xdr:cNvPr id="183" name="n_1aveValue【橋りょう・トンネル】&#10;有形固定資産減価償却率"/>
        <xdr:cNvSpPr txBox="1"/>
      </xdr:nvSpPr>
      <xdr:spPr>
        <a:xfrm>
          <a:off x="306769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160672</xdr:rowOff>
    </xdr:from>
    <xdr:ext cx="405111" cy="259045"/>
    <xdr:sp macro="" textlink="">
      <xdr:nvSpPr>
        <xdr:cNvPr id="184" name="n_2aveValue【橋りょう・トンネル】&#10;有形固定資産減価償却率"/>
        <xdr:cNvSpPr txBox="1"/>
      </xdr:nvSpPr>
      <xdr:spPr>
        <a:xfrm>
          <a:off x="230569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168292</xdr:rowOff>
    </xdr:from>
    <xdr:ext cx="405111" cy="259045"/>
    <xdr:sp macro="" textlink="">
      <xdr:nvSpPr>
        <xdr:cNvPr id="185" name="n_3aveValue【橋りょう・トンネル】&#10;有形固定資産減価償却率"/>
        <xdr:cNvSpPr txBox="1"/>
      </xdr:nvSpPr>
      <xdr:spPr>
        <a:xfrm>
          <a:off x="1559569"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100982</xdr:rowOff>
    </xdr:from>
    <xdr:ext cx="405111" cy="259045"/>
    <xdr:sp macro="" textlink="">
      <xdr:nvSpPr>
        <xdr:cNvPr id="186" name="n_1mainValue【橋りょう・トンネル】&#10;有形固定資産減価償却率"/>
        <xdr:cNvSpPr txBox="1"/>
      </xdr:nvSpPr>
      <xdr:spPr>
        <a:xfrm>
          <a:off x="306769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187" name="n_2mainValue【橋りょう・トンネル】&#10;有形固定資産減価償却率"/>
        <xdr:cNvSpPr txBox="1"/>
      </xdr:nvSpPr>
      <xdr:spPr>
        <a:xfrm>
          <a:off x="230569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156227</xdr:rowOff>
    </xdr:from>
    <xdr:ext cx="405111" cy="259045"/>
    <xdr:sp macro="" textlink="">
      <xdr:nvSpPr>
        <xdr:cNvPr id="188" name="n_3mainValue【橋りょう・トンネル】&#10;有形固定資産減価償却率"/>
        <xdr:cNvSpPr txBox="1"/>
      </xdr:nvSpPr>
      <xdr:spPr>
        <a:xfrm>
          <a:off x="1559569"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9" name="直線コネクタ 198"/>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0" name="テキスト ボックス 199"/>
        <xdr:cNvSpPr txBox="1"/>
      </xdr:nvSpPr>
      <xdr:spPr>
        <a:xfrm>
          <a:off x="5412239"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1" name="直線コネクタ 200"/>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2" name="テキスト ボックス 201"/>
        <xdr:cNvSpPr txBox="1"/>
      </xdr:nvSpPr>
      <xdr:spPr>
        <a:xfrm>
          <a:off x="5122756"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3" name="直線コネクタ 202"/>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4" name="テキスト ボックス 203"/>
        <xdr:cNvSpPr txBox="1"/>
      </xdr:nvSpPr>
      <xdr:spPr>
        <a:xfrm>
          <a:off x="5122756"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5" name="直線コネクタ 204"/>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6" name="テキスト ボックス 205"/>
        <xdr:cNvSpPr txBox="1"/>
      </xdr:nvSpPr>
      <xdr:spPr>
        <a:xfrm>
          <a:off x="5122756"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8" name="テキスト ボックス 207"/>
        <xdr:cNvSpPr txBox="1"/>
      </xdr:nvSpPr>
      <xdr:spPr>
        <a:xfrm>
          <a:off x="5122756"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210" name="直線コネクタ 209"/>
        <xdr:cNvCxnSpPr/>
      </xdr:nvCxnSpPr>
      <xdr:spPr>
        <a:xfrm flipV="1">
          <a:off x="8905240" y="9770856"/>
          <a:ext cx="0" cy="119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211" name="【橋りょう・トンネル】&#10;一人当たり有形固定資産（償却資産）額最小値テキスト"/>
        <xdr:cNvSpPr txBox="1"/>
      </xdr:nvSpPr>
      <xdr:spPr>
        <a:xfrm>
          <a:off x="8943975" y="109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212" name="直線コネクタ 211"/>
        <xdr:cNvCxnSpPr/>
      </xdr:nvCxnSpPr>
      <xdr:spPr>
        <a:xfrm>
          <a:off x="8845550" y="1096790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213" name="【橋りょう・トンネル】&#10;一人当たり有形固定資産（償却資産）額最大値テキスト"/>
        <xdr:cNvSpPr txBox="1"/>
      </xdr:nvSpPr>
      <xdr:spPr>
        <a:xfrm>
          <a:off x="8943975" y="95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214" name="直線コネクタ 213"/>
        <xdr:cNvCxnSpPr/>
      </xdr:nvCxnSpPr>
      <xdr:spPr>
        <a:xfrm>
          <a:off x="8845550" y="97708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30351</xdr:rowOff>
    </xdr:from>
    <xdr:ext cx="599010" cy="259045"/>
    <xdr:sp macro="" textlink="">
      <xdr:nvSpPr>
        <xdr:cNvPr id="215" name="【橋りょう・トンネル】&#10;一人当たり有形固定資産（償却資産）額平均値テキスト"/>
        <xdr:cNvSpPr txBox="1"/>
      </xdr:nvSpPr>
      <xdr:spPr>
        <a:xfrm>
          <a:off x="8943975" y="10488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216" name="フローチャート: 判断 215"/>
        <xdr:cNvSpPr/>
      </xdr:nvSpPr>
      <xdr:spPr>
        <a:xfrm>
          <a:off x="8883650" y="105103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217" name="フローチャート: 判断 216"/>
        <xdr:cNvSpPr/>
      </xdr:nvSpPr>
      <xdr:spPr>
        <a:xfrm>
          <a:off x="815975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18" name="フローチャート: 判断 217"/>
        <xdr:cNvSpPr/>
      </xdr:nvSpPr>
      <xdr:spPr>
        <a:xfrm>
          <a:off x="7413625" y="105211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128507</xdr:rowOff>
    </xdr:from>
    <xdr:to>
      <xdr:col>41</xdr:col>
      <xdr:colOff>101600</xdr:colOff>
      <xdr:row>62</xdr:row>
      <xdr:rowOff>58657</xdr:rowOff>
    </xdr:to>
    <xdr:sp macro="" textlink="">
      <xdr:nvSpPr>
        <xdr:cNvPr id="219" name="フローチャート: 判断 218"/>
        <xdr:cNvSpPr/>
      </xdr:nvSpPr>
      <xdr:spPr>
        <a:xfrm>
          <a:off x="6638925" y="105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120641</xdr:rowOff>
    </xdr:from>
    <xdr:to>
      <xdr:col>55</xdr:col>
      <xdr:colOff>50800</xdr:colOff>
      <xdr:row>59</xdr:row>
      <xdr:rowOff>50791</xdr:rowOff>
    </xdr:to>
    <xdr:sp macro="" textlink="">
      <xdr:nvSpPr>
        <xdr:cNvPr id="225" name="楕円 224"/>
        <xdr:cNvSpPr/>
      </xdr:nvSpPr>
      <xdr:spPr>
        <a:xfrm>
          <a:off x="8883650" y="1006474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143518</xdr:rowOff>
    </xdr:from>
    <xdr:ext cx="599010" cy="259045"/>
    <xdr:sp macro="" textlink="">
      <xdr:nvSpPr>
        <xdr:cNvPr id="226" name="【橋りょう・トンネル】&#10;一人当たり有形固定資産（償却資産）額該当値テキスト"/>
        <xdr:cNvSpPr txBox="1"/>
      </xdr:nvSpPr>
      <xdr:spPr>
        <a:xfrm>
          <a:off x="8943975" y="9916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116599</xdr:rowOff>
    </xdr:from>
    <xdr:to>
      <xdr:col>50</xdr:col>
      <xdr:colOff>165100</xdr:colOff>
      <xdr:row>59</xdr:row>
      <xdr:rowOff>46749</xdr:rowOff>
    </xdr:to>
    <xdr:sp macro="" textlink="">
      <xdr:nvSpPr>
        <xdr:cNvPr id="227" name="楕円 226"/>
        <xdr:cNvSpPr/>
      </xdr:nvSpPr>
      <xdr:spPr>
        <a:xfrm>
          <a:off x="8159750" y="1006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167399</xdr:rowOff>
    </xdr:from>
    <xdr:to>
      <xdr:col>55</xdr:col>
      <xdr:colOff>0</xdr:colOff>
      <xdr:row>58</xdr:row>
      <xdr:rowOff>171441</xdr:rowOff>
    </xdr:to>
    <xdr:cxnSp macro="">
      <xdr:nvCxnSpPr>
        <xdr:cNvPr id="228" name="直線コネクタ 227"/>
        <xdr:cNvCxnSpPr/>
      </xdr:nvCxnSpPr>
      <xdr:spPr>
        <a:xfrm>
          <a:off x="8210550" y="10111499"/>
          <a:ext cx="695325" cy="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120270</xdr:rowOff>
    </xdr:from>
    <xdr:to>
      <xdr:col>46</xdr:col>
      <xdr:colOff>38100</xdr:colOff>
      <xdr:row>59</xdr:row>
      <xdr:rowOff>50420</xdr:rowOff>
    </xdr:to>
    <xdr:sp macro="" textlink="">
      <xdr:nvSpPr>
        <xdr:cNvPr id="229" name="楕円 228"/>
        <xdr:cNvSpPr/>
      </xdr:nvSpPr>
      <xdr:spPr>
        <a:xfrm>
          <a:off x="7413625" y="100643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167399</xdr:rowOff>
    </xdr:from>
    <xdr:to>
      <xdr:col>50</xdr:col>
      <xdr:colOff>114300</xdr:colOff>
      <xdr:row>58</xdr:row>
      <xdr:rowOff>171070</xdr:rowOff>
    </xdr:to>
    <xdr:cxnSp macro="">
      <xdr:nvCxnSpPr>
        <xdr:cNvPr id="230" name="直線コネクタ 229"/>
        <xdr:cNvCxnSpPr/>
      </xdr:nvCxnSpPr>
      <xdr:spPr>
        <a:xfrm flipV="1">
          <a:off x="7445375" y="10111499"/>
          <a:ext cx="765175"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118249</xdr:rowOff>
    </xdr:from>
    <xdr:to>
      <xdr:col>41</xdr:col>
      <xdr:colOff>101600</xdr:colOff>
      <xdr:row>59</xdr:row>
      <xdr:rowOff>48399</xdr:rowOff>
    </xdr:to>
    <xdr:sp macro="" textlink="">
      <xdr:nvSpPr>
        <xdr:cNvPr id="231" name="楕円 230"/>
        <xdr:cNvSpPr/>
      </xdr:nvSpPr>
      <xdr:spPr>
        <a:xfrm>
          <a:off x="6638925" y="1006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169049</xdr:rowOff>
    </xdr:from>
    <xdr:to>
      <xdr:col>45</xdr:col>
      <xdr:colOff>177800</xdr:colOff>
      <xdr:row>58</xdr:row>
      <xdr:rowOff>171070</xdr:rowOff>
    </xdr:to>
    <xdr:cxnSp macro="">
      <xdr:nvCxnSpPr>
        <xdr:cNvPr id="232" name="直線コネクタ 231"/>
        <xdr:cNvCxnSpPr/>
      </xdr:nvCxnSpPr>
      <xdr:spPr>
        <a:xfrm>
          <a:off x="6689725" y="10113149"/>
          <a:ext cx="755650" cy="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131168</xdr:rowOff>
    </xdr:from>
    <xdr:ext cx="599010" cy="259045"/>
    <xdr:sp macro="" textlink="">
      <xdr:nvSpPr>
        <xdr:cNvPr id="233" name="n_1aveValue【橋りょう・トンネル】&#10;一人当たり有形固定資産（償却資産）額"/>
        <xdr:cNvSpPr txBox="1"/>
      </xdr:nvSpPr>
      <xdr:spPr>
        <a:xfrm>
          <a:off x="793644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155429</xdr:rowOff>
    </xdr:from>
    <xdr:ext cx="599010" cy="259045"/>
    <xdr:sp macro="" textlink="">
      <xdr:nvSpPr>
        <xdr:cNvPr id="234" name="n_2aveValue【橋りょう・トンネル】&#10;一人当たり有形固定資産（償却資産）額"/>
        <xdr:cNvSpPr txBox="1"/>
      </xdr:nvSpPr>
      <xdr:spPr>
        <a:xfrm>
          <a:off x="71934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49784</xdr:rowOff>
    </xdr:from>
    <xdr:ext cx="599010" cy="259045"/>
    <xdr:sp macro="" textlink="">
      <xdr:nvSpPr>
        <xdr:cNvPr id="235" name="n_3aveValue【橋りょう・トンネル】&#10;一人当たり有形固定資産（償却資産）額"/>
        <xdr:cNvSpPr txBox="1"/>
      </xdr:nvSpPr>
      <xdr:spPr>
        <a:xfrm>
          <a:off x="6447370" y="10679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63276</xdr:rowOff>
    </xdr:from>
    <xdr:ext cx="599010" cy="259045"/>
    <xdr:sp macro="" textlink="">
      <xdr:nvSpPr>
        <xdr:cNvPr id="236" name="n_1mainValue【橋りょう・トンネル】&#10;一人当たり有形固定資産（償却資産）額"/>
        <xdr:cNvSpPr txBox="1"/>
      </xdr:nvSpPr>
      <xdr:spPr>
        <a:xfrm>
          <a:off x="7936445" y="983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66947</xdr:rowOff>
    </xdr:from>
    <xdr:ext cx="599010" cy="259045"/>
    <xdr:sp macro="" textlink="">
      <xdr:nvSpPr>
        <xdr:cNvPr id="237" name="n_2mainValue【橋りょう・トンネル】&#10;一人当たり有形固定資産（償却資産）額"/>
        <xdr:cNvSpPr txBox="1"/>
      </xdr:nvSpPr>
      <xdr:spPr>
        <a:xfrm>
          <a:off x="7193495" y="983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64926</xdr:rowOff>
    </xdr:from>
    <xdr:ext cx="599010" cy="259045"/>
    <xdr:sp macro="" textlink="">
      <xdr:nvSpPr>
        <xdr:cNvPr id="238" name="n_3mainValue【橋りょう・トンネル】&#10;一人当たり有形固定資産（償却資産）額"/>
        <xdr:cNvSpPr txBox="1"/>
      </xdr:nvSpPr>
      <xdr:spPr>
        <a:xfrm>
          <a:off x="6447370" y="983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63" name="直線コネクタ 262"/>
        <xdr:cNvCxnSpPr/>
      </xdr:nvCxnSpPr>
      <xdr:spPr>
        <a:xfrm flipV="1">
          <a:off x="3949065" y="13416914"/>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64" name="【公営住宅】&#10;有形固定資産減価償却率最小値テキスト"/>
        <xdr:cNvSpPr txBox="1"/>
      </xdr:nvSpPr>
      <xdr:spPr>
        <a:xfrm>
          <a:off x="3987800"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65" name="直線コネクタ 264"/>
        <xdr:cNvCxnSpPr/>
      </xdr:nvCxnSpPr>
      <xdr:spPr>
        <a:xfrm>
          <a:off x="3889375" y="146875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66" name="【公営住宅】&#10;有形固定資産減価償却率最大値テキスト"/>
        <xdr:cNvSpPr txBox="1"/>
      </xdr:nvSpPr>
      <xdr:spPr>
        <a:xfrm>
          <a:off x="39878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67" name="直線コネクタ 266"/>
        <xdr:cNvCxnSpPr/>
      </xdr:nvCxnSpPr>
      <xdr:spPr>
        <a:xfrm>
          <a:off x="3889375" y="134169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36847</xdr:rowOff>
    </xdr:from>
    <xdr:ext cx="405111" cy="259045"/>
    <xdr:sp macro="" textlink="">
      <xdr:nvSpPr>
        <xdr:cNvPr id="268" name="【公営住宅】&#10;有形固定資産減価償却率平均値テキスト"/>
        <xdr:cNvSpPr txBox="1"/>
      </xdr:nvSpPr>
      <xdr:spPr>
        <a:xfrm>
          <a:off x="3987800" y="1375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69" name="フローチャート: 判断 268"/>
        <xdr:cNvSpPr/>
      </xdr:nvSpPr>
      <xdr:spPr>
        <a:xfrm>
          <a:off x="38989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70" name="フローチャート: 判断 269"/>
        <xdr:cNvSpPr/>
      </xdr:nvSpPr>
      <xdr:spPr>
        <a:xfrm>
          <a:off x="3203575" y="139128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71" name="フローチャート: 判断 270"/>
        <xdr:cNvSpPr/>
      </xdr:nvSpPr>
      <xdr:spPr>
        <a:xfrm>
          <a:off x="2428875"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101600</xdr:rowOff>
    </xdr:from>
    <xdr:to>
      <xdr:col>10</xdr:col>
      <xdr:colOff>165100</xdr:colOff>
      <xdr:row>82</xdr:row>
      <xdr:rowOff>31750</xdr:rowOff>
    </xdr:to>
    <xdr:sp macro="" textlink="">
      <xdr:nvSpPr>
        <xdr:cNvPr id="272" name="フローチャート: 判断 271"/>
        <xdr:cNvSpPr/>
      </xdr:nvSpPr>
      <xdr:spPr>
        <a:xfrm>
          <a:off x="168275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105411</xdr:rowOff>
    </xdr:from>
    <xdr:to>
      <xdr:col>24</xdr:col>
      <xdr:colOff>114300</xdr:colOff>
      <xdr:row>84</xdr:row>
      <xdr:rowOff>35561</xdr:rowOff>
    </xdr:to>
    <xdr:sp macro="" textlink="">
      <xdr:nvSpPr>
        <xdr:cNvPr id="278" name="楕円 277"/>
        <xdr:cNvSpPr/>
      </xdr:nvSpPr>
      <xdr:spPr>
        <a:xfrm>
          <a:off x="38989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83838</xdr:rowOff>
    </xdr:from>
    <xdr:ext cx="405111" cy="259045"/>
    <xdr:sp macro="" textlink="">
      <xdr:nvSpPr>
        <xdr:cNvPr id="279" name="【公営住宅】&#10;有形固定資産減価償却率該当値テキスト"/>
        <xdr:cNvSpPr txBox="1"/>
      </xdr:nvSpPr>
      <xdr:spPr>
        <a:xfrm>
          <a:off x="3987800"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147320</xdr:rowOff>
    </xdr:from>
    <xdr:to>
      <xdr:col>20</xdr:col>
      <xdr:colOff>38100</xdr:colOff>
      <xdr:row>84</xdr:row>
      <xdr:rowOff>77470</xdr:rowOff>
    </xdr:to>
    <xdr:sp macro="" textlink="">
      <xdr:nvSpPr>
        <xdr:cNvPr id="280" name="楕円 279"/>
        <xdr:cNvSpPr/>
      </xdr:nvSpPr>
      <xdr:spPr>
        <a:xfrm>
          <a:off x="3203575" y="143776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156211</xdr:rowOff>
    </xdr:from>
    <xdr:to>
      <xdr:col>24</xdr:col>
      <xdr:colOff>63500</xdr:colOff>
      <xdr:row>84</xdr:row>
      <xdr:rowOff>26670</xdr:rowOff>
    </xdr:to>
    <xdr:cxnSp macro="">
      <xdr:nvCxnSpPr>
        <xdr:cNvPr id="281" name="直線コネクタ 280"/>
        <xdr:cNvCxnSpPr/>
      </xdr:nvCxnSpPr>
      <xdr:spPr>
        <a:xfrm flipV="1">
          <a:off x="3235325" y="14386561"/>
          <a:ext cx="714375"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17780</xdr:rowOff>
    </xdr:from>
    <xdr:to>
      <xdr:col>15</xdr:col>
      <xdr:colOff>101600</xdr:colOff>
      <xdr:row>84</xdr:row>
      <xdr:rowOff>119380</xdr:rowOff>
    </xdr:to>
    <xdr:sp macro="" textlink="">
      <xdr:nvSpPr>
        <xdr:cNvPr id="282" name="楕円 281"/>
        <xdr:cNvSpPr/>
      </xdr:nvSpPr>
      <xdr:spPr>
        <a:xfrm>
          <a:off x="2428875"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26670</xdr:rowOff>
    </xdr:from>
    <xdr:to>
      <xdr:col>19</xdr:col>
      <xdr:colOff>177800</xdr:colOff>
      <xdr:row>84</xdr:row>
      <xdr:rowOff>68580</xdr:rowOff>
    </xdr:to>
    <xdr:cxnSp macro="">
      <xdr:nvCxnSpPr>
        <xdr:cNvPr id="283" name="直線コネクタ 282"/>
        <xdr:cNvCxnSpPr/>
      </xdr:nvCxnSpPr>
      <xdr:spPr>
        <a:xfrm flipV="1">
          <a:off x="2479675" y="14428470"/>
          <a:ext cx="7556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59689</xdr:rowOff>
    </xdr:from>
    <xdr:to>
      <xdr:col>10</xdr:col>
      <xdr:colOff>165100</xdr:colOff>
      <xdr:row>84</xdr:row>
      <xdr:rowOff>161289</xdr:rowOff>
    </xdr:to>
    <xdr:sp macro="" textlink="">
      <xdr:nvSpPr>
        <xdr:cNvPr id="284" name="楕円 283"/>
        <xdr:cNvSpPr/>
      </xdr:nvSpPr>
      <xdr:spPr>
        <a:xfrm>
          <a:off x="168275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68580</xdr:rowOff>
    </xdr:from>
    <xdr:to>
      <xdr:col>15</xdr:col>
      <xdr:colOff>50800</xdr:colOff>
      <xdr:row>84</xdr:row>
      <xdr:rowOff>110489</xdr:rowOff>
    </xdr:to>
    <xdr:cxnSp macro="">
      <xdr:nvCxnSpPr>
        <xdr:cNvPr id="285" name="直線コネクタ 284"/>
        <xdr:cNvCxnSpPr/>
      </xdr:nvCxnSpPr>
      <xdr:spPr>
        <a:xfrm flipV="1">
          <a:off x="1733550" y="14470380"/>
          <a:ext cx="746125"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143527</xdr:rowOff>
    </xdr:from>
    <xdr:ext cx="405111" cy="259045"/>
    <xdr:sp macro="" textlink="">
      <xdr:nvSpPr>
        <xdr:cNvPr id="286" name="n_1aveValue【公営住宅】&#10;有形固定資産減価償却率"/>
        <xdr:cNvSpPr txBox="1"/>
      </xdr:nvSpPr>
      <xdr:spPr>
        <a:xfrm>
          <a:off x="306769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10177</xdr:rowOff>
    </xdr:from>
    <xdr:ext cx="405111" cy="259045"/>
    <xdr:sp macro="" textlink="">
      <xdr:nvSpPr>
        <xdr:cNvPr id="287" name="n_2aveValue【公営住宅】&#10;有形固定資産減価償却率"/>
        <xdr:cNvSpPr txBox="1"/>
      </xdr:nvSpPr>
      <xdr:spPr>
        <a:xfrm>
          <a:off x="230569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48277</xdr:rowOff>
    </xdr:from>
    <xdr:ext cx="405111" cy="259045"/>
    <xdr:sp macro="" textlink="">
      <xdr:nvSpPr>
        <xdr:cNvPr id="288" name="n_3aveValue【公営住宅】&#10;有形固定資産減価償却率"/>
        <xdr:cNvSpPr txBox="1"/>
      </xdr:nvSpPr>
      <xdr:spPr>
        <a:xfrm>
          <a:off x="1559569"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68597</xdr:rowOff>
    </xdr:from>
    <xdr:ext cx="405111" cy="259045"/>
    <xdr:sp macro="" textlink="">
      <xdr:nvSpPr>
        <xdr:cNvPr id="289" name="n_1mainValue【公営住宅】&#10;有形固定資産減価償却率"/>
        <xdr:cNvSpPr txBox="1"/>
      </xdr:nvSpPr>
      <xdr:spPr>
        <a:xfrm>
          <a:off x="306769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110507</xdr:rowOff>
    </xdr:from>
    <xdr:ext cx="405111" cy="259045"/>
    <xdr:sp macro="" textlink="">
      <xdr:nvSpPr>
        <xdr:cNvPr id="290" name="n_2mainValue【公営住宅】&#10;有形固定資産減価償却率"/>
        <xdr:cNvSpPr txBox="1"/>
      </xdr:nvSpPr>
      <xdr:spPr>
        <a:xfrm>
          <a:off x="230569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152416</xdr:rowOff>
    </xdr:from>
    <xdr:ext cx="405111" cy="259045"/>
    <xdr:sp macro="" textlink="">
      <xdr:nvSpPr>
        <xdr:cNvPr id="291" name="n_3mainValue【公営住宅】&#10;有形固定資産減価償却率"/>
        <xdr:cNvSpPr txBox="1"/>
      </xdr:nvSpPr>
      <xdr:spPr>
        <a:xfrm>
          <a:off x="1559569"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2" name="直線コネクタ 301"/>
        <xdr:cNvCxnSpPr/>
      </xdr:nvCxnSpPr>
      <xdr:spPr>
        <a:xfrm>
          <a:off x="5632450" y="1466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3" name="テキスト ボックス 302"/>
        <xdr:cNvSpPr txBox="1"/>
      </xdr:nvSpPr>
      <xdr:spPr>
        <a:xfrm>
          <a:off x="52224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6" name="直線コネクタ 305"/>
        <xdr:cNvCxnSpPr/>
      </xdr:nvCxnSpPr>
      <xdr:spPr>
        <a:xfrm>
          <a:off x="5632450" y="1352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7" name="テキスト ボックス 306"/>
        <xdr:cNvSpPr txBox="1"/>
      </xdr:nvSpPr>
      <xdr:spPr>
        <a:xfrm>
          <a:off x="52224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311" name="直線コネクタ 310"/>
        <xdr:cNvCxnSpPr/>
      </xdr:nvCxnSpPr>
      <xdr:spPr>
        <a:xfrm flipV="1">
          <a:off x="8905240" y="13372909"/>
          <a:ext cx="0" cy="128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12" name="【公営住宅】&#10;一人当たり面積最小値テキスト"/>
        <xdr:cNvSpPr txBox="1"/>
      </xdr:nvSpPr>
      <xdr:spPr>
        <a:xfrm>
          <a:off x="8943975"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13" name="直線コネクタ 312"/>
        <xdr:cNvCxnSpPr/>
      </xdr:nvCxnSpPr>
      <xdr:spPr>
        <a:xfrm>
          <a:off x="8845550" y="146570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314" name="【公営住宅】&#10;一人当たり面積最大値テキスト"/>
        <xdr:cNvSpPr txBox="1"/>
      </xdr:nvSpPr>
      <xdr:spPr>
        <a:xfrm>
          <a:off x="8943975" y="131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315" name="直線コネクタ 314"/>
        <xdr:cNvCxnSpPr/>
      </xdr:nvCxnSpPr>
      <xdr:spPr>
        <a:xfrm>
          <a:off x="8845550" y="1337290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98759</xdr:rowOff>
    </xdr:from>
    <xdr:ext cx="469744" cy="259045"/>
    <xdr:sp macro="" textlink="">
      <xdr:nvSpPr>
        <xdr:cNvPr id="316" name="【公営住宅】&#10;一人当たり面積平均値テキスト"/>
        <xdr:cNvSpPr txBox="1"/>
      </xdr:nvSpPr>
      <xdr:spPr>
        <a:xfrm>
          <a:off x="8943975" y="14157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317" name="フローチャート: 判断 316"/>
        <xdr:cNvSpPr/>
      </xdr:nvSpPr>
      <xdr:spPr>
        <a:xfrm>
          <a:off x="8883650" y="143062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318" name="フローチャート: 判断 317"/>
        <xdr:cNvSpPr/>
      </xdr:nvSpPr>
      <xdr:spPr>
        <a:xfrm>
          <a:off x="815975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319" name="フローチャート: 判断 318"/>
        <xdr:cNvSpPr/>
      </xdr:nvSpPr>
      <xdr:spPr>
        <a:xfrm>
          <a:off x="7413625" y="1431423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79311</xdr:rowOff>
    </xdr:from>
    <xdr:to>
      <xdr:col>41</xdr:col>
      <xdr:colOff>101600</xdr:colOff>
      <xdr:row>84</xdr:row>
      <xdr:rowOff>9461</xdr:rowOff>
    </xdr:to>
    <xdr:sp macro="" textlink="">
      <xdr:nvSpPr>
        <xdr:cNvPr id="320" name="フローチャート: 判断 319"/>
        <xdr:cNvSpPr/>
      </xdr:nvSpPr>
      <xdr:spPr>
        <a:xfrm>
          <a:off x="6638925" y="1430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163894</xdr:rowOff>
    </xdr:from>
    <xdr:to>
      <xdr:col>55</xdr:col>
      <xdr:colOff>50800</xdr:colOff>
      <xdr:row>85</xdr:row>
      <xdr:rowOff>94044</xdr:rowOff>
    </xdr:to>
    <xdr:sp macro="" textlink="">
      <xdr:nvSpPr>
        <xdr:cNvPr id="326" name="楕円 325"/>
        <xdr:cNvSpPr/>
      </xdr:nvSpPr>
      <xdr:spPr>
        <a:xfrm>
          <a:off x="8883650" y="145656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78821</xdr:rowOff>
    </xdr:from>
    <xdr:ext cx="469744" cy="259045"/>
    <xdr:sp macro="" textlink="">
      <xdr:nvSpPr>
        <xdr:cNvPr id="327" name="【公営住宅】&#10;一人当たり面積該当値テキスト"/>
        <xdr:cNvSpPr txBox="1"/>
      </xdr:nvSpPr>
      <xdr:spPr>
        <a:xfrm>
          <a:off x="8943975" y="1448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163322</xdr:rowOff>
    </xdr:from>
    <xdr:to>
      <xdr:col>50</xdr:col>
      <xdr:colOff>165100</xdr:colOff>
      <xdr:row>85</xdr:row>
      <xdr:rowOff>93472</xdr:rowOff>
    </xdr:to>
    <xdr:sp macro="" textlink="">
      <xdr:nvSpPr>
        <xdr:cNvPr id="328" name="楕円 327"/>
        <xdr:cNvSpPr/>
      </xdr:nvSpPr>
      <xdr:spPr>
        <a:xfrm>
          <a:off x="815975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42672</xdr:rowOff>
    </xdr:from>
    <xdr:to>
      <xdr:col>55</xdr:col>
      <xdr:colOff>0</xdr:colOff>
      <xdr:row>85</xdr:row>
      <xdr:rowOff>43244</xdr:rowOff>
    </xdr:to>
    <xdr:cxnSp macro="">
      <xdr:nvCxnSpPr>
        <xdr:cNvPr id="329" name="直線コネクタ 328"/>
        <xdr:cNvCxnSpPr/>
      </xdr:nvCxnSpPr>
      <xdr:spPr>
        <a:xfrm>
          <a:off x="8210550" y="14615922"/>
          <a:ext cx="695325"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162750</xdr:rowOff>
    </xdr:from>
    <xdr:to>
      <xdr:col>46</xdr:col>
      <xdr:colOff>38100</xdr:colOff>
      <xdr:row>85</xdr:row>
      <xdr:rowOff>92900</xdr:rowOff>
    </xdr:to>
    <xdr:sp macro="" textlink="">
      <xdr:nvSpPr>
        <xdr:cNvPr id="330" name="楕円 329"/>
        <xdr:cNvSpPr/>
      </xdr:nvSpPr>
      <xdr:spPr>
        <a:xfrm>
          <a:off x="7413625" y="145645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42100</xdr:rowOff>
    </xdr:from>
    <xdr:to>
      <xdr:col>50</xdr:col>
      <xdr:colOff>114300</xdr:colOff>
      <xdr:row>85</xdr:row>
      <xdr:rowOff>42672</xdr:rowOff>
    </xdr:to>
    <xdr:cxnSp macro="">
      <xdr:nvCxnSpPr>
        <xdr:cNvPr id="331" name="直線コネクタ 330"/>
        <xdr:cNvCxnSpPr/>
      </xdr:nvCxnSpPr>
      <xdr:spPr>
        <a:xfrm>
          <a:off x="7445375" y="14615350"/>
          <a:ext cx="765175"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162750</xdr:rowOff>
    </xdr:from>
    <xdr:to>
      <xdr:col>41</xdr:col>
      <xdr:colOff>101600</xdr:colOff>
      <xdr:row>85</xdr:row>
      <xdr:rowOff>92900</xdr:rowOff>
    </xdr:to>
    <xdr:sp macro="" textlink="">
      <xdr:nvSpPr>
        <xdr:cNvPr id="332" name="楕円 331"/>
        <xdr:cNvSpPr/>
      </xdr:nvSpPr>
      <xdr:spPr>
        <a:xfrm>
          <a:off x="6638925" y="1456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42100</xdr:rowOff>
    </xdr:from>
    <xdr:to>
      <xdr:col>45</xdr:col>
      <xdr:colOff>177800</xdr:colOff>
      <xdr:row>85</xdr:row>
      <xdr:rowOff>42100</xdr:rowOff>
    </xdr:to>
    <xdr:cxnSp macro="">
      <xdr:nvCxnSpPr>
        <xdr:cNvPr id="333" name="直線コネクタ 332"/>
        <xdr:cNvCxnSpPr/>
      </xdr:nvCxnSpPr>
      <xdr:spPr>
        <a:xfrm>
          <a:off x="6689725" y="1461535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17415</xdr:rowOff>
    </xdr:from>
    <xdr:ext cx="469744" cy="259045"/>
    <xdr:sp macro="" textlink="">
      <xdr:nvSpPr>
        <xdr:cNvPr id="334" name="n_1aveValue【公営住宅】&#10;一人当たり面積"/>
        <xdr:cNvSpPr txBox="1"/>
      </xdr:nvSpPr>
      <xdr:spPr>
        <a:xfrm>
          <a:off x="7991552"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30560</xdr:rowOff>
    </xdr:from>
    <xdr:ext cx="469744" cy="259045"/>
    <xdr:sp macro="" textlink="">
      <xdr:nvSpPr>
        <xdr:cNvPr id="335" name="n_2aveValue【公営住宅】&#10;一人当たり面積"/>
        <xdr:cNvSpPr txBox="1"/>
      </xdr:nvSpPr>
      <xdr:spPr>
        <a:xfrm>
          <a:off x="72581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25988</xdr:rowOff>
    </xdr:from>
    <xdr:ext cx="469744" cy="259045"/>
    <xdr:sp macro="" textlink="">
      <xdr:nvSpPr>
        <xdr:cNvPr id="336" name="n_3aveValue【公営住宅】&#10;一人当たり面積"/>
        <xdr:cNvSpPr txBox="1"/>
      </xdr:nvSpPr>
      <xdr:spPr>
        <a:xfrm>
          <a:off x="6483427" y="1408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84599</xdr:rowOff>
    </xdr:from>
    <xdr:ext cx="469744" cy="259045"/>
    <xdr:sp macro="" textlink="">
      <xdr:nvSpPr>
        <xdr:cNvPr id="337" name="n_1mainValue【公営住宅】&#10;一人当たり面積"/>
        <xdr:cNvSpPr txBox="1"/>
      </xdr:nvSpPr>
      <xdr:spPr>
        <a:xfrm>
          <a:off x="7991552" y="1465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84027</xdr:rowOff>
    </xdr:from>
    <xdr:ext cx="469744" cy="259045"/>
    <xdr:sp macro="" textlink="">
      <xdr:nvSpPr>
        <xdr:cNvPr id="338" name="n_2mainValue【公営住宅】&#10;一人当たり面積"/>
        <xdr:cNvSpPr txBox="1"/>
      </xdr:nvSpPr>
      <xdr:spPr>
        <a:xfrm>
          <a:off x="7258127" y="1465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84027</xdr:rowOff>
    </xdr:from>
    <xdr:ext cx="469744" cy="259045"/>
    <xdr:sp macro="" textlink="">
      <xdr:nvSpPr>
        <xdr:cNvPr id="339" name="n_3mainValue【公営住宅】&#10;一人当たり面積"/>
        <xdr:cNvSpPr txBox="1"/>
      </xdr:nvSpPr>
      <xdr:spPr>
        <a:xfrm>
          <a:off x="6483427" y="1465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6" name="テキスト ボックス 365"/>
        <xdr:cNvSpPr txBox="1"/>
      </xdr:nvSpPr>
      <xdr:spPr>
        <a:xfrm>
          <a:off x="1030683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7" name="直線コネクタ 366"/>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8" name="テキスト ボックス 367"/>
        <xdr:cNvSpPr txBox="1"/>
      </xdr:nvSpPr>
      <xdr:spPr>
        <a:xfrm>
          <a:off x="102427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9" name="直線コネクタ 368"/>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0" name="テキスト ボックス 369"/>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1" name="直線コネクタ 370"/>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2" name="テキスト ボックス 371"/>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3" name="直線コネクタ 372"/>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4" name="テキスト ボックス 373"/>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5" name="直線コネクタ 374"/>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6" name="テキスト ボックス 375"/>
        <xdr:cNvSpPr txBox="1"/>
      </xdr:nvSpPr>
      <xdr:spPr>
        <a:xfrm>
          <a:off x="101976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8" name="テキスト ボックス 377"/>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9"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380" name="直線コネクタ 379"/>
        <xdr:cNvCxnSpPr/>
      </xdr:nvCxnSpPr>
      <xdr:spPr>
        <a:xfrm flipV="1">
          <a:off x="13889989" y="581787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81" name="【認定こども園・幼稚園・保育所】&#10;有形固定資産減価償却率最小値テキスト"/>
        <xdr:cNvSpPr txBox="1"/>
      </xdr:nvSpPr>
      <xdr:spPr>
        <a:xfrm>
          <a:off x="13928725"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82" name="直線コネクタ 381"/>
        <xdr:cNvCxnSpPr/>
      </xdr:nvCxnSpPr>
      <xdr:spPr>
        <a:xfrm>
          <a:off x="13801725" y="71799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383" name="【認定こども園・幼稚園・保育所】&#10;有形固定資産減価償却率最大値テキスト"/>
        <xdr:cNvSpPr txBox="1"/>
      </xdr:nvSpPr>
      <xdr:spPr>
        <a:xfrm>
          <a:off x="13928725"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384" name="直線コネクタ 383"/>
        <xdr:cNvCxnSpPr/>
      </xdr:nvCxnSpPr>
      <xdr:spPr>
        <a:xfrm>
          <a:off x="13801725" y="58178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385" name="【認定こども園・幼稚園・保育所】&#10;有形固定資産減価償却率平均値テキスト"/>
        <xdr:cNvSpPr txBox="1"/>
      </xdr:nvSpPr>
      <xdr:spPr>
        <a:xfrm>
          <a:off x="13928725"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86" name="フローチャート: 判断 385"/>
        <xdr:cNvSpPr/>
      </xdr:nvSpPr>
      <xdr:spPr>
        <a:xfrm>
          <a:off x="13839825" y="64909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387" name="フローチャート: 判断 386"/>
        <xdr:cNvSpPr/>
      </xdr:nvSpPr>
      <xdr:spPr>
        <a:xfrm>
          <a:off x="13115925"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88" name="フローチャート: 判断 387"/>
        <xdr:cNvSpPr/>
      </xdr:nvSpPr>
      <xdr:spPr>
        <a:xfrm>
          <a:off x="123698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389" name="フローチャート: 判断 388"/>
        <xdr:cNvSpPr/>
      </xdr:nvSpPr>
      <xdr:spPr>
        <a:xfrm>
          <a:off x="11623675" y="65062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0" name="テキスト ボックス 389"/>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19685</xdr:rowOff>
    </xdr:from>
    <xdr:to>
      <xdr:col>85</xdr:col>
      <xdr:colOff>177800</xdr:colOff>
      <xdr:row>39</xdr:row>
      <xdr:rowOff>121285</xdr:rowOff>
    </xdr:to>
    <xdr:sp macro="" textlink="">
      <xdr:nvSpPr>
        <xdr:cNvPr id="395" name="楕円 394"/>
        <xdr:cNvSpPr/>
      </xdr:nvSpPr>
      <xdr:spPr>
        <a:xfrm>
          <a:off x="13839825" y="67062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169562</xdr:rowOff>
    </xdr:from>
    <xdr:ext cx="405111" cy="259045"/>
    <xdr:sp macro="" textlink="">
      <xdr:nvSpPr>
        <xdr:cNvPr id="396" name="【認定こども園・幼稚園・保育所】&#10;有形固定資産減価償却率該当値テキスト"/>
        <xdr:cNvSpPr txBox="1"/>
      </xdr:nvSpPr>
      <xdr:spPr>
        <a:xfrm>
          <a:off x="13928725"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29210</xdr:rowOff>
    </xdr:from>
    <xdr:to>
      <xdr:col>81</xdr:col>
      <xdr:colOff>101600</xdr:colOff>
      <xdr:row>39</xdr:row>
      <xdr:rowOff>130810</xdr:rowOff>
    </xdr:to>
    <xdr:sp macro="" textlink="">
      <xdr:nvSpPr>
        <xdr:cNvPr id="397" name="楕円 396"/>
        <xdr:cNvSpPr/>
      </xdr:nvSpPr>
      <xdr:spPr>
        <a:xfrm>
          <a:off x="13115925"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70485</xdr:rowOff>
    </xdr:from>
    <xdr:to>
      <xdr:col>85</xdr:col>
      <xdr:colOff>127000</xdr:colOff>
      <xdr:row>39</xdr:row>
      <xdr:rowOff>80010</xdr:rowOff>
    </xdr:to>
    <xdr:cxnSp macro="">
      <xdr:nvCxnSpPr>
        <xdr:cNvPr id="398" name="直線コネクタ 397"/>
        <xdr:cNvCxnSpPr/>
      </xdr:nvCxnSpPr>
      <xdr:spPr>
        <a:xfrm flipV="1">
          <a:off x="13166725" y="6757035"/>
          <a:ext cx="7239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71120</xdr:rowOff>
    </xdr:from>
    <xdr:to>
      <xdr:col>76</xdr:col>
      <xdr:colOff>165100</xdr:colOff>
      <xdr:row>40</xdr:row>
      <xdr:rowOff>1270</xdr:rowOff>
    </xdr:to>
    <xdr:sp macro="" textlink="">
      <xdr:nvSpPr>
        <xdr:cNvPr id="399" name="楕円 398"/>
        <xdr:cNvSpPr/>
      </xdr:nvSpPr>
      <xdr:spPr>
        <a:xfrm>
          <a:off x="123698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80010</xdr:rowOff>
    </xdr:from>
    <xdr:to>
      <xdr:col>81</xdr:col>
      <xdr:colOff>50800</xdr:colOff>
      <xdr:row>39</xdr:row>
      <xdr:rowOff>121920</xdr:rowOff>
    </xdr:to>
    <xdr:cxnSp macro="">
      <xdr:nvCxnSpPr>
        <xdr:cNvPr id="400" name="直線コネクタ 399"/>
        <xdr:cNvCxnSpPr/>
      </xdr:nvCxnSpPr>
      <xdr:spPr>
        <a:xfrm flipV="1">
          <a:off x="12420600" y="6766560"/>
          <a:ext cx="74612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69215</xdr:rowOff>
    </xdr:from>
    <xdr:to>
      <xdr:col>72</xdr:col>
      <xdr:colOff>38100</xdr:colOff>
      <xdr:row>39</xdr:row>
      <xdr:rowOff>170815</xdr:rowOff>
    </xdr:to>
    <xdr:sp macro="" textlink="">
      <xdr:nvSpPr>
        <xdr:cNvPr id="401" name="楕円 400"/>
        <xdr:cNvSpPr/>
      </xdr:nvSpPr>
      <xdr:spPr>
        <a:xfrm>
          <a:off x="11623675" y="675576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120015</xdr:rowOff>
    </xdr:from>
    <xdr:to>
      <xdr:col>76</xdr:col>
      <xdr:colOff>114300</xdr:colOff>
      <xdr:row>39</xdr:row>
      <xdr:rowOff>121920</xdr:rowOff>
    </xdr:to>
    <xdr:cxnSp macro="">
      <xdr:nvCxnSpPr>
        <xdr:cNvPr id="402" name="直線コネクタ 401"/>
        <xdr:cNvCxnSpPr/>
      </xdr:nvCxnSpPr>
      <xdr:spPr>
        <a:xfrm>
          <a:off x="11655425" y="6806565"/>
          <a:ext cx="765175"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134002</xdr:rowOff>
    </xdr:from>
    <xdr:ext cx="405111" cy="259045"/>
    <xdr:sp macro="" textlink="">
      <xdr:nvSpPr>
        <xdr:cNvPr id="403" name="n_1aveValue【認定こども園・幼稚園・保育所】&#10;有形固定資産減価償却率"/>
        <xdr:cNvSpPr txBox="1"/>
      </xdr:nvSpPr>
      <xdr:spPr>
        <a:xfrm>
          <a:off x="12980044"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114952</xdr:rowOff>
    </xdr:from>
    <xdr:ext cx="405111" cy="259045"/>
    <xdr:sp macro="" textlink="">
      <xdr:nvSpPr>
        <xdr:cNvPr id="404" name="n_2aveValue【認定こども園・幼稚園・保育所】&#10;有形固定資産減価償却率"/>
        <xdr:cNvSpPr txBox="1"/>
      </xdr:nvSpPr>
      <xdr:spPr>
        <a:xfrm>
          <a:off x="12246619"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109237</xdr:rowOff>
    </xdr:from>
    <xdr:ext cx="405111" cy="259045"/>
    <xdr:sp macro="" textlink="">
      <xdr:nvSpPr>
        <xdr:cNvPr id="405" name="n_3aveValue【認定こども園・幼稚園・保育所】&#10;有形固定資産減価償却率"/>
        <xdr:cNvSpPr txBox="1"/>
      </xdr:nvSpPr>
      <xdr:spPr>
        <a:xfrm>
          <a:off x="1150049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121937</xdr:rowOff>
    </xdr:from>
    <xdr:ext cx="405111" cy="259045"/>
    <xdr:sp macro="" textlink="">
      <xdr:nvSpPr>
        <xdr:cNvPr id="406" name="n_1mainValue【認定こども園・幼稚園・保育所】&#10;有形固定資産減価償却率"/>
        <xdr:cNvSpPr txBox="1"/>
      </xdr:nvSpPr>
      <xdr:spPr>
        <a:xfrm>
          <a:off x="129800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163847</xdr:rowOff>
    </xdr:from>
    <xdr:ext cx="405111" cy="259045"/>
    <xdr:sp macro="" textlink="">
      <xdr:nvSpPr>
        <xdr:cNvPr id="407" name="n_2mainValue【認定こども園・幼稚園・保育所】&#10;有形固定資産減価償却率"/>
        <xdr:cNvSpPr txBox="1"/>
      </xdr:nvSpPr>
      <xdr:spPr>
        <a:xfrm>
          <a:off x="12246619"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161942</xdr:rowOff>
    </xdr:from>
    <xdr:ext cx="405111" cy="259045"/>
    <xdr:sp macro="" textlink="">
      <xdr:nvSpPr>
        <xdr:cNvPr id="408" name="n_3mainValue【認定こども園・幼稚園・保育所】&#10;有形固定資産減価償却率"/>
        <xdr:cNvSpPr txBox="1"/>
      </xdr:nvSpPr>
      <xdr:spPr>
        <a:xfrm>
          <a:off x="11500494" y="684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9" name="直線コネクタ 418"/>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0" name="テキスト ボックス 419"/>
        <xdr:cNvSpPr txBox="1"/>
      </xdr:nvSpPr>
      <xdr:spPr>
        <a:xfrm>
          <a:off x="1516334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1" name="直線コネクタ 420"/>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2" name="テキスト ボックス 421"/>
        <xdr:cNvSpPr txBox="1"/>
      </xdr:nvSpPr>
      <xdr:spPr>
        <a:xfrm>
          <a:off x="1516334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3" name="直線コネクタ 422"/>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4" name="テキスト ボックス 423"/>
        <xdr:cNvSpPr txBox="1"/>
      </xdr:nvSpPr>
      <xdr:spPr>
        <a:xfrm>
          <a:off x="1516334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5" name="直線コネクタ 424"/>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6" name="テキスト ボックス 425"/>
        <xdr:cNvSpPr txBox="1"/>
      </xdr:nvSpPr>
      <xdr:spPr>
        <a:xfrm>
          <a:off x="1516334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8" name="テキスト ボックス 427"/>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430" name="直線コネクタ 429"/>
        <xdr:cNvCxnSpPr/>
      </xdr:nvCxnSpPr>
      <xdr:spPr>
        <a:xfrm flipV="1">
          <a:off x="18846164" y="5793486"/>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31" name="【認定こども園・幼稚園・保育所】&#10;一人当たり面積最小値テキスト"/>
        <xdr:cNvSpPr txBox="1"/>
      </xdr:nvSpPr>
      <xdr:spPr>
        <a:xfrm>
          <a:off x="188849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32" name="直線コネクタ 431"/>
        <xdr:cNvCxnSpPr/>
      </xdr:nvCxnSpPr>
      <xdr:spPr>
        <a:xfrm>
          <a:off x="18786475" y="709650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433" name="【認定こども園・幼稚園・保育所】&#10;一人当たり面積最大値テキスト"/>
        <xdr:cNvSpPr txBox="1"/>
      </xdr:nvSpPr>
      <xdr:spPr>
        <a:xfrm>
          <a:off x="18884900" y="55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434" name="直線コネクタ 433"/>
        <xdr:cNvCxnSpPr/>
      </xdr:nvCxnSpPr>
      <xdr:spPr>
        <a:xfrm>
          <a:off x="18786475" y="57934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137431</xdr:rowOff>
    </xdr:from>
    <xdr:ext cx="469744" cy="259045"/>
    <xdr:sp macro="" textlink="">
      <xdr:nvSpPr>
        <xdr:cNvPr id="435" name="【認定こども園・幼稚園・保育所】&#10;一人当たり面積平均値テキスト"/>
        <xdr:cNvSpPr txBox="1"/>
      </xdr:nvSpPr>
      <xdr:spPr>
        <a:xfrm>
          <a:off x="18884900" y="6481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36" name="フローチャート: 判断 435"/>
        <xdr:cNvSpPr/>
      </xdr:nvSpPr>
      <xdr:spPr>
        <a:xfrm>
          <a:off x="187960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37" name="フローチャート: 判断 436"/>
        <xdr:cNvSpPr/>
      </xdr:nvSpPr>
      <xdr:spPr>
        <a:xfrm>
          <a:off x="18100675" y="662508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38" name="フローチャート: 判断 437"/>
        <xdr:cNvSpPr/>
      </xdr:nvSpPr>
      <xdr:spPr>
        <a:xfrm>
          <a:off x="17325975"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439" name="フローチャート: 判断 438"/>
        <xdr:cNvSpPr/>
      </xdr:nvSpPr>
      <xdr:spPr>
        <a:xfrm>
          <a:off x="1657985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0" name="テキスト ボックス 439"/>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1" name="テキスト ボックス 440"/>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2" name="テキスト ボックス 441"/>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3" name="テキスト ボックス 442"/>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4" name="テキスト ボックス 443"/>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82550</xdr:rowOff>
    </xdr:from>
    <xdr:to>
      <xdr:col>116</xdr:col>
      <xdr:colOff>114300</xdr:colOff>
      <xdr:row>40</xdr:row>
      <xdr:rowOff>12700</xdr:rowOff>
    </xdr:to>
    <xdr:sp macro="" textlink="">
      <xdr:nvSpPr>
        <xdr:cNvPr id="445" name="楕円 444"/>
        <xdr:cNvSpPr/>
      </xdr:nvSpPr>
      <xdr:spPr>
        <a:xfrm>
          <a:off x="187960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60977</xdr:rowOff>
    </xdr:from>
    <xdr:ext cx="469744" cy="259045"/>
    <xdr:sp macro="" textlink="">
      <xdr:nvSpPr>
        <xdr:cNvPr id="446" name="【認定こども園・幼稚園・保育所】&#10;一人当たり面積該当値テキスト"/>
        <xdr:cNvSpPr txBox="1"/>
      </xdr:nvSpPr>
      <xdr:spPr>
        <a:xfrm>
          <a:off x="188849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80264</xdr:rowOff>
    </xdr:from>
    <xdr:to>
      <xdr:col>112</xdr:col>
      <xdr:colOff>38100</xdr:colOff>
      <xdr:row>40</xdr:row>
      <xdr:rowOff>10414</xdr:rowOff>
    </xdr:to>
    <xdr:sp macro="" textlink="">
      <xdr:nvSpPr>
        <xdr:cNvPr id="447" name="楕円 446"/>
        <xdr:cNvSpPr/>
      </xdr:nvSpPr>
      <xdr:spPr>
        <a:xfrm>
          <a:off x="18100675" y="67668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131064</xdr:rowOff>
    </xdr:from>
    <xdr:to>
      <xdr:col>116</xdr:col>
      <xdr:colOff>63500</xdr:colOff>
      <xdr:row>39</xdr:row>
      <xdr:rowOff>133350</xdr:rowOff>
    </xdr:to>
    <xdr:cxnSp macro="">
      <xdr:nvCxnSpPr>
        <xdr:cNvPr id="448" name="直線コネクタ 447"/>
        <xdr:cNvCxnSpPr/>
      </xdr:nvCxnSpPr>
      <xdr:spPr>
        <a:xfrm>
          <a:off x="18132425" y="6817614"/>
          <a:ext cx="71437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77978</xdr:rowOff>
    </xdr:from>
    <xdr:to>
      <xdr:col>107</xdr:col>
      <xdr:colOff>101600</xdr:colOff>
      <xdr:row>40</xdr:row>
      <xdr:rowOff>8128</xdr:rowOff>
    </xdr:to>
    <xdr:sp macro="" textlink="">
      <xdr:nvSpPr>
        <xdr:cNvPr id="449" name="楕円 448"/>
        <xdr:cNvSpPr/>
      </xdr:nvSpPr>
      <xdr:spPr>
        <a:xfrm>
          <a:off x="17325975"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128778</xdr:rowOff>
    </xdr:from>
    <xdr:to>
      <xdr:col>111</xdr:col>
      <xdr:colOff>177800</xdr:colOff>
      <xdr:row>39</xdr:row>
      <xdr:rowOff>131064</xdr:rowOff>
    </xdr:to>
    <xdr:cxnSp macro="">
      <xdr:nvCxnSpPr>
        <xdr:cNvPr id="450" name="直線コネクタ 449"/>
        <xdr:cNvCxnSpPr/>
      </xdr:nvCxnSpPr>
      <xdr:spPr>
        <a:xfrm>
          <a:off x="17376775" y="6815328"/>
          <a:ext cx="7556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45974</xdr:rowOff>
    </xdr:from>
    <xdr:to>
      <xdr:col>102</xdr:col>
      <xdr:colOff>165100</xdr:colOff>
      <xdr:row>39</xdr:row>
      <xdr:rowOff>147574</xdr:rowOff>
    </xdr:to>
    <xdr:sp macro="" textlink="">
      <xdr:nvSpPr>
        <xdr:cNvPr id="451" name="楕円 450"/>
        <xdr:cNvSpPr/>
      </xdr:nvSpPr>
      <xdr:spPr>
        <a:xfrm>
          <a:off x="16579850" y="67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96774</xdr:rowOff>
    </xdr:from>
    <xdr:to>
      <xdr:col>107</xdr:col>
      <xdr:colOff>50800</xdr:colOff>
      <xdr:row>39</xdr:row>
      <xdr:rowOff>128778</xdr:rowOff>
    </xdr:to>
    <xdr:cxnSp macro="">
      <xdr:nvCxnSpPr>
        <xdr:cNvPr id="452" name="直線コネクタ 451"/>
        <xdr:cNvCxnSpPr/>
      </xdr:nvCxnSpPr>
      <xdr:spPr>
        <a:xfrm>
          <a:off x="16630650" y="6783324"/>
          <a:ext cx="746125"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453" name="n_1aveValue【認定こども園・幼稚園・保育所】&#10;一人当たり面積"/>
        <xdr:cNvSpPr txBox="1"/>
      </xdr:nvSpPr>
      <xdr:spPr>
        <a:xfrm>
          <a:off x="1793247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454" name="n_2aveValue【認定こども園・幼稚園・保育所】&#10;一人当たり面積"/>
        <xdr:cNvSpPr txBox="1"/>
      </xdr:nvSpPr>
      <xdr:spPr>
        <a:xfrm>
          <a:off x="1717047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26687</xdr:rowOff>
    </xdr:from>
    <xdr:ext cx="469744" cy="259045"/>
    <xdr:sp macro="" textlink="">
      <xdr:nvSpPr>
        <xdr:cNvPr id="455" name="n_3aveValue【認定こども園・幼稚園・保育所】&#10;一人当たり面積"/>
        <xdr:cNvSpPr txBox="1"/>
      </xdr:nvSpPr>
      <xdr:spPr>
        <a:xfrm>
          <a:off x="16424352"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1541</xdr:rowOff>
    </xdr:from>
    <xdr:ext cx="469744" cy="259045"/>
    <xdr:sp macro="" textlink="">
      <xdr:nvSpPr>
        <xdr:cNvPr id="456" name="n_1mainValue【認定こども園・幼稚園・保育所】&#10;一人当たり面積"/>
        <xdr:cNvSpPr txBox="1"/>
      </xdr:nvSpPr>
      <xdr:spPr>
        <a:xfrm>
          <a:off x="17932477" y="685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170705</xdr:rowOff>
    </xdr:from>
    <xdr:ext cx="469744" cy="259045"/>
    <xdr:sp macro="" textlink="">
      <xdr:nvSpPr>
        <xdr:cNvPr id="457" name="n_2mainValue【認定こども園・幼稚園・保育所】&#10;一人当たり面積"/>
        <xdr:cNvSpPr txBox="1"/>
      </xdr:nvSpPr>
      <xdr:spPr>
        <a:xfrm>
          <a:off x="1717047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164101</xdr:rowOff>
    </xdr:from>
    <xdr:ext cx="469744" cy="259045"/>
    <xdr:sp macro="" textlink="">
      <xdr:nvSpPr>
        <xdr:cNvPr id="458" name="n_3mainValue【認定こども園・幼稚園・保育所】&#10;一人当たり面積"/>
        <xdr:cNvSpPr txBox="1"/>
      </xdr:nvSpPr>
      <xdr:spPr>
        <a:xfrm>
          <a:off x="16424352"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9" name="正方形/長方形 458"/>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0" name="正方形/長方形 459"/>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1" name="正方形/長方形 460"/>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2" name="正方形/長方形 461"/>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3" name="正方形/長方形 462"/>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4" name="正方形/長方形 463"/>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5" name="正方形/長方形 464"/>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6" name="正方形/長方形 465"/>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7" name="テキスト ボックス 466"/>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8" name="直線コネクタ 467"/>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9" name="テキスト ボックス 468"/>
        <xdr:cNvSpPr txBox="1"/>
      </xdr:nvSpPr>
      <xdr:spPr>
        <a:xfrm>
          <a:off x="1024271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0" name="直線コネクタ 469"/>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1" name="テキスト ボックス 470"/>
        <xdr:cNvSpPr txBox="1"/>
      </xdr:nvSpPr>
      <xdr:spPr>
        <a:xfrm>
          <a:off x="102427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2" name="直線コネクタ 471"/>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3" name="テキスト ボックス 472"/>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4" name="直線コネクタ 473"/>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5" name="テキスト ボックス 474"/>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6" name="直線コネクタ 475"/>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7" name="テキスト ボックス 476"/>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8" name="直線コネクタ 477"/>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9" name="テキスト ボックス 478"/>
        <xdr:cNvSpPr txBox="1"/>
      </xdr:nvSpPr>
      <xdr:spPr>
        <a:xfrm>
          <a:off x="102427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0" name="直線コネクタ 479"/>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1" name="テキスト ボックス 480"/>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2"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152400</xdr:rowOff>
    </xdr:to>
    <xdr:cxnSp macro="">
      <xdr:nvCxnSpPr>
        <xdr:cNvPr id="483" name="直線コネクタ 482"/>
        <xdr:cNvCxnSpPr/>
      </xdr:nvCxnSpPr>
      <xdr:spPr>
        <a:xfrm flipV="1">
          <a:off x="13889989" y="94945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484" name="【学校施設】&#10;有形固定資産減価償却率最小値テキスト"/>
        <xdr:cNvSpPr txBox="1"/>
      </xdr:nvSpPr>
      <xdr:spPr>
        <a:xfrm>
          <a:off x="13928725"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485" name="直線コネクタ 484"/>
        <xdr:cNvCxnSpPr/>
      </xdr:nvCxnSpPr>
      <xdr:spPr>
        <a:xfrm>
          <a:off x="13801725" y="11125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86" name="【学校施設】&#10;有形固定資産減価償却率最大値テキスト"/>
        <xdr:cNvSpPr txBox="1"/>
      </xdr:nvSpPr>
      <xdr:spPr>
        <a:xfrm>
          <a:off x="13928725"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87" name="直線コネクタ 486"/>
        <xdr:cNvCxnSpPr/>
      </xdr:nvCxnSpPr>
      <xdr:spPr>
        <a:xfrm>
          <a:off x="13801725" y="94945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114317</xdr:rowOff>
    </xdr:from>
    <xdr:ext cx="405111" cy="259045"/>
    <xdr:sp macro="" textlink="">
      <xdr:nvSpPr>
        <xdr:cNvPr id="488" name="【学校施設】&#10;有形固定資産減価償却率平均値テキスト"/>
        <xdr:cNvSpPr txBox="1"/>
      </xdr:nvSpPr>
      <xdr:spPr>
        <a:xfrm>
          <a:off x="13928725"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489" name="フローチャート: 判断 488"/>
        <xdr:cNvSpPr/>
      </xdr:nvSpPr>
      <xdr:spPr>
        <a:xfrm>
          <a:off x="13839825" y="104228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90" name="フローチャート: 判断 489"/>
        <xdr:cNvSpPr/>
      </xdr:nvSpPr>
      <xdr:spPr>
        <a:xfrm>
          <a:off x="13115925"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491" name="フローチャート: 判断 490"/>
        <xdr:cNvSpPr/>
      </xdr:nvSpPr>
      <xdr:spPr>
        <a:xfrm>
          <a:off x="123698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124460</xdr:rowOff>
    </xdr:from>
    <xdr:to>
      <xdr:col>72</xdr:col>
      <xdr:colOff>38100</xdr:colOff>
      <xdr:row>62</xdr:row>
      <xdr:rowOff>54610</xdr:rowOff>
    </xdr:to>
    <xdr:sp macro="" textlink="">
      <xdr:nvSpPr>
        <xdr:cNvPr id="492" name="フローチャート: 判断 491"/>
        <xdr:cNvSpPr/>
      </xdr:nvSpPr>
      <xdr:spPr>
        <a:xfrm>
          <a:off x="11623675" y="105829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3" name="テキスト ボックス 492"/>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4" name="テキスト ボックス 493"/>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5" name="テキスト ボックス 494"/>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6" name="テキスト ボックス 495"/>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7" name="テキスト ボックス 496"/>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498" name="楕円 497"/>
        <xdr:cNvSpPr/>
      </xdr:nvSpPr>
      <xdr:spPr>
        <a:xfrm>
          <a:off x="13839825" y="10236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143527</xdr:rowOff>
    </xdr:from>
    <xdr:ext cx="405111" cy="259045"/>
    <xdr:sp macro="" textlink="">
      <xdr:nvSpPr>
        <xdr:cNvPr id="499" name="【学校施設】&#10;有形固定資産減価償却率該当値テキスト"/>
        <xdr:cNvSpPr txBox="1"/>
      </xdr:nvSpPr>
      <xdr:spPr>
        <a:xfrm>
          <a:off x="13928725"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21590</xdr:rowOff>
    </xdr:from>
    <xdr:to>
      <xdr:col>81</xdr:col>
      <xdr:colOff>101600</xdr:colOff>
      <xdr:row>59</xdr:row>
      <xdr:rowOff>123190</xdr:rowOff>
    </xdr:to>
    <xdr:sp macro="" textlink="">
      <xdr:nvSpPr>
        <xdr:cNvPr id="500" name="楕円 499"/>
        <xdr:cNvSpPr/>
      </xdr:nvSpPr>
      <xdr:spPr>
        <a:xfrm>
          <a:off x="13115925"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72390</xdr:rowOff>
    </xdr:from>
    <xdr:to>
      <xdr:col>85</xdr:col>
      <xdr:colOff>127000</xdr:colOff>
      <xdr:row>60</xdr:row>
      <xdr:rowOff>0</xdr:rowOff>
    </xdr:to>
    <xdr:cxnSp macro="">
      <xdr:nvCxnSpPr>
        <xdr:cNvPr id="501" name="直線コネクタ 500"/>
        <xdr:cNvCxnSpPr/>
      </xdr:nvCxnSpPr>
      <xdr:spPr>
        <a:xfrm>
          <a:off x="13166725" y="10187940"/>
          <a:ext cx="7239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2540</xdr:rowOff>
    </xdr:from>
    <xdr:to>
      <xdr:col>76</xdr:col>
      <xdr:colOff>165100</xdr:colOff>
      <xdr:row>59</xdr:row>
      <xdr:rowOff>104140</xdr:rowOff>
    </xdr:to>
    <xdr:sp macro="" textlink="">
      <xdr:nvSpPr>
        <xdr:cNvPr id="502" name="楕円 501"/>
        <xdr:cNvSpPr/>
      </xdr:nvSpPr>
      <xdr:spPr>
        <a:xfrm>
          <a:off x="123698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53340</xdr:rowOff>
    </xdr:from>
    <xdr:to>
      <xdr:col>81</xdr:col>
      <xdr:colOff>50800</xdr:colOff>
      <xdr:row>59</xdr:row>
      <xdr:rowOff>72390</xdr:rowOff>
    </xdr:to>
    <xdr:cxnSp macro="">
      <xdr:nvCxnSpPr>
        <xdr:cNvPr id="503" name="直線コネクタ 502"/>
        <xdr:cNvCxnSpPr/>
      </xdr:nvCxnSpPr>
      <xdr:spPr>
        <a:xfrm>
          <a:off x="12420600" y="10168890"/>
          <a:ext cx="7461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128270</xdr:rowOff>
    </xdr:from>
    <xdr:to>
      <xdr:col>72</xdr:col>
      <xdr:colOff>38100</xdr:colOff>
      <xdr:row>59</xdr:row>
      <xdr:rowOff>58420</xdr:rowOff>
    </xdr:to>
    <xdr:sp macro="" textlink="">
      <xdr:nvSpPr>
        <xdr:cNvPr id="504" name="楕円 503"/>
        <xdr:cNvSpPr/>
      </xdr:nvSpPr>
      <xdr:spPr>
        <a:xfrm>
          <a:off x="11623675" y="100723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7620</xdr:rowOff>
    </xdr:from>
    <xdr:to>
      <xdr:col>76</xdr:col>
      <xdr:colOff>114300</xdr:colOff>
      <xdr:row>59</xdr:row>
      <xdr:rowOff>53340</xdr:rowOff>
    </xdr:to>
    <xdr:cxnSp macro="">
      <xdr:nvCxnSpPr>
        <xdr:cNvPr id="505" name="直線コネクタ 504"/>
        <xdr:cNvCxnSpPr/>
      </xdr:nvCxnSpPr>
      <xdr:spPr>
        <a:xfrm>
          <a:off x="11655425" y="10123170"/>
          <a:ext cx="7651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121937</xdr:rowOff>
    </xdr:from>
    <xdr:ext cx="405111" cy="259045"/>
    <xdr:sp macro="" textlink="">
      <xdr:nvSpPr>
        <xdr:cNvPr id="506" name="n_1aveValue【学校施設】&#10;有形固定資産減価償却率"/>
        <xdr:cNvSpPr txBox="1"/>
      </xdr:nvSpPr>
      <xdr:spPr>
        <a:xfrm>
          <a:off x="12980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507" name="n_2aveValue【学校施設】&#10;有形固定資産減価償却率"/>
        <xdr:cNvSpPr txBox="1"/>
      </xdr:nvSpPr>
      <xdr:spPr>
        <a:xfrm>
          <a:off x="12246619"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45737</xdr:rowOff>
    </xdr:from>
    <xdr:ext cx="405111" cy="259045"/>
    <xdr:sp macro="" textlink="">
      <xdr:nvSpPr>
        <xdr:cNvPr id="508" name="n_3aveValue【学校施設】&#10;有形固定資産減価償却率"/>
        <xdr:cNvSpPr txBox="1"/>
      </xdr:nvSpPr>
      <xdr:spPr>
        <a:xfrm>
          <a:off x="1150049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139717</xdr:rowOff>
    </xdr:from>
    <xdr:ext cx="405111" cy="259045"/>
    <xdr:sp macro="" textlink="">
      <xdr:nvSpPr>
        <xdr:cNvPr id="509" name="n_1mainValue【学校施設】&#10;有形固定資産減価償却率"/>
        <xdr:cNvSpPr txBox="1"/>
      </xdr:nvSpPr>
      <xdr:spPr>
        <a:xfrm>
          <a:off x="12980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120667</xdr:rowOff>
    </xdr:from>
    <xdr:ext cx="405111" cy="259045"/>
    <xdr:sp macro="" textlink="">
      <xdr:nvSpPr>
        <xdr:cNvPr id="510" name="n_2mainValue【学校施設】&#10;有形固定資産減価償却率"/>
        <xdr:cNvSpPr txBox="1"/>
      </xdr:nvSpPr>
      <xdr:spPr>
        <a:xfrm>
          <a:off x="12246619"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74947</xdr:rowOff>
    </xdr:from>
    <xdr:ext cx="405111" cy="259045"/>
    <xdr:sp macro="" textlink="">
      <xdr:nvSpPr>
        <xdr:cNvPr id="511" name="n_3mainValue【学校施設】&#10;有形固定資産減価償却率"/>
        <xdr:cNvSpPr txBox="1"/>
      </xdr:nvSpPr>
      <xdr:spPr>
        <a:xfrm>
          <a:off x="1150049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0" name="テキスト ボックス 519"/>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1" name="直線コネクタ 520"/>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2" name="テキスト ボックス 521"/>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23" name="直線コネクタ 522"/>
        <xdr:cNvCxnSpPr/>
      </xdr:nvCxnSpPr>
      <xdr:spPr>
        <a:xfrm>
          <a:off x="15544800" y="10858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24" name="テキスト ボックス 523"/>
        <xdr:cNvSpPr txBox="1"/>
      </xdr:nvSpPr>
      <xdr:spPr>
        <a:xfrm>
          <a:off x="15163346"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5" name="直線コネクタ 524"/>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6" name="テキスト ボックス 525"/>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27" name="直線コネクタ 526"/>
        <xdr:cNvCxnSpPr/>
      </xdr:nvCxnSpPr>
      <xdr:spPr>
        <a:xfrm>
          <a:off x="15544800" y="9715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28" name="テキスト ボックス 527"/>
        <xdr:cNvSpPr txBox="1"/>
      </xdr:nvSpPr>
      <xdr:spPr>
        <a:xfrm>
          <a:off x="15163346"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9" name="直線コネクタ 528"/>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0" name="テキスト ボックス 529"/>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1"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532" name="直線コネクタ 531"/>
        <xdr:cNvCxnSpPr/>
      </xdr:nvCxnSpPr>
      <xdr:spPr>
        <a:xfrm flipV="1">
          <a:off x="18846164" y="9712643"/>
          <a:ext cx="0"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33" name="【学校施設】&#10;一人当たり面積最小値テキスト"/>
        <xdr:cNvSpPr txBox="1"/>
      </xdr:nvSpPr>
      <xdr:spPr>
        <a:xfrm>
          <a:off x="188849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34" name="直線コネクタ 533"/>
        <xdr:cNvCxnSpPr/>
      </xdr:nvCxnSpPr>
      <xdr:spPr>
        <a:xfrm>
          <a:off x="18786475" y="108893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535" name="【学校施設】&#10;一人当たり面積最大値テキスト"/>
        <xdr:cNvSpPr txBox="1"/>
      </xdr:nvSpPr>
      <xdr:spPr>
        <a:xfrm>
          <a:off x="18884900" y="94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536" name="直線コネクタ 535"/>
        <xdr:cNvCxnSpPr/>
      </xdr:nvCxnSpPr>
      <xdr:spPr>
        <a:xfrm>
          <a:off x="18786475" y="97126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140670</xdr:rowOff>
    </xdr:from>
    <xdr:ext cx="469744" cy="259045"/>
    <xdr:sp macro="" textlink="">
      <xdr:nvSpPr>
        <xdr:cNvPr id="537" name="【学校施設】&#10;一人当たり面積平均値テキスト"/>
        <xdr:cNvSpPr txBox="1"/>
      </xdr:nvSpPr>
      <xdr:spPr>
        <a:xfrm>
          <a:off x="18884900" y="10256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538" name="フローチャート: 判断 537"/>
        <xdr:cNvSpPr/>
      </xdr:nvSpPr>
      <xdr:spPr>
        <a:xfrm>
          <a:off x="18796000" y="1040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539" name="フローチャート: 判断 538"/>
        <xdr:cNvSpPr/>
      </xdr:nvSpPr>
      <xdr:spPr>
        <a:xfrm>
          <a:off x="18100675" y="103973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540" name="フローチャート: 判断 539"/>
        <xdr:cNvSpPr/>
      </xdr:nvSpPr>
      <xdr:spPr>
        <a:xfrm>
          <a:off x="17325975"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89789</xdr:rowOff>
    </xdr:from>
    <xdr:to>
      <xdr:col>102</xdr:col>
      <xdr:colOff>165100</xdr:colOff>
      <xdr:row>62</xdr:row>
      <xdr:rowOff>19939</xdr:rowOff>
    </xdr:to>
    <xdr:sp macro="" textlink="">
      <xdr:nvSpPr>
        <xdr:cNvPr id="541" name="フローチャート: 判断 540"/>
        <xdr:cNvSpPr/>
      </xdr:nvSpPr>
      <xdr:spPr>
        <a:xfrm>
          <a:off x="16579850" y="1054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2" name="テキスト ボックス 541"/>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3" name="テキスト ボックス 542"/>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4" name="テキスト ボックス 543"/>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5" name="テキスト ボックス 544"/>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6" name="テキスト ボックス 545"/>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37211</xdr:rowOff>
    </xdr:from>
    <xdr:to>
      <xdr:col>116</xdr:col>
      <xdr:colOff>114300</xdr:colOff>
      <xdr:row>63</xdr:row>
      <xdr:rowOff>138811</xdr:rowOff>
    </xdr:to>
    <xdr:sp macro="" textlink="">
      <xdr:nvSpPr>
        <xdr:cNvPr id="547" name="楕円 546"/>
        <xdr:cNvSpPr/>
      </xdr:nvSpPr>
      <xdr:spPr>
        <a:xfrm>
          <a:off x="18796000" y="1083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123588</xdr:rowOff>
    </xdr:from>
    <xdr:ext cx="469744" cy="259045"/>
    <xdr:sp macro="" textlink="">
      <xdr:nvSpPr>
        <xdr:cNvPr id="548" name="【学校施設】&#10;一人当たり面積該当値テキスト"/>
        <xdr:cNvSpPr txBox="1"/>
      </xdr:nvSpPr>
      <xdr:spPr>
        <a:xfrm>
          <a:off x="18884900" y="1075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32639</xdr:rowOff>
    </xdr:from>
    <xdr:to>
      <xdr:col>112</xdr:col>
      <xdr:colOff>38100</xdr:colOff>
      <xdr:row>63</xdr:row>
      <xdr:rowOff>134239</xdr:rowOff>
    </xdr:to>
    <xdr:sp macro="" textlink="">
      <xdr:nvSpPr>
        <xdr:cNvPr id="549" name="楕円 548"/>
        <xdr:cNvSpPr/>
      </xdr:nvSpPr>
      <xdr:spPr>
        <a:xfrm>
          <a:off x="18100675" y="108339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83439</xdr:rowOff>
    </xdr:from>
    <xdr:to>
      <xdr:col>116</xdr:col>
      <xdr:colOff>63500</xdr:colOff>
      <xdr:row>63</xdr:row>
      <xdr:rowOff>88011</xdr:rowOff>
    </xdr:to>
    <xdr:cxnSp macro="">
      <xdr:nvCxnSpPr>
        <xdr:cNvPr id="550" name="直線コネクタ 549"/>
        <xdr:cNvCxnSpPr/>
      </xdr:nvCxnSpPr>
      <xdr:spPr>
        <a:xfrm>
          <a:off x="18132425" y="10884789"/>
          <a:ext cx="7143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29781</xdr:rowOff>
    </xdr:from>
    <xdr:to>
      <xdr:col>107</xdr:col>
      <xdr:colOff>101600</xdr:colOff>
      <xdr:row>63</xdr:row>
      <xdr:rowOff>131381</xdr:rowOff>
    </xdr:to>
    <xdr:sp macro="" textlink="">
      <xdr:nvSpPr>
        <xdr:cNvPr id="551" name="楕円 550"/>
        <xdr:cNvSpPr/>
      </xdr:nvSpPr>
      <xdr:spPr>
        <a:xfrm>
          <a:off x="17325975" y="1083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80581</xdr:rowOff>
    </xdr:from>
    <xdr:to>
      <xdr:col>111</xdr:col>
      <xdr:colOff>177800</xdr:colOff>
      <xdr:row>63</xdr:row>
      <xdr:rowOff>83439</xdr:rowOff>
    </xdr:to>
    <xdr:cxnSp macro="">
      <xdr:nvCxnSpPr>
        <xdr:cNvPr id="552" name="直線コネクタ 551"/>
        <xdr:cNvCxnSpPr/>
      </xdr:nvCxnSpPr>
      <xdr:spPr>
        <a:xfrm>
          <a:off x="17376775" y="10881931"/>
          <a:ext cx="75565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142939</xdr:rowOff>
    </xdr:from>
    <xdr:to>
      <xdr:col>102</xdr:col>
      <xdr:colOff>165100</xdr:colOff>
      <xdr:row>63</xdr:row>
      <xdr:rowOff>73089</xdr:rowOff>
    </xdr:to>
    <xdr:sp macro="" textlink="">
      <xdr:nvSpPr>
        <xdr:cNvPr id="553" name="楕円 552"/>
        <xdr:cNvSpPr/>
      </xdr:nvSpPr>
      <xdr:spPr>
        <a:xfrm>
          <a:off x="16579850" y="1077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22289</xdr:rowOff>
    </xdr:from>
    <xdr:to>
      <xdr:col>107</xdr:col>
      <xdr:colOff>50800</xdr:colOff>
      <xdr:row>63</xdr:row>
      <xdr:rowOff>80581</xdr:rowOff>
    </xdr:to>
    <xdr:cxnSp macro="">
      <xdr:nvCxnSpPr>
        <xdr:cNvPr id="554" name="直線コネクタ 553"/>
        <xdr:cNvCxnSpPr/>
      </xdr:nvCxnSpPr>
      <xdr:spPr>
        <a:xfrm>
          <a:off x="16630650" y="10823639"/>
          <a:ext cx="746125" cy="5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57040</xdr:rowOff>
    </xdr:from>
    <xdr:ext cx="469744" cy="259045"/>
    <xdr:sp macro="" textlink="">
      <xdr:nvSpPr>
        <xdr:cNvPr id="555" name="n_1aveValue【学校施設】&#10;一人当たり面積"/>
        <xdr:cNvSpPr txBox="1"/>
      </xdr:nvSpPr>
      <xdr:spPr>
        <a:xfrm>
          <a:off x="1793247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87901</xdr:rowOff>
    </xdr:from>
    <xdr:ext cx="469744" cy="259045"/>
    <xdr:sp macro="" textlink="">
      <xdr:nvSpPr>
        <xdr:cNvPr id="556" name="n_2aveValue【学校施設】&#10;一人当たり面積"/>
        <xdr:cNvSpPr txBox="1"/>
      </xdr:nvSpPr>
      <xdr:spPr>
        <a:xfrm>
          <a:off x="1717047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36466</xdr:rowOff>
    </xdr:from>
    <xdr:ext cx="469744" cy="259045"/>
    <xdr:sp macro="" textlink="">
      <xdr:nvSpPr>
        <xdr:cNvPr id="557" name="n_3aveValue【学校施設】&#10;一人当たり面積"/>
        <xdr:cNvSpPr txBox="1"/>
      </xdr:nvSpPr>
      <xdr:spPr>
        <a:xfrm>
          <a:off x="16424352" y="1032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125366</xdr:rowOff>
    </xdr:from>
    <xdr:ext cx="469744" cy="259045"/>
    <xdr:sp macro="" textlink="">
      <xdr:nvSpPr>
        <xdr:cNvPr id="558" name="n_1mainValue【学校施設】&#10;一人当たり面積"/>
        <xdr:cNvSpPr txBox="1"/>
      </xdr:nvSpPr>
      <xdr:spPr>
        <a:xfrm>
          <a:off x="17932477" y="1092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122508</xdr:rowOff>
    </xdr:from>
    <xdr:ext cx="469744" cy="259045"/>
    <xdr:sp macro="" textlink="">
      <xdr:nvSpPr>
        <xdr:cNvPr id="559" name="n_2mainValue【学校施設】&#10;一人当たり面積"/>
        <xdr:cNvSpPr txBox="1"/>
      </xdr:nvSpPr>
      <xdr:spPr>
        <a:xfrm>
          <a:off x="17170477" y="1092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64216</xdr:rowOff>
    </xdr:from>
    <xdr:ext cx="469744" cy="259045"/>
    <xdr:sp macro="" textlink="">
      <xdr:nvSpPr>
        <xdr:cNvPr id="560" name="n_3mainValue【学校施設】&#10;一人当たり面積"/>
        <xdr:cNvSpPr txBox="1"/>
      </xdr:nvSpPr>
      <xdr:spPr>
        <a:xfrm>
          <a:off x="16424352" y="1086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1" name="正方形/長方形 560"/>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2" name="正方形/長方形 561"/>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3" name="正方形/長方形 562"/>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4" name="正方形/長方形 563"/>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5" name="正方形/長方形 564"/>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6" name="正方形/長方形 565"/>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7" name="正方形/長方形 566"/>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8" name="正方形/長方形 567"/>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7" name="正方形/長方形 576"/>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8" name="正方形/長方形 577"/>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9" name="正方形/長方形 578"/>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0" name="正方形/長方形 579"/>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1" name="正方形/長方形 580"/>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2" name="正方形/長方形 581"/>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3" name="正方形/長方形 582"/>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4" name="正方形/長方形 583"/>
        <xdr:cNvSpPr/>
      </xdr:nvSpPr>
      <xdr:spPr>
        <a:xfrm>
          <a:off x="10588625"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85" name="正方形/長方形 584"/>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6" name="正方形/長方形 585"/>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7" name="正方形/長方形 586"/>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8" name="正方形/長方形 587"/>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9" name="正方形/長方形 588"/>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0" name="正方形/長方形 589"/>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1" name="正方形/長方形 590"/>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2" name="正方形/長方形 591"/>
        <xdr:cNvSpPr/>
      </xdr:nvSpPr>
      <xdr:spPr>
        <a:xfrm>
          <a:off x="155448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93" name="正方形/長方形 592"/>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4" name="正方形/長方形 593"/>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5" name="テキスト ボックス 594"/>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増加傾向にあるものの、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橋りょう長寿命化計画に基づく整備を順次行っている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から、類似団体内平均値を下回っている。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・人口増加に伴う児童・生徒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の増加により、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の「一人当たり面積」は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依然として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低い傾向にあり、類似団体内平均値を下回っている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の「有形固定資産減価償却率」は長寿命化修繕や建替時期を迎える施設が増えているため、類似団体内平均値を上回っている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ファシリティマネジメント計画に基づく修繕等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計画的に進めていることから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、減少傾向にある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静岡県長泉町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43,558
43,167
26.63
15,575,080
15,160,115
351,933
10,339,919
2,899,725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6591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662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59872</xdr:rowOff>
    </xdr:to>
    <xdr:cxnSp macro="">
      <xdr:nvCxnSpPr>
        <xdr:cNvPr id="57" name="直線コネクタ 56"/>
        <xdr:cNvCxnSpPr/>
      </xdr:nvCxnSpPr>
      <xdr:spPr>
        <a:xfrm flipV="1">
          <a:off x="3949065" y="585978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xdr:cNvSpPr txBox="1"/>
      </xdr:nvSpPr>
      <xdr:spPr>
        <a:xfrm>
          <a:off x="39878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xdr:cNvCxnSpPr/>
      </xdr:nvCxnSpPr>
      <xdr:spPr>
        <a:xfrm>
          <a:off x="3889375" y="72607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39878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3889375" y="58597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54446</xdr:rowOff>
    </xdr:from>
    <xdr:ext cx="405111" cy="259045"/>
    <xdr:sp macro="" textlink="">
      <xdr:nvSpPr>
        <xdr:cNvPr id="62" name="【図書館】&#10;有形固定資産減価償却率平均値テキスト"/>
        <xdr:cNvSpPr txBox="1"/>
      </xdr:nvSpPr>
      <xdr:spPr>
        <a:xfrm>
          <a:off x="3987800" y="639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63" name="フローチャート: 判断 62"/>
        <xdr:cNvSpPr/>
      </xdr:nvSpPr>
      <xdr:spPr>
        <a:xfrm>
          <a:off x="38989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79284</xdr:rowOff>
    </xdr:from>
    <xdr:to>
      <xdr:col>20</xdr:col>
      <xdr:colOff>38100</xdr:colOff>
      <xdr:row>38</xdr:row>
      <xdr:rowOff>9434</xdr:rowOff>
    </xdr:to>
    <xdr:sp macro="" textlink="">
      <xdr:nvSpPr>
        <xdr:cNvPr id="64" name="フローチャート: 判断 63"/>
        <xdr:cNvSpPr/>
      </xdr:nvSpPr>
      <xdr:spPr>
        <a:xfrm>
          <a:off x="3203575" y="642293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5" name="フローチャート: 判断 64"/>
        <xdr:cNvSpPr/>
      </xdr:nvSpPr>
      <xdr:spPr>
        <a:xfrm>
          <a:off x="2428875"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xdr:cNvSpPr/>
      </xdr:nvSpPr>
      <xdr:spPr>
        <a:xfrm>
          <a:off x="168275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72" name="楕円 71"/>
        <xdr:cNvSpPr/>
      </xdr:nvSpPr>
      <xdr:spPr>
        <a:xfrm>
          <a:off x="38989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93997</xdr:rowOff>
    </xdr:from>
    <xdr:ext cx="405111" cy="259045"/>
    <xdr:sp macro="" textlink="">
      <xdr:nvSpPr>
        <xdr:cNvPr id="73" name="【図書館】&#10;有形固定資産減価償却率該当値テキスト"/>
        <xdr:cNvSpPr txBox="1"/>
      </xdr:nvSpPr>
      <xdr:spPr>
        <a:xfrm>
          <a:off x="3987800"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103777</xdr:rowOff>
    </xdr:from>
    <xdr:to>
      <xdr:col>20</xdr:col>
      <xdr:colOff>38100</xdr:colOff>
      <xdr:row>38</xdr:row>
      <xdr:rowOff>33927</xdr:rowOff>
    </xdr:to>
    <xdr:sp macro="" textlink="">
      <xdr:nvSpPr>
        <xdr:cNvPr id="74" name="楕円 73"/>
        <xdr:cNvSpPr/>
      </xdr:nvSpPr>
      <xdr:spPr>
        <a:xfrm>
          <a:off x="3203575" y="644742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121920</xdr:rowOff>
    </xdr:from>
    <xdr:to>
      <xdr:col>24</xdr:col>
      <xdr:colOff>63500</xdr:colOff>
      <xdr:row>37</xdr:row>
      <xdr:rowOff>154577</xdr:rowOff>
    </xdr:to>
    <xdr:cxnSp macro="">
      <xdr:nvCxnSpPr>
        <xdr:cNvPr id="75" name="直線コネクタ 74"/>
        <xdr:cNvCxnSpPr/>
      </xdr:nvCxnSpPr>
      <xdr:spPr>
        <a:xfrm flipV="1">
          <a:off x="3235325" y="6465570"/>
          <a:ext cx="7143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133169</xdr:rowOff>
    </xdr:from>
    <xdr:to>
      <xdr:col>15</xdr:col>
      <xdr:colOff>101600</xdr:colOff>
      <xdr:row>38</xdr:row>
      <xdr:rowOff>63319</xdr:rowOff>
    </xdr:to>
    <xdr:sp macro="" textlink="">
      <xdr:nvSpPr>
        <xdr:cNvPr id="76" name="楕円 75"/>
        <xdr:cNvSpPr/>
      </xdr:nvSpPr>
      <xdr:spPr>
        <a:xfrm>
          <a:off x="2428875"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154577</xdr:rowOff>
    </xdr:from>
    <xdr:to>
      <xdr:col>19</xdr:col>
      <xdr:colOff>177800</xdr:colOff>
      <xdr:row>38</xdr:row>
      <xdr:rowOff>12519</xdr:rowOff>
    </xdr:to>
    <xdr:cxnSp macro="">
      <xdr:nvCxnSpPr>
        <xdr:cNvPr id="77" name="直線コネクタ 76"/>
        <xdr:cNvCxnSpPr/>
      </xdr:nvCxnSpPr>
      <xdr:spPr>
        <a:xfrm flipV="1">
          <a:off x="2479675" y="6498227"/>
          <a:ext cx="75565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141333</xdr:rowOff>
    </xdr:from>
    <xdr:to>
      <xdr:col>10</xdr:col>
      <xdr:colOff>165100</xdr:colOff>
      <xdr:row>38</xdr:row>
      <xdr:rowOff>71482</xdr:rowOff>
    </xdr:to>
    <xdr:sp macro="" textlink="">
      <xdr:nvSpPr>
        <xdr:cNvPr id="78" name="楕円 77"/>
        <xdr:cNvSpPr/>
      </xdr:nvSpPr>
      <xdr:spPr>
        <a:xfrm>
          <a:off x="168275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12519</xdr:rowOff>
    </xdr:from>
    <xdr:to>
      <xdr:col>15</xdr:col>
      <xdr:colOff>50800</xdr:colOff>
      <xdr:row>38</xdr:row>
      <xdr:rowOff>20683</xdr:rowOff>
    </xdr:to>
    <xdr:cxnSp macro="">
      <xdr:nvCxnSpPr>
        <xdr:cNvPr id="79" name="直線コネクタ 78"/>
        <xdr:cNvCxnSpPr/>
      </xdr:nvCxnSpPr>
      <xdr:spPr>
        <a:xfrm flipV="1">
          <a:off x="1733550" y="6527619"/>
          <a:ext cx="746125"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25961</xdr:rowOff>
    </xdr:from>
    <xdr:ext cx="405111" cy="259045"/>
    <xdr:sp macro="" textlink="">
      <xdr:nvSpPr>
        <xdr:cNvPr id="80" name="n_1aveValue【図書館】&#10;有形固定資産減価償却率"/>
        <xdr:cNvSpPr txBox="1"/>
      </xdr:nvSpPr>
      <xdr:spPr>
        <a:xfrm>
          <a:off x="306769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47188</xdr:rowOff>
    </xdr:from>
    <xdr:ext cx="405111" cy="259045"/>
    <xdr:sp macro="" textlink="">
      <xdr:nvSpPr>
        <xdr:cNvPr id="81" name="n_2aveValue【図書館】&#10;有形固定資産減価償却率"/>
        <xdr:cNvSpPr txBox="1"/>
      </xdr:nvSpPr>
      <xdr:spPr>
        <a:xfrm>
          <a:off x="230569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2" name="n_3aveValue【図書館】&#10;有形固定資産減価償却率"/>
        <xdr:cNvSpPr txBox="1"/>
      </xdr:nvSpPr>
      <xdr:spPr>
        <a:xfrm>
          <a:off x="1559569"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25054</xdr:rowOff>
    </xdr:from>
    <xdr:ext cx="405111" cy="259045"/>
    <xdr:sp macro="" textlink="">
      <xdr:nvSpPr>
        <xdr:cNvPr id="83" name="n_1mainValue【図書館】&#10;有形固定資産減価償却率"/>
        <xdr:cNvSpPr txBox="1"/>
      </xdr:nvSpPr>
      <xdr:spPr>
        <a:xfrm>
          <a:off x="306769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54446</xdr:rowOff>
    </xdr:from>
    <xdr:ext cx="405111" cy="259045"/>
    <xdr:sp macro="" textlink="">
      <xdr:nvSpPr>
        <xdr:cNvPr id="84" name="n_2mainValue【図書館】&#10;有形固定資産減価償却率"/>
        <xdr:cNvSpPr txBox="1"/>
      </xdr:nvSpPr>
      <xdr:spPr>
        <a:xfrm>
          <a:off x="230569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88010</xdr:rowOff>
    </xdr:from>
    <xdr:ext cx="405111" cy="259045"/>
    <xdr:sp macro="" textlink="">
      <xdr:nvSpPr>
        <xdr:cNvPr id="85" name="n_3mainValue【図書館】&#10;有形固定資産減価償却率"/>
        <xdr:cNvSpPr txBox="1"/>
      </xdr:nvSpPr>
      <xdr:spPr>
        <a:xfrm>
          <a:off x="1559569"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52224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52224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52224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09" name="直線コネクタ 108"/>
        <xdr:cNvCxnSpPr/>
      </xdr:nvCxnSpPr>
      <xdr:spPr>
        <a:xfrm flipV="1">
          <a:off x="8905240"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0" name="【図書館】&#10;一人当たり面積最小値テキスト"/>
        <xdr:cNvSpPr txBox="1"/>
      </xdr:nvSpPr>
      <xdr:spPr>
        <a:xfrm>
          <a:off x="8943975"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1" name="直線コネクタ 110"/>
        <xdr:cNvCxnSpPr/>
      </xdr:nvCxnSpPr>
      <xdr:spPr>
        <a:xfrm>
          <a:off x="8845550" y="70713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2" name="【図書館】&#10;一人当たり面積最大値テキスト"/>
        <xdr:cNvSpPr txBox="1"/>
      </xdr:nvSpPr>
      <xdr:spPr>
        <a:xfrm>
          <a:off x="8943975"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3" name="直線コネクタ 112"/>
        <xdr:cNvCxnSpPr/>
      </xdr:nvCxnSpPr>
      <xdr:spPr>
        <a:xfrm>
          <a:off x="8845550" y="57759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14" name="【図書館】&#10;一人当たり面積平均値テキスト"/>
        <xdr:cNvSpPr txBox="1"/>
      </xdr:nvSpPr>
      <xdr:spPr>
        <a:xfrm>
          <a:off x="8943975"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15" name="フローチャート: 判断 114"/>
        <xdr:cNvSpPr/>
      </xdr:nvSpPr>
      <xdr:spPr>
        <a:xfrm>
          <a:off x="8883650" y="67081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6" name="フローチャート: 判断 115"/>
        <xdr:cNvSpPr/>
      </xdr:nvSpPr>
      <xdr:spPr>
        <a:xfrm>
          <a:off x="815975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17" name="フローチャート: 判断 116"/>
        <xdr:cNvSpPr/>
      </xdr:nvSpPr>
      <xdr:spPr>
        <a:xfrm>
          <a:off x="7413625" y="67157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90170</xdr:rowOff>
    </xdr:from>
    <xdr:to>
      <xdr:col>41</xdr:col>
      <xdr:colOff>101600</xdr:colOff>
      <xdr:row>40</xdr:row>
      <xdr:rowOff>20320</xdr:rowOff>
    </xdr:to>
    <xdr:sp macro="" textlink="">
      <xdr:nvSpPr>
        <xdr:cNvPr id="118" name="フローチャート: 判断 117"/>
        <xdr:cNvSpPr/>
      </xdr:nvSpPr>
      <xdr:spPr>
        <a:xfrm>
          <a:off x="6638925" y="677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55880</xdr:rowOff>
    </xdr:from>
    <xdr:to>
      <xdr:col>55</xdr:col>
      <xdr:colOff>50800</xdr:colOff>
      <xdr:row>40</xdr:row>
      <xdr:rowOff>157480</xdr:rowOff>
    </xdr:to>
    <xdr:sp macro="" textlink="">
      <xdr:nvSpPr>
        <xdr:cNvPr id="124" name="楕円 123"/>
        <xdr:cNvSpPr/>
      </xdr:nvSpPr>
      <xdr:spPr>
        <a:xfrm>
          <a:off x="8883650" y="69138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142257</xdr:rowOff>
    </xdr:from>
    <xdr:ext cx="469744" cy="259045"/>
    <xdr:sp macro="" textlink="">
      <xdr:nvSpPr>
        <xdr:cNvPr id="125" name="【図書館】&#10;一人当たり面積該当値テキスト"/>
        <xdr:cNvSpPr txBox="1"/>
      </xdr:nvSpPr>
      <xdr:spPr>
        <a:xfrm>
          <a:off x="8943975" y="682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48260</xdr:rowOff>
    </xdr:from>
    <xdr:to>
      <xdr:col>50</xdr:col>
      <xdr:colOff>165100</xdr:colOff>
      <xdr:row>40</xdr:row>
      <xdr:rowOff>149860</xdr:rowOff>
    </xdr:to>
    <xdr:sp macro="" textlink="">
      <xdr:nvSpPr>
        <xdr:cNvPr id="126" name="楕円 125"/>
        <xdr:cNvSpPr/>
      </xdr:nvSpPr>
      <xdr:spPr>
        <a:xfrm>
          <a:off x="815975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99060</xdr:rowOff>
    </xdr:from>
    <xdr:to>
      <xdr:col>55</xdr:col>
      <xdr:colOff>0</xdr:colOff>
      <xdr:row>40</xdr:row>
      <xdr:rowOff>106680</xdr:rowOff>
    </xdr:to>
    <xdr:cxnSp macro="">
      <xdr:nvCxnSpPr>
        <xdr:cNvPr id="127" name="直線コネクタ 126"/>
        <xdr:cNvCxnSpPr/>
      </xdr:nvCxnSpPr>
      <xdr:spPr>
        <a:xfrm>
          <a:off x="8210550" y="6957060"/>
          <a:ext cx="69532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48260</xdr:rowOff>
    </xdr:from>
    <xdr:to>
      <xdr:col>46</xdr:col>
      <xdr:colOff>38100</xdr:colOff>
      <xdr:row>40</xdr:row>
      <xdr:rowOff>149860</xdr:rowOff>
    </xdr:to>
    <xdr:sp macro="" textlink="">
      <xdr:nvSpPr>
        <xdr:cNvPr id="128" name="楕円 127"/>
        <xdr:cNvSpPr/>
      </xdr:nvSpPr>
      <xdr:spPr>
        <a:xfrm>
          <a:off x="7413625" y="69062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99060</xdr:rowOff>
    </xdr:from>
    <xdr:to>
      <xdr:col>50</xdr:col>
      <xdr:colOff>114300</xdr:colOff>
      <xdr:row>40</xdr:row>
      <xdr:rowOff>99060</xdr:rowOff>
    </xdr:to>
    <xdr:cxnSp macro="">
      <xdr:nvCxnSpPr>
        <xdr:cNvPr id="129" name="直線コネクタ 128"/>
        <xdr:cNvCxnSpPr/>
      </xdr:nvCxnSpPr>
      <xdr:spPr>
        <a:xfrm>
          <a:off x="7445375" y="695706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48260</xdr:rowOff>
    </xdr:from>
    <xdr:to>
      <xdr:col>41</xdr:col>
      <xdr:colOff>101600</xdr:colOff>
      <xdr:row>40</xdr:row>
      <xdr:rowOff>149860</xdr:rowOff>
    </xdr:to>
    <xdr:sp macro="" textlink="">
      <xdr:nvSpPr>
        <xdr:cNvPr id="130" name="楕円 129"/>
        <xdr:cNvSpPr/>
      </xdr:nvSpPr>
      <xdr:spPr>
        <a:xfrm>
          <a:off x="6638925"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99060</xdr:rowOff>
    </xdr:from>
    <xdr:to>
      <xdr:col>45</xdr:col>
      <xdr:colOff>177800</xdr:colOff>
      <xdr:row>40</xdr:row>
      <xdr:rowOff>99060</xdr:rowOff>
    </xdr:to>
    <xdr:cxnSp macro="">
      <xdr:nvCxnSpPr>
        <xdr:cNvPr id="131" name="直線コネクタ 130"/>
        <xdr:cNvCxnSpPr/>
      </xdr:nvCxnSpPr>
      <xdr:spPr>
        <a:xfrm>
          <a:off x="6689725" y="695706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109237</xdr:rowOff>
    </xdr:from>
    <xdr:ext cx="469744" cy="259045"/>
    <xdr:sp macro="" textlink="">
      <xdr:nvSpPr>
        <xdr:cNvPr id="132" name="n_1aveValue【図書館】&#10;一人当たり面積"/>
        <xdr:cNvSpPr txBox="1"/>
      </xdr:nvSpPr>
      <xdr:spPr>
        <a:xfrm>
          <a:off x="7991552"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147337</xdr:rowOff>
    </xdr:from>
    <xdr:ext cx="469744" cy="259045"/>
    <xdr:sp macro="" textlink="">
      <xdr:nvSpPr>
        <xdr:cNvPr id="133" name="n_2aveValue【図書館】&#10;一人当たり面積"/>
        <xdr:cNvSpPr txBox="1"/>
      </xdr:nvSpPr>
      <xdr:spPr>
        <a:xfrm>
          <a:off x="72581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36847</xdr:rowOff>
    </xdr:from>
    <xdr:ext cx="469744" cy="259045"/>
    <xdr:sp macro="" textlink="">
      <xdr:nvSpPr>
        <xdr:cNvPr id="134" name="n_3aveValue【図書館】&#10;一人当たり面積"/>
        <xdr:cNvSpPr txBox="1"/>
      </xdr:nvSpPr>
      <xdr:spPr>
        <a:xfrm>
          <a:off x="6483427"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140987</xdr:rowOff>
    </xdr:from>
    <xdr:ext cx="469744" cy="259045"/>
    <xdr:sp macro="" textlink="">
      <xdr:nvSpPr>
        <xdr:cNvPr id="135" name="n_1mainValue【図書館】&#10;一人当たり面積"/>
        <xdr:cNvSpPr txBox="1"/>
      </xdr:nvSpPr>
      <xdr:spPr>
        <a:xfrm>
          <a:off x="7991552"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140987</xdr:rowOff>
    </xdr:from>
    <xdr:ext cx="469744" cy="259045"/>
    <xdr:sp macro="" textlink="">
      <xdr:nvSpPr>
        <xdr:cNvPr id="136" name="n_2mainValue【図書館】&#10;一人当たり面積"/>
        <xdr:cNvSpPr txBox="1"/>
      </xdr:nvSpPr>
      <xdr:spPr>
        <a:xfrm>
          <a:off x="72581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140987</xdr:rowOff>
    </xdr:from>
    <xdr:ext cx="469744" cy="259045"/>
    <xdr:sp macro="" textlink="">
      <xdr:nvSpPr>
        <xdr:cNvPr id="137" name="n_3mainValue【図書館】&#10;一人当たり面積"/>
        <xdr:cNvSpPr txBox="1"/>
      </xdr:nvSpPr>
      <xdr:spPr>
        <a:xfrm>
          <a:off x="6483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3659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662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162" name="直線コネクタ 161"/>
        <xdr:cNvCxnSpPr/>
      </xdr:nvCxnSpPr>
      <xdr:spPr>
        <a:xfrm flipV="1">
          <a:off x="3949065" y="959358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63" name="【体育館・プール】&#10;有形固定資産減価償却率最小値テキスト"/>
        <xdr:cNvSpPr txBox="1"/>
      </xdr:nvSpPr>
      <xdr:spPr>
        <a:xfrm>
          <a:off x="39878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64" name="直線コネクタ 163"/>
        <xdr:cNvCxnSpPr/>
      </xdr:nvCxnSpPr>
      <xdr:spPr>
        <a:xfrm>
          <a:off x="3889375" y="109518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65" name="【体育館・プール】&#10;有形固定資産減価償却率最大値テキスト"/>
        <xdr:cNvSpPr txBox="1"/>
      </xdr:nvSpPr>
      <xdr:spPr>
        <a:xfrm>
          <a:off x="39878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6" name="直線コネクタ 165"/>
        <xdr:cNvCxnSpPr/>
      </xdr:nvCxnSpPr>
      <xdr:spPr>
        <a:xfrm>
          <a:off x="3889375" y="95935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28592</xdr:rowOff>
    </xdr:from>
    <xdr:ext cx="405111" cy="259045"/>
    <xdr:sp macro="" textlink="">
      <xdr:nvSpPr>
        <xdr:cNvPr id="167" name="【体育館・プール】&#10;有形固定資産減価償却率平均値テキスト"/>
        <xdr:cNvSpPr txBox="1"/>
      </xdr:nvSpPr>
      <xdr:spPr>
        <a:xfrm>
          <a:off x="3987800" y="10144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68" name="フローチャート: 判断 167"/>
        <xdr:cNvSpPr/>
      </xdr:nvSpPr>
      <xdr:spPr>
        <a:xfrm>
          <a:off x="38989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9" name="フローチャート: 判断 168"/>
        <xdr:cNvSpPr/>
      </xdr:nvSpPr>
      <xdr:spPr>
        <a:xfrm>
          <a:off x="3203575" y="101904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0" name="フローチャート: 判断 169"/>
        <xdr:cNvSpPr/>
      </xdr:nvSpPr>
      <xdr:spPr>
        <a:xfrm>
          <a:off x="2428875"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71" name="フローチャート: 判断 170"/>
        <xdr:cNvSpPr/>
      </xdr:nvSpPr>
      <xdr:spPr>
        <a:xfrm>
          <a:off x="168275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160655</xdr:rowOff>
    </xdr:from>
    <xdr:to>
      <xdr:col>24</xdr:col>
      <xdr:colOff>114300</xdr:colOff>
      <xdr:row>59</xdr:row>
      <xdr:rowOff>90805</xdr:rowOff>
    </xdr:to>
    <xdr:sp macro="" textlink="">
      <xdr:nvSpPr>
        <xdr:cNvPr id="177" name="楕円 176"/>
        <xdr:cNvSpPr/>
      </xdr:nvSpPr>
      <xdr:spPr>
        <a:xfrm>
          <a:off x="38989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12082</xdr:rowOff>
    </xdr:from>
    <xdr:ext cx="405111" cy="259045"/>
    <xdr:sp macro="" textlink="">
      <xdr:nvSpPr>
        <xdr:cNvPr id="178" name="【体育館・プール】&#10;有形固定資産減価償却率該当値テキスト"/>
        <xdr:cNvSpPr txBox="1"/>
      </xdr:nvSpPr>
      <xdr:spPr>
        <a:xfrm>
          <a:off x="3987800"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38735</xdr:rowOff>
    </xdr:from>
    <xdr:to>
      <xdr:col>20</xdr:col>
      <xdr:colOff>38100</xdr:colOff>
      <xdr:row>59</xdr:row>
      <xdr:rowOff>140335</xdr:rowOff>
    </xdr:to>
    <xdr:sp macro="" textlink="">
      <xdr:nvSpPr>
        <xdr:cNvPr id="179" name="楕円 178"/>
        <xdr:cNvSpPr/>
      </xdr:nvSpPr>
      <xdr:spPr>
        <a:xfrm>
          <a:off x="3203575" y="1015428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40005</xdr:rowOff>
    </xdr:from>
    <xdr:to>
      <xdr:col>24</xdr:col>
      <xdr:colOff>63500</xdr:colOff>
      <xdr:row>59</xdr:row>
      <xdr:rowOff>89535</xdr:rowOff>
    </xdr:to>
    <xdr:cxnSp macro="">
      <xdr:nvCxnSpPr>
        <xdr:cNvPr id="180" name="直線コネクタ 179"/>
        <xdr:cNvCxnSpPr/>
      </xdr:nvCxnSpPr>
      <xdr:spPr>
        <a:xfrm flipV="1">
          <a:off x="3235325" y="10155555"/>
          <a:ext cx="714375"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78740</xdr:rowOff>
    </xdr:from>
    <xdr:to>
      <xdr:col>15</xdr:col>
      <xdr:colOff>101600</xdr:colOff>
      <xdr:row>60</xdr:row>
      <xdr:rowOff>8890</xdr:rowOff>
    </xdr:to>
    <xdr:sp macro="" textlink="">
      <xdr:nvSpPr>
        <xdr:cNvPr id="181" name="楕円 180"/>
        <xdr:cNvSpPr/>
      </xdr:nvSpPr>
      <xdr:spPr>
        <a:xfrm>
          <a:off x="2428875"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89535</xdr:rowOff>
    </xdr:from>
    <xdr:to>
      <xdr:col>19</xdr:col>
      <xdr:colOff>177800</xdr:colOff>
      <xdr:row>59</xdr:row>
      <xdr:rowOff>129540</xdr:rowOff>
    </xdr:to>
    <xdr:cxnSp macro="">
      <xdr:nvCxnSpPr>
        <xdr:cNvPr id="182" name="直線コネクタ 181"/>
        <xdr:cNvCxnSpPr/>
      </xdr:nvCxnSpPr>
      <xdr:spPr>
        <a:xfrm flipV="1">
          <a:off x="2479675" y="10205085"/>
          <a:ext cx="7556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83" name="楕円 182"/>
        <xdr:cNvSpPr/>
      </xdr:nvSpPr>
      <xdr:spPr>
        <a:xfrm>
          <a:off x="168275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129540</xdr:rowOff>
    </xdr:from>
    <xdr:to>
      <xdr:col>15</xdr:col>
      <xdr:colOff>50800</xdr:colOff>
      <xdr:row>60</xdr:row>
      <xdr:rowOff>7620</xdr:rowOff>
    </xdr:to>
    <xdr:cxnSp macro="">
      <xdr:nvCxnSpPr>
        <xdr:cNvPr id="184" name="直線コネクタ 183"/>
        <xdr:cNvCxnSpPr/>
      </xdr:nvCxnSpPr>
      <xdr:spPr>
        <a:xfrm flipV="1">
          <a:off x="1733550" y="10245090"/>
          <a:ext cx="746125"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167657</xdr:rowOff>
    </xdr:from>
    <xdr:ext cx="405111" cy="259045"/>
    <xdr:sp macro="" textlink="">
      <xdr:nvSpPr>
        <xdr:cNvPr id="185" name="n_1aveValue【体育館・プール】&#10;有形固定資産減価償却率"/>
        <xdr:cNvSpPr txBox="1"/>
      </xdr:nvSpPr>
      <xdr:spPr>
        <a:xfrm>
          <a:off x="306769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3827</xdr:rowOff>
    </xdr:from>
    <xdr:ext cx="405111" cy="259045"/>
    <xdr:sp macro="" textlink="">
      <xdr:nvSpPr>
        <xdr:cNvPr id="186" name="n_2aveValue【体育館・プール】&#10;有形固定資産減価償却率"/>
        <xdr:cNvSpPr txBox="1"/>
      </xdr:nvSpPr>
      <xdr:spPr>
        <a:xfrm>
          <a:off x="230569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187" name="n_3aveValue【体育館・プール】&#10;有形固定資産減価償却率"/>
        <xdr:cNvSpPr txBox="1"/>
      </xdr:nvSpPr>
      <xdr:spPr>
        <a:xfrm>
          <a:off x="1559569"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156862</xdr:rowOff>
    </xdr:from>
    <xdr:ext cx="405111" cy="259045"/>
    <xdr:sp macro="" textlink="">
      <xdr:nvSpPr>
        <xdr:cNvPr id="188" name="n_1mainValue【体育館・プール】&#10;有形固定資産減価償却率"/>
        <xdr:cNvSpPr txBox="1"/>
      </xdr:nvSpPr>
      <xdr:spPr>
        <a:xfrm>
          <a:off x="306769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25417</xdr:rowOff>
    </xdr:from>
    <xdr:ext cx="405111" cy="259045"/>
    <xdr:sp macro="" textlink="">
      <xdr:nvSpPr>
        <xdr:cNvPr id="189" name="n_2mainValue【体育館・プール】&#10;有形固定資産減価償却率"/>
        <xdr:cNvSpPr txBox="1"/>
      </xdr:nvSpPr>
      <xdr:spPr>
        <a:xfrm>
          <a:off x="230569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74947</xdr:rowOff>
    </xdr:from>
    <xdr:ext cx="405111" cy="259045"/>
    <xdr:sp macro="" textlink="">
      <xdr:nvSpPr>
        <xdr:cNvPr id="190" name="n_3mainValue【体育館・プール】&#10;有形固定資産減価償却率"/>
        <xdr:cNvSpPr txBox="1"/>
      </xdr:nvSpPr>
      <xdr:spPr>
        <a:xfrm>
          <a:off x="1559569"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5632450" y="1110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xdr:cNvSpPr txBox="1"/>
      </xdr:nvSpPr>
      <xdr:spPr>
        <a:xfrm>
          <a:off x="52224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5632450" y="1077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xdr:cNvSpPr txBox="1"/>
      </xdr:nvSpPr>
      <xdr:spPr>
        <a:xfrm>
          <a:off x="52224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5632450" y="1045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xdr:cNvSpPr txBox="1"/>
      </xdr:nvSpPr>
      <xdr:spPr>
        <a:xfrm>
          <a:off x="52224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5632450" y="1012371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xdr:cNvSpPr txBox="1"/>
      </xdr:nvSpPr>
      <xdr:spPr>
        <a:xfrm>
          <a:off x="52224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5632450" y="979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xdr:cNvSpPr txBox="1"/>
      </xdr:nvSpPr>
      <xdr:spPr>
        <a:xfrm>
          <a:off x="52224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5632450" y="947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xdr:cNvSpPr txBox="1"/>
      </xdr:nvSpPr>
      <xdr:spPr>
        <a:xfrm>
          <a:off x="52224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216" name="直線コネクタ 215"/>
        <xdr:cNvCxnSpPr/>
      </xdr:nvCxnSpPr>
      <xdr:spPr>
        <a:xfrm flipV="1">
          <a:off x="8905240" y="9418320"/>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217" name="【体育館・プール】&#10;一人当たり面積最小値テキスト"/>
        <xdr:cNvSpPr txBox="1"/>
      </xdr:nvSpPr>
      <xdr:spPr>
        <a:xfrm>
          <a:off x="8943975"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218" name="直線コネクタ 217"/>
        <xdr:cNvCxnSpPr/>
      </xdr:nvCxnSpPr>
      <xdr:spPr>
        <a:xfrm>
          <a:off x="8845550" y="1102831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219" name="【体育館・プール】&#10;一人当たり面積最大値テキスト"/>
        <xdr:cNvSpPr txBox="1"/>
      </xdr:nvSpPr>
      <xdr:spPr>
        <a:xfrm>
          <a:off x="8943975"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220" name="直線コネクタ 219"/>
        <xdr:cNvCxnSpPr/>
      </xdr:nvCxnSpPr>
      <xdr:spPr>
        <a:xfrm>
          <a:off x="8845550" y="94183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34126</xdr:rowOff>
    </xdr:from>
    <xdr:ext cx="469744" cy="259045"/>
    <xdr:sp macro="" textlink="">
      <xdr:nvSpPr>
        <xdr:cNvPr id="221" name="【体育館・プール】&#10;一人当たり面積平均値テキスト"/>
        <xdr:cNvSpPr txBox="1"/>
      </xdr:nvSpPr>
      <xdr:spPr>
        <a:xfrm>
          <a:off x="8943975" y="1049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222" name="フローチャート: 判断 221"/>
        <xdr:cNvSpPr/>
      </xdr:nvSpPr>
      <xdr:spPr>
        <a:xfrm>
          <a:off x="8883650" y="1064114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223" name="フローチャート: 判断 222"/>
        <xdr:cNvSpPr/>
      </xdr:nvSpPr>
      <xdr:spPr>
        <a:xfrm>
          <a:off x="815975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154940</xdr:rowOff>
    </xdr:from>
    <xdr:to>
      <xdr:col>46</xdr:col>
      <xdr:colOff>38100</xdr:colOff>
      <xdr:row>62</xdr:row>
      <xdr:rowOff>85090</xdr:rowOff>
    </xdr:to>
    <xdr:sp macro="" textlink="">
      <xdr:nvSpPr>
        <xdr:cNvPr id="224" name="フローチャート: 判断 223"/>
        <xdr:cNvSpPr/>
      </xdr:nvSpPr>
      <xdr:spPr>
        <a:xfrm>
          <a:off x="7413625" y="106133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161472</xdr:rowOff>
    </xdr:from>
    <xdr:to>
      <xdr:col>41</xdr:col>
      <xdr:colOff>101600</xdr:colOff>
      <xdr:row>63</xdr:row>
      <xdr:rowOff>91622</xdr:rowOff>
    </xdr:to>
    <xdr:sp macro="" textlink="">
      <xdr:nvSpPr>
        <xdr:cNvPr id="225" name="フローチャート: 判断 224"/>
        <xdr:cNvSpPr/>
      </xdr:nvSpPr>
      <xdr:spPr>
        <a:xfrm>
          <a:off x="6638925"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58601</xdr:rowOff>
    </xdr:from>
    <xdr:to>
      <xdr:col>55</xdr:col>
      <xdr:colOff>50800</xdr:colOff>
      <xdr:row>63</xdr:row>
      <xdr:rowOff>160201</xdr:rowOff>
    </xdr:to>
    <xdr:sp macro="" textlink="">
      <xdr:nvSpPr>
        <xdr:cNvPr id="231" name="楕円 230"/>
        <xdr:cNvSpPr/>
      </xdr:nvSpPr>
      <xdr:spPr>
        <a:xfrm>
          <a:off x="8883650" y="1085995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144978</xdr:rowOff>
    </xdr:from>
    <xdr:ext cx="469744" cy="259045"/>
    <xdr:sp macro="" textlink="">
      <xdr:nvSpPr>
        <xdr:cNvPr id="232" name="【体育館・プール】&#10;一人当たり面積該当値テキスト"/>
        <xdr:cNvSpPr txBox="1"/>
      </xdr:nvSpPr>
      <xdr:spPr>
        <a:xfrm>
          <a:off x="8943975" y="1077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56969</xdr:rowOff>
    </xdr:from>
    <xdr:to>
      <xdr:col>50</xdr:col>
      <xdr:colOff>165100</xdr:colOff>
      <xdr:row>63</xdr:row>
      <xdr:rowOff>158569</xdr:rowOff>
    </xdr:to>
    <xdr:sp macro="" textlink="">
      <xdr:nvSpPr>
        <xdr:cNvPr id="233" name="楕円 232"/>
        <xdr:cNvSpPr/>
      </xdr:nvSpPr>
      <xdr:spPr>
        <a:xfrm>
          <a:off x="8159750" y="1085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107769</xdr:rowOff>
    </xdr:from>
    <xdr:to>
      <xdr:col>55</xdr:col>
      <xdr:colOff>0</xdr:colOff>
      <xdr:row>63</xdr:row>
      <xdr:rowOff>109401</xdr:rowOff>
    </xdr:to>
    <xdr:cxnSp macro="">
      <xdr:nvCxnSpPr>
        <xdr:cNvPr id="234" name="直線コネクタ 233"/>
        <xdr:cNvCxnSpPr/>
      </xdr:nvCxnSpPr>
      <xdr:spPr>
        <a:xfrm>
          <a:off x="8210550" y="10909119"/>
          <a:ext cx="695325"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56969</xdr:rowOff>
    </xdr:from>
    <xdr:to>
      <xdr:col>46</xdr:col>
      <xdr:colOff>38100</xdr:colOff>
      <xdr:row>63</xdr:row>
      <xdr:rowOff>158569</xdr:rowOff>
    </xdr:to>
    <xdr:sp macro="" textlink="">
      <xdr:nvSpPr>
        <xdr:cNvPr id="235" name="楕円 234"/>
        <xdr:cNvSpPr/>
      </xdr:nvSpPr>
      <xdr:spPr>
        <a:xfrm>
          <a:off x="7413625" y="1085831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107769</xdr:rowOff>
    </xdr:from>
    <xdr:to>
      <xdr:col>50</xdr:col>
      <xdr:colOff>114300</xdr:colOff>
      <xdr:row>63</xdr:row>
      <xdr:rowOff>107769</xdr:rowOff>
    </xdr:to>
    <xdr:cxnSp macro="">
      <xdr:nvCxnSpPr>
        <xdr:cNvPr id="236" name="直線コネクタ 235"/>
        <xdr:cNvCxnSpPr/>
      </xdr:nvCxnSpPr>
      <xdr:spPr>
        <a:xfrm>
          <a:off x="7445375" y="10909119"/>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55335</xdr:rowOff>
    </xdr:from>
    <xdr:to>
      <xdr:col>41</xdr:col>
      <xdr:colOff>101600</xdr:colOff>
      <xdr:row>63</xdr:row>
      <xdr:rowOff>156935</xdr:rowOff>
    </xdr:to>
    <xdr:sp macro="" textlink="">
      <xdr:nvSpPr>
        <xdr:cNvPr id="237" name="楕円 236"/>
        <xdr:cNvSpPr/>
      </xdr:nvSpPr>
      <xdr:spPr>
        <a:xfrm>
          <a:off x="6638925"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106135</xdr:rowOff>
    </xdr:from>
    <xdr:to>
      <xdr:col>45</xdr:col>
      <xdr:colOff>177800</xdr:colOff>
      <xdr:row>63</xdr:row>
      <xdr:rowOff>107769</xdr:rowOff>
    </xdr:to>
    <xdr:cxnSp macro="">
      <xdr:nvCxnSpPr>
        <xdr:cNvPr id="238" name="直線コネクタ 237"/>
        <xdr:cNvCxnSpPr/>
      </xdr:nvCxnSpPr>
      <xdr:spPr>
        <a:xfrm>
          <a:off x="6689725" y="10907485"/>
          <a:ext cx="75565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113047</xdr:rowOff>
    </xdr:from>
    <xdr:ext cx="469744" cy="259045"/>
    <xdr:sp macro="" textlink="">
      <xdr:nvSpPr>
        <xdr:cNvPr id="239" name="n_1aveValue【体育館・プール】&#10;一人当たり面積"/>
        <xdr:cNvSpPr txBox="1"/>
      </xdr:nvSpPr>
      <xdr:spPr>
        <a:xfrm>
          <a:off x="7991552"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101617</xdr:rowOff>
    </xdr:from>
    <xdr:ext cx="469744" cy="259045"/>
    <xdr:sp macro="" textlink="">
      <xdr:nvSpPr>
        <xdr:cNvPr id="240" name="n_2aveValue【体育館・プール】&#10;一人当たり面積"/>
        <xdr:cNvSpPr txBox="1"/>
      </xdr:nvSpPr>
      <xdr:spPr>
        <a:xfrm>
          <a:off x="72581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108149</xdr:rowOff>
    </xdr:from>
    <xdr:ext cx="469744" cy="259045"/>
    <xdr:sp macro="" textlink="">
      <xdr:nvSpPr>
        <xdr:cNvPr id="241" name="n_3aveValue【体育館・プール】&#10;一人当たり面積"/>
        <xdr:cNvSpPr txBox="1"/>
      </xdr:nvSpPr>
      <xdr:spPr>
        <a:xfrm>
          <a:off x="6483427" y="105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149696</xdr:rowOff>
    </xdr:from>
    <xdr:ext cx="469744" cy="259045"/>
    <xdr:sp macro="" textlink="">
      <xdr:nvSpPr>
        <xdr:cNvPr id="242" name="n_1mainValue【体育館・プール】&#10;一人当たり面積"/>
        <xdr:cNvSpPr txBox="1"/>
      </xdr:nvSpPr>
      <xdr:spPr>
        <a:xfrm>
          <a:off x="7991552" y="109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149696</xdr:rowOff>
    </xdr:from>
    <xdr:ext cx="469744" cy="259045"/>
    <xdr:sp macro="" textlink="">
      <xdr:nvSpPr>
        <xdr:cNvPr id="243" name="n_2mainValue【体育館・プール】&#10;一人当たり面積"/>
        <xdr:cNvSpPr txBox="1"/>
      </xdr:nvSpPr>
      <xdr:spPr>
        <a:xfrm>
          <a:off x="7258127" y="109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148062</xdr:rowOff>
    </xdr:from>
    <xdr:ext cx="469744" cy="259045"/>
    <xdr:sp macro="" textlink="">
      <xdr:nvSpPr>
        <xdr:cNvPr id="244" name="n_3mainValue【体育館・プール】&#10;一人当たり面積"/>
        <xdr:cNvSpPr txBox="1"/>
      </xdr:nvSpPr>
      <xdr:spPr>
        <a:xfrm>
          <a:off x="64834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102870</xdr:rowOff>
    </xdr:from>
    <xdr:to>
      <xdr:col>24</xdr:col>
      <xdr:colOff>62865</xdr:colOff>
      <xdr:row>85</xdr:row>
      <xdr:rowOff>81914</xdr:rowOff>
    </xdr:to>
    <xdr:cxnSp macro="">
      <xdr:nvCxnSpPr>
        <xdr:cNvPr id="269" name="直線コネクタ 268"/>
        <xdr:cNvCxnSpPr/>
      </xdr:nvCxnSpPr>
      <xdr:spPr>
        <a:xfrm flipV="1">
          <a:off x="3949065" y="13475970"/>
          <a:ext cx="0" cy="1179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85741</xdr:rowOff>
    </xdr:from>
    <xdr:ext cx="405111" cy="259045"/>
    <xdr:sp macro="" textlink="">
      <xdr:nvSpPr>
        <xdr:cNvPr id="270" name="【福祉施設】&#10;有形固定資産減価償却率最小値テキスト"/>
        <xdr:cNvSpPr txBox="1"/>
      </xdr:nvSpPr>
      <xdr:spPr>
        <a:xfrm>
          <a:off x="39878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81914</xdr:rowOff>
    </xdr:from>
    <xdr:to>
      <xdr:col>24</xdr:col>
      <xdr:colOff>152400</xdr:colOff>
      <xdr:row>85</xdr:row>
      <xdr:rowOff>81914</xdr:rowOff>
    </xdr:to>
    <xdr:cxnSp macro="">
      <xdr:nvCxnSpPr>
        <xdr:cNvPr id="271" name="直線コネクタ 270"/>
        <xdr:cNvCxnSpPr/>
      </xdr:nvCxnSpPr>
      <xdr:spPr>
        <a:xfrm>
          <a:off x="3889375" y="146551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49547</xdr:rowOff>
    </xdr:from>
    <xdr:ext cx="405111" cy="259045"/>
    <xdr:sp macro="" textlink="">
      <xdr:nvSpPr>
        <xdr:cNvPr id="272" name="【福祉施設】&#10;有形固定資産減価償却率最大値テキスト"/>
        <xdr:cNvSpPr txBox="1"/>
      </xdr:nvSpPr>
      <xdr:spPr>
        <a:xfrm>
          <a:off x="39878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102870</xdr:rowOff>
    </xdr:from>
    <xdr:to>
      <xdr:col>24</xdr:col>
      <xdr:colOff>152400</xdr:colOff>
      <xdr:row>78</xdr:row>
      <xdr:rowOff>102870</xdr:rowOff>
    </xdr:to>
    <xdr:cxnSp macro="">
      <xdr:nvCxnSpPr>
        <xdr:cNvPr id="273" name="直線コネクタ 272"/>
        <xdr:cNvCxnSpPr/>
      </xdr:nvCxnSpPr>
      <xdr:spPr>
        <a:xfrm>
          <a:off x="3889375" y="134759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76216</xdr:rowOff>
    </xdr:from>
    <xdr:ext cx="405111" cy="259045"/>
    <xdr:sp macro="" textlink="">
      <xdr:nvSpPr>
        <xdr:cNvPr id="274" name="【福祉施設】&#10;有形固定資産減価償却率平均値テキスト"/>
        <xdr:cNvSpPr txBox="1"/>
      </xdr:nvSpPr>
      <xdr:spPr>
        <a:xfrm>
          <a:off x="39878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75" name="フローチャート: 判断 274"/>
        <xdr:cNvSpPr/>
      </xdr:nvSpPr>
      <xdr:spPr>
        <a:xfrm>
          <a:off x="38989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114936</xdr:rowOff>
    </xdr:from>
    <xdr:to>
      <xdr:col>20</xdr:col>
      <xdr:colOff>38100</xdr:colOff>
      <xdr:row>83</xdr:row>
      <xdr:rowOff>45086</xdr:rowOff>
    </xdr:to>
    <xdr:sp macro="" textlink="">
      <xdr:nvSpPr>
        <xdr:cNvPr id="276" name="フローチャート: 判断 275"/>
        <xdr:cNvSpPr/>
      </xdr:nvSpPr>
      <xdr:spPr>
        <a:xfrm>
          <a:off x="3203575" y="1417383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77" name="フローチャート: 判断 276"/>
        <xdr:cNvSpPr/>
      </xdr:nvSpPr>
      <xdr:spPr>
        <a:xfrm>
          <a:off x="2428875"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78" name="フローチャート: 判断 277"/>
        <xdr:cNvSpPr/>
      </xdr:nvSpPr>
      <xdr:spPr>
        <a:xfrm>
          <a:off x="168275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44450</xdr:rowOff>
    </xdr:from>
    <xdr:to>
      <xdr:col>24</xdr:col>
      <xdr:colOff>114300</xdr:colOff>
      <xdr:row>82</xdr:row>
      <xdr:rowOff>146050</xdr:rowOff>
    </xdr:to>
    <xdr:sp macro="" textlink="">
      <xdr:nvSpPr>
        <xdr:cNvPr id="284" name="楕円 283"/>
        <xdr:cNvSpPr/>
      </xdr:nvSpPr>
      <xdr:spPr>
        <a:xfrm>
          <a:off x="38989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67327</xdr:rowOff>
    </xdr:from>
    <xdr:ext cx="405111" cy="259045"/>
    <xdr:sp macro="" textlink="">
      <xdr:nvSpPr>
        <xdr:cNvPr id="285" name="【福祉施設】&#10;有形固定資産減価償却率該当値テキスト"/>
        <xdr:cNvSpPr txBox="1"/>
      </xdr:nvSpPr>
      <xdr:spPr>
        <a:xfrm>
          <a:off x="3987800"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74930</xdr:rowOff>
    </xdr:from>
    <xdr:to>
      <xdr:col>20</xdr:col>
      <xdr:colOff>38100</xdr:colOff>
      <xdr:row>83</xdr:row>
      <xdr:rowOff>5080</xdr:rowOff>
    </xdr:to>
    <xdr:sp macro="" textlink="">
      <xdr:nvSpPr>
        <xdr:cNvPr id="286" name="楕円 285"/>
        <xdr:cNvSpPr/>
      </xdr:nvSpPr>
      <xdr:spPr>
        <a:xfrm>
          <a:off x="3203575" y="141338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95250</xdr:rowOff>
    </xdr:from>
    <xdr:to>
      <xdr:col>24</xdr:col>
      <xdr:colOff>63500</xdr:colOff>
      <xdr:row>82</xdr:row>
      <xdr:rowOff>125730</xdr:rowOff>
    </xdr:to>
    <xdr:cxnSp macro="">
      <xdr:nvCxnSpPr>
        <xdr:cNvPr id="287" name="直線コネクタ 286"/>
        <xdr:cNvCxnSpPr/>
      </xdr:nvCxnSpPr>
      <xdr:spPr>
        <a:xfrm flipV="1">
          <a:off x="3235325" y="14154150"/>
          <a:ext cx="71437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80645</xdr:rowOff>
    </xdr:from>
    <xdr:to>
      <xdr:col>15</xdr:col>
      <xdr:colOff>101600</xdr:colOff>
      <xdr:row>83</xdr:row>
      <xdr:rowOff>10795</xdr:rowOff>
    </xdr:to>
    <xdr:sp macro="" textlink="">
      <xdr:nvSpPr>
        <xdr:cNvPr id="288" name="楕円 287"/>
        <xdr:cNvSpPr/>
      </xdr:nvSpPr>
      <xdr:spPr>
        <a:xfrm>
          <a:off x="2428875"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125730</xdr:rowOff>
    </xdr:from>
    <xdr:to>
      <xdr:col>19</xdr:col>
      <xdr:colOff>177800</xdr:colOff>
      <xdr:row>82</xdr:row>
      <xdr:rowOff>131445</xdr:rowOff>
    </xdr:to>
    <xdr:cxnSp macro="">
      <xdr:nvCxnSpPr>
        <xdr:cNvPr id="289" name="直線コネクタ 288"/>
        <xdr:cNvCxnSpPr/>
      </xdr:nvCxnSpPr>
      <xdr:spPr>
        <a:xfrm flipV="1">
          <a:off x="2479675" y="14184630"/>
          <a:ext cx="7556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118745</xdr:rowOff>
    </xdr:from>
    <xdr:to>
      <xdr:col>10</xdr:col>
      <xdr:colOff>165100</xdr:colOff>
      <xdr:row>83</xdr:row>
      <xdr:rowOff>48895</xdr:rowOff>
    </xdr:to>
    <xdr:sp macro="" textlink="">
      <xdr:nvSpPr>
        <xdr:cNvPr id="290" name="楕円 289"/>
        <xdr:cNvSpPr/>
      </xdr:nvSpPr>
      <xdr:spPr>
        <a:xfrm>
          <a:off x="168275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131445</xdr:rowOff>
    </xdr:from>
    <xdr:to>
      <xdr:col>15</xdr:col>
      <xdr:colOff>50800</xdr:colOff>
      <xdr:row>82</xdr:row>
      <xdr:rowOff>169545</xdr:rowOff>
    </xdr:to>
    <xdr:cxnSp macro="">
      <xdr:nvCxnSpPr>
        <xdr:cNvPr id="291" name="直線コネクタ 290"/>
        <xdr:cNvCxnSpPr/>
      </xdr:nvCxnSpPr>
      <xdr:spPr>
        <a:xfrm flipV="1">
          <a:off x="1733550" y="14190345"/>
          <a:ext cx="7461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36213</xdr:rowOff>
    </xdr:from>
    <xdr:ext cx="405111" cy="259045"/>
    <xdr:sp macro="" textlink="">
      <xdr:nvSpPr>
        <xdr:cNvPr id="292" name="n_1aveValue【福祉施設】&#10;有形固定資産減価償却率"/>
        <xdr:cNvSpPr txBox="1"/>
      </xdr:nvSpPr>
      <xdr:spPr>
        <a:xfrm>
          <a:off x="306769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293" name="n_2aveValue【福祉施設】&#10;有形固定資産減価償却率"/>
        <xdr:cNvSpPr txBox="1"/>
      </xdr:nvSpPr>
      <xdr:spPr>
        <a:xfrm>
          <a:off x="230569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49547</xdr:rowOff>
    </xdr:from>
    <xdr:ext cx="405111" cy="259045"/>
    <xdr:sp macro="" textlink="">
      <xdr:nvSpPr>
        <xdr:cNvPr id="294" name="n_3aveValue【福祉施設】&#10;有形固定資産減価償却率"/>
        <xdr:cNvSpPr txBox="1"/>
      </xdr:nvSpPr>
      <xdr:spPr>
        <a:xfrm>
          <a:off x="1559569"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21607</xdr:rowOff>
    </xdr:from>
    <xdr:ext cx="405111" cy="259045"/>
    <xdr:sp macro="" textlink="">
      <xdr:nvSpPr>
        <xdr:cNvPr id="295" name="n_1mainValue【福祉施設】&#10;有形固定資産減価償却率"/>
        <xdr:cNvSpPr txBox="1"/>
      </xdr:nvSpPr>
      <xdr:spPr>
        <a:xfrm>
          <a:off x="306769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27322</xdr:rowOff>
    </xdr:from>
    <xdr:ext cx="405111" cy="259045"/>
    <xdr:sp macro="" textlink="">
      <xdr:nvSpPr>
        <xdr:cNvPr id="296" name="n_2mainValue【福祉施設】&#10;有形固定資産減価償却率"/>
        <xdr:cNvSpPr txBox="1"/>
      </xdr:nvSpPr>
      <xdr:spPr>
        <a:xfrm>
          <a:off x="230569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65422</xdr:rowOff>
    </xdr:from>
    <xdr:ext cx="405111" cy="259045"/>
    <xdr:sp macro="" textlink="">
      <xdr:nvSpPr>
        <xdr:cNvPr id="297" name="n_3mainValue【福祉施設】&#10;有形固定資産減価償却率"/>
        <xdr:cNvSpPr txBox="1"/>
      </xdr:nvSpPr>
      <xdr:spPr>
        <a:xfrm>
          <a:off x="1559569"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49530</xdr:rowOff>
    </xdr:to>
    <xdr:cxnSp macro="">
      <xdr:nvCxnSpPr>
        <xdr:cNvPr id="321" name="直線コネクタ 320"/>
        <xdr:cNvCxnSpPr/>
      </xdr:nvCxnSpPr>
      <xdr:spPr>
        <a:xfrm flipV="1">
          <a:off x="8905240" y="1334643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322" name="【福祉施設】&#10;一人当たり面積最小値テキスト"/>
        <xdr:cNvSpPr txBox="1"/>
      </xdr:nvSpPr>
      <xdr:spPr>
        <a:xfrm>
          <a:off x="8943975"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323" name="直線コネクタ 322"/>
        <xdr:cNvCxnSpPr/>
      </xdr:nvCxnSpPr>
      <xdr:spPr>
        <a:xfrm>
          <a:off x="8845550" y="147942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324" name="【福祉施設】&#10;一人当たり面積最大値テキスト"/>
        <xdr:cNvSpPr txBox="1"/>
      </xdr:nvSpPr>
      <xdr:spPr>
        <a:xfrm>
          <a:off x="8943975"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325" name="直線コネクタ 324"/>
        <xdr:cNvCxnSpPr/>
      </xdr:nvCxnSpPr>
      <xdr:spPr>
        <a:xfrm>
          <a:off x="8845550" y="133464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326" name="【福祉施設】&#10;一人当たり面積平均値テキスト"/>
        <xdr:cNvSpPr txBox="1"/>
      </xdr:nvSpPr>
      <xdr:spPr>
        <a:xfrm>
          <a:off x="8943975"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27" name="フローチャート: 判断 326"/>
        <xdr:cNvSpPr/>
      </xdr:nvSpPr>
      <xdr:spPr>
        <a:xfrm>
          <a:off x="8883650" y="143662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135889</xdr:rowOff>
    </xdr:from>
    <xdr:to>
      <xdr:col>50</xdr:col>
      <xdr:colOff>165100</xdr:colOff>
      <xdr:row>84</xdr:row>
      <xdr:rowOff>66039</xdr:rowOff>
    </xdr:to>
    <xdr:sp macro="" textlink="">
      <xdr:nvSpPr>
        <xdr:cNvPr id="328" name="フローチャート: 判断 327"/>
        <xdr:cNvSpPr/>
      </xdr:nvSpPr>
      <xdr:spPr>
        <a:xfrm>
          <a:off x="815975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116839</xdr:rowOff>
    </xdr:from>
    <xdr:to>
      <xdr:col>46</xdr:col>
      <xdr:colOff>38100</xdr:colOff>
      <xdr:row>84</xdr:row>
      <xdr:rowOff>46989</xdr:rowOff>
    </xdr:to>
    <xdr:sp macro="" textlink="">
      <xdr:nvSpPr>
        <xdr:cNvPr id="329" name="フローチャート: 判断 328"/>
        <xdr:cNvSpPr/>
      </xdr:nvSpPr>
      <xdr:spPr>
        <a:xfrm>
          <a:off x="7413625" y="143471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97789</xdr:rowOff>
    </xdr:from>
    <xdr:to>
      <xdr:col>41</xdr:col>
      <xdr:colOff>101600</xdr:colOff>
      <xdr:row>85</xdr:row>
      <xdr:rowOff>27939</xdr:rowOff>
    </xdr:to>
    <xdr:sp macro="" textlink="">
      <xdr:nvSpPr>
        <xdr:cNvPr id="330" name="フローチャート: 判断 329"/>
        <xdr:cNvSpPr/>
      </xdr:nvSpPr>
      <xdr:spPr>
        <a:xfrm>
          <a:off x="6638925" y="1449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40639</xdr:rowOff>
    </xdr:from>
    <xdr:to>
      <xdr:col>55</xdr:col>
      <xdr:colOff>50800</xdr:colOff>
      <xdr:row>85</xdr:row>
      <xdr:rowOff>142239</xdr:rowOff>
    </xdr:to>
    <xdr:sp macro="" textlink="">
      <xdr:nvSpPr>
        <xdr:cNvPr id="336" name="楕円 335"/>
        <xdr:cNvSpPr/>
      </xdr:nvSpPr>
      <xdr:spPr>
        <a:xfrm>
          <a:off x="8883650" y="146138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19066</xdr:rowOff>
    </xdr:from>
    <xdr:ext cx="469744" cy="259045"/>
    <xdr:sp macro="" textlink="">
      <xdr:nvSpPr>
        <xdr:cNvPr id="337" name="【福祉施設】&#10;一人当たり面積該当値テキスト"/>
        <xdr:cNvSpPr txBox="1"/>
      </xdr:nvSpPr>
      <xdr:spPr>
        <a:xfrm>
          <a:off x="8943975" y="1459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40639</xdr:rowOff>
    </xdr:from>
    <xdr:to>
      <xdr:col>50</xdr:col>
      <xdr:colOff>165100</xdr:colOff>
      <xdr:row>85</xdr:row>
      <xdr:rowOff>142239</xdr:rowOff>
    </xdr:to>
    <xdr:sp macro="" textlink="">
      <xdr:nvSpPr>
        <xdr:cNvPr id="338" name="楕円 337"/>
        <xdr:cNvSpPr/>
      </xdr:nvSpPr>
      <xdr:spPr>
        <a:xfrm>
          <a:off x="815975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91439</xdr:rowOff>
    </xdr:from>
    <xdr:to>
      <xdr:col>55</xdr:col>
      <xdr:colOff>0</xdr:colOff>
      <xdr:row>85</xdr:row>
      <xdr:rowOff>91439</xdr:rowOff>
    </xdr:to>
    <xdr:cxnSp macro="">
      <xdr:nvCxnSpPr>
        <xdr:cNvPr id="339" name="直線コネクタ 338"/>
        <xdr:cNvCxnSpPr/>
      </xdr:nvCxnSpPr>
      <xdr:spPr>
        <a:xfrm>
          <a:off x="8210550" y="14664689"/>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40639</xdr:rowOff>
    </xdr:from>
    <xdr:to>
      <xdr:col>46</xdr:col>
      <xdr:colOff>38100</xdr:colOff>
      <xdr:row>85</xdr:row>
      <xdr:rowOff>142239</xdr:rowOff>
    </xdr:to>
    <xdr:sp macro="" textlink="">
      <xdr:nvSpPr>
        <xdr:cNvPr id="340" name="楕円 339"/>
        <xdr:cNvSpPr/>
      </xdr:nvSpPr>
      <xdr:spPr>
        <a:xfrm>
          <a:off x="7413625" y="146138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91439</xdr:rowOff>
    </xdr:from>
    <xdr:to>
      <xdr:col>50</xdr:col>
      <xdr:colOff>114300</xdr:colOff>
      <xdr:row>85</xdr:row>
      <xdr:rowOff>91439</xdr:rowOff>
    </xdr:to>
    <xdr:cxnSp macro="">
      <xdr:nvCxnSpPr>
        <xdr:cNvPr id="341" name="直線コネクタ 340"/>
        <xdr:cNvCxnSpPr/>
      </xdr:nvCxnSpPr>
      <xdr:spPr>
        <a:xfrm>
          <a:off x="7445375" y="14664689"/>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29211</xdr:rowOff>
    </xdr:from>
    <xdr:to>
      <xdr:col>41</xdr:col>
      <xdr:colOff>101600</xdr:colOff>
      <xdr:row>85</xdr:row>
      <xdr:rowOff>130811</xdr:rowOff>
    </xdr:to>
    <xdr:sp macro="" textlink="">
      <xdr:nvSpPr>
        <xdr:cNvPr id="342" name="楕円 341"/>
        <xdr:cNvSpPr/>
      </xdr:nvSpPr>
      <xdr:spPr>
        <a:xfrm>
          <a:off x="6638925"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80011</xdr:rowOff>
    </xdr:from>
    <xdr:to>
      <xdr:col>45</xdr:col>
      <xdr:colOff>177800</xdr:colOff>
      <xdr:row>85</xdr:row>
      <xdr:rowOff>91439</xdr:rowOff>
    </xdr:to>
    <xdr:cxnSp macro="">
      <xdr:nvCxnSpPr>
        <xdr:cNvPr id="343" name="直線コネクタ 342"/>
        <xdr:cNvCxnSpPr/>
      </xdr:nvCxnSpPr>
      <xdr:spPr>
        <a:xfrm>
          <a:off x="6689725" y="14653261"/>
          <a:ext cx="75565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82566</xdr:rowOff>
    </xdr:from>
    <xdr:ext cx="469744" cy="259045"/>
    <xdr:sp macro="" textlink="">
      <xdr:nvSpPr>
        <xdr:cNvPr id="344" name="n_1aveValue【福祉施設】&#10;一人当たり面積"/>
        <xdr:cNvSpPr txBox="1"/>
      </xdr:nvSpPr>
      <xdr:spPr>
        <a:xfrm>
          <a:off x="7991552"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63516</xdr:rowOff>
    </xdr:from>
    <xdr:ext cx="469744" cy="259045"/>
    <xdr:sp macro="" textlink="">
      <xdr:nvSpPr>
        <xdr:cNvPr id="345" name="n_2aveValue【福祉施設】&#10;一人当たり面積"/>
        <xdr:cNvSpPr txBox="1"/>
      </xdr:nvSpPr>
      <xdr:spPr>
        <a:xfrm>
          <a:off x="72581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44466</xdr:rowOff>
    </xdr:from>
    <xdr:ext cx="469744" cy="259045"/>
    <xdr:sp macro="" textlink="">
      <xdr:nvSpPr>
        <xdr:cNvPr id="346" name="n_3aveValue【福祉施設】&#10;一人当たり面積"/>
        <xdr:cNvSpPr txBox="1"/>
      </xdr:nvSpPr>
      <xdr:spPr>
        <a:xfrm>
          <a:off x="6483427" y="1427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133366</xdr:rowOff>
    </xdr:from>
    <xdr:ext cx="469744" cy="259045"/>
    <xdr:sp macro="" textlink="">
      <xdr:nvSpPr>
        <xdr:cNvPr id="347" name="n_1mainValue【福祉施設】&#10;一人当たり面積"/>
        <xdr:cNvSpPr txBox="1"/>
      </xdr:nvSpPr>
      <xdr:spPr>
        <a:xfrm>
          <a:off x="7991552"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133366</xdr:rowOff>
    </xdr:from>
    <xdr:ext cx="469744" cy="259045"/>
    <xdr:sp macro="" textlink="">
      <xdr:nvSpPr>
        <xdr:cNvPr id="348" name="n_2mainValue【福祉施設】&#10;一人当たり面積"/>
        <xdr:cNvSpPr txBox="1"/>
      </xdr:nvSpPr>
      <xdr:spPr>
        <a:xfrm>
          <a:off x="72581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121938</xdr:rowOff>
    </xdr:from>
    <xdr:ext cx="469744" cy="259045"/>
    <xdr:sp macro="" textlink="">
      <xdr:nvSpPr>
        <xdr:cNvPr id="349" name="n_3mainValue【福祉施設】&#10;一人当たり面積"/>
        <xdr:cNvSpPr txBox="1"/>
      </xdr:nvSpPr>
      <xdr:spPr>
        <a:xfrm>
          <a:off x="64834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0" name="テキスト ボックス 359"/>
        <xdr:cNvSpPr txBox="1"/>
      </xdr:nvSpPr>
      <xdr:spPr>
        <a:xfrm>
          <a:off x="36591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1" name="直線コネクタ 360"/>
        <xdr:cNvCxnSpPr/>
      </xdr:nvCxnSpPr>
      <xdr:spPr>
        <a:xfrm>
          <a:off x="6477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2" name="テキスト ボックス 361"/>
        <xdr:cNvSpPr txBox="1"/>
      </xdr:nvSpPr>
      <xdr:spPr>
        <a:xfrm>
          <a:off x="3208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3" name="直線コネクタ 362"/>
        <xdr:cNvCxnSpPr/>
      </xdr:nvCxnSpPr>
      <xdr:spPr>
        <a:xfrm>
          <a:off x="6477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4" name="テキスト ボックス 363"/>
        <xdr:cNvSpPr txBox="1"/>
      </xdr:nvSpPr>
      <xdr:spPr>
        <a:xfrm>
          <a:off x="3208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5" name="直線コネクタ 364"/>
        <xdr:cNvCxnSpPr/>
      </xdr:nvCxnSpPr>
      <xdr:spPr>
        <a:xfrm>
          <a:off x="6477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6" name="テキスト ボックス 365"/>
        <xdr:cNvSpPr txBox="1"/>
      </xdr:nvSpPr>
      <xdr:spPr>
        <a:xfrm>
          <a:off x="3208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7" name="直線コネクタ 366"/>
        <xdr:cNvCxnSpPr/>
      </xdr:nvCxnSpPr>
      <xdr:spPr>
        <a:xfrm>
          <a:off x="6477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8" name="テキスト ボックス 367"/>
        <xdr:cNvSpPr txBox="1"/>
      </xdr:nvSpPr>
      <xdr:spPr>
        <a:xfrm>
          <a:off x="3208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9" name="直線コネクタ 368"/>
        <xdr:cNvCxnSpPr/>
      </xdr:nvCxnSpPr>
      <xdr:spPr>
        <a:xfrm>
          <a:off x="6477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0" name="テキスト ボックス 369"/>
        <xdr:cNvSpPr txBox="1"/>
      </xdr:nvSpPr>
      <xdr:spPr>
        <a:xfrm>
          <a:off x="2662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108</xdr:row>
      <xdr:rowOff>9525</xdr:rowOff>
    </xdr:to>
    <xdr:cxnSp macro="">
      <xdr:nvCxnSpPr>
        <xdr:cNvPr id="374" name="直線コネクタ 373"/>
        <xdr:cNvCxnSpPr/>
      </xdr:nvCxnSpPr>
      <xdr:spPr>
        <a:xfrm flipV="1">
          <a:off x="3949065" y="1714690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75" name="【市民会館】&#10;有形固定資産減価償却率最小値テキスト"/>
        <xdr:cNvSpPr txBox="1"/>
      </xdr:nvSpPr>
      <xdr:spPr>
        <a:xfrm>
          <a:off x="39878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76" name="直線コネクタ 375"/>
        <xdr:cNvCxnSpPr/>
      </xdr:nvCxnSpPr>
      <xdr:spPr>
        <a:xfrm>
          <a:off x="3889375" y="185261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405111" cy="259045"/>
    <xdr:sp macro="" textlink="">
      <xdr:nvSpPr>
        <xdr:cNvPr id="377" name="【市民会館】&#10;有形固定資産減価償却率最大値テキスト"/>
        <xdr:cNvSpPr txBox="1"/>
      </xdr:nvSpPr>
      <xdr:spPr>
        <a:xfrm>
          <a:off x="3987800" y="1692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378" name="直線コネクタ 377"/>
        <xdr:cNvCxnSpPr/>
      </xdr:nvCxnSpPr>
      <xdr:spPr>
        <a:xfrm>
          <a:off x="3889375" y="171469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15891</xdr:rowOff>
    </xdr:from>
    <xdr:ext cx="405111" cy="259045"/>
    <xdr:sp macro="" textlink="">
      <xdr:nvSpPr>
        <xdr:cNvPr id="379" name="【市民会館】&#10;有形固定資産減価償却率平均値テキスト"/>
        <xdr:cNvSpPr txBox="1"/>
      </xdr:nvSpPr>
      <xdr:spPr>
        <a:xfrm>
          <a:off x="3987800" y="178466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380" name="フローチャート: 判断 379"/>
        <xdr:cNvSpPr/>
      </xdr:nvSpPr>
      <xdr:spPr>
        <a:xfrm>
          <a:off x="38989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xdr:rowOff>
    </xdr:from>
    <xdr:to>
      <xdr:col>20</xdr:col>
      <xdr:colOff>38100</xdr:colOff>
      <xdr:row>105</xdr:row>
      <xdr:rowOff>106045</xdr:rowOff>
    </xdr:to>
    <xdr:sp macro="" textlink="">
      <xdr:nvSpPr>
        <xdr:cNvPr id="381" name="フローチャート: 判断 380"/>
        <xdr:cNvSpPr/>
      </xdr:nvSpPr>
      <xdr:spPr>
        <a:xfrm>
          <a:off x="3203575" y="180066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46355</xdr:rowOff>
    </xdr:from>
    <xdr:to>
      <xdr:col>15</xdr:col>
      <xdr:colOff>101600</xdr:colOff>
      <xdr:row>105</xdr:row>
      <xdr:rowOff>147955</xdr:rowOff>
    </xdr:to>
    <xdr:sp macro="" textlink="">
      <xdr:nvSpPr>
        <xdr:cNvPr id="382" name="フローチャート: 判断 381"/>
        <xdr:cNvSpPr/>
      </xdr:nvSpPr>
      <xdr:spPr>
        <a:xfrm>
          <a:off x="2428875"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13970</xdr:rowOff>
    </xdr:from>
    <xdr:to>
      <xdr:col>10</xdr:col>
      <xdr:colOff>165100</xdr:colOff>
      <xdr:row>105</xdr:row>
      <xdr:rowOff>115570</xdr:rowOff>
    </xdr:to>
    <xdr:sp macro="" textlink="">
      <xdr:nvSpPr>
        <xdr:cNvPr id="383" name="フローチャート: 判断 382"/>
        <xdr:cNvSpPr/>
      </xdr:nvSpPr>
      <xdr:spPr>
        <a:xfrm>
          <a:off x="168275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149225</xdr:rowOff>
    </xdr:from>
    <xdr:to>
      <xdr:col>24</xdr:col>
      <xdr:colOff>114300</xdr:colOff>
      <xdr:row>106</xdr:row>
      <xdr:rowOff>79375</xdr:rowOff>
    </xdr:to>
    <xdr:sp macro="" textlink="">
      <xdr:nvSpPr>
        <xdr:cNvPr id="389" name="楕円 388"/>
        <xdr:cNvSpPr/>
      </xdr:nvSpPr>
      <xdr:spPr>
        <a:xfrm>
          <a:off x="3898900" y="18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127652</xdr:rowOff>
    </xdr:from>
    <xdr:ext cx="405111" cy="259045"/>
    <xdr:sp macro="" textlink="">
      <xdr:nvSpPr>
        <xdr:cNvPr id="390" name="【市民会館】&#10;有形固定資産減価償却率該当値テキスト"/>
        <xdr:cNvSpPr txBox="1"/>
      </xdr:nvSpPr>
      <xdr:spPr>
        <a:xfrm>
          <a:off x="3987800"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13970</xdr:rowOff>
    </xdr:from>
    <xdr:to>
      <xdr:col>20</xdr:col>
      <xdr:colOff>38100</xdr:colOff>
      <xdr:row>106</xdr:row>
      <xdr:rowOff>115570</xdr:rowOff>
    </xdr:to>
    <xdr:sp macro="" textlink="">
      <xdr:nvSpPr>
        <xdr:cNvPr id="391" name="楕円 390"/>
        <xdr:cNvSpPr/>
      </xdr:nvSpPr>
      <xdr:spPr>
        <a:xfrm>
          <a:off x="3203575" y="181876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28575</xdr:rowOff>
    </xdr:from>
    <xdr:to>
      <xdr:col>24</xdr:col>
      <xdr:colOff>63500</xdr:colOff>
      <xdr:row>106</xdr:row>
      <xdr:rowOff>64770</xdr:rowOff>
    </xdr:to>
    <xdr:cxnSp macro="">
      <xdr:nvCxnSpPr>
        <xdr:cNvPr id="392" name="直線コネクタ 391"/>
        <xdr:cNvCxnSpPr/>
      </xdr:nvCxnSpPr>
      <xdr:spPr>
        <a:xfrm flipV="1">
          <a:off x="3235325" y="18202275"/>
          <a:ext cx="71437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31114</xdr:rowOff>
    </xdr:from>
    <xdr:to>
      <xdr:col>15</xdr:col>
      <xdr:colOff>101600</xdr:colOff>
      <xdr:row>106</xdr:row>
      <xdr:rowOff>132714</xdr:rowOff>
    </xdr:to>
    <xdr:sp macro="" textlink="">
      <xdr:nvSpPr>
        <xdr:cNvPr id="393" name="楕円 392"/>
        <xdr:cNvSpPr/>
      </xdr:nvSpPr>
      <xdr:spPr>
        <a:xfrm>
          <a:off x="2428875"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64770</xdr:rowOff>
    </xdr:from>
    <xdr:to>
      <xdr:col>19</xdr:col>
      <xdr:colOff>177800</xdr:colOff>
      <xdr:row>106</xdr:row>
      <xdr:rowOff>81914</xdr:rowOff>
    </xdr:to>
    <xdr:cxnSp macro="">
      <xdr:nvCxnSpPr>
        <xdr:cNvPr id="394" name="直線コネクタ 393"/>
        <xdr:cNvCxnSpPr/>
      </xdr:nvCxnSpPr>
      <xdr:spPr>
        <a:xfrm flipV="1">
          <a:off x="2479675" y="18238470"/>
          <a:ext cx="75565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46355</xdr:rowOff>
    </xdr:from>
    <xdr:to>
      <xdr:col>10</xdr:col>
      <xdr:colOff>165100</xdr:colOff>
      <xdr:row>106</xdr:row>
      <xdr:rowOff>147955</xdr:rowOff>
    </xdr:to>
    <xdr:sp macro="" textlink="">
      <xdr:nvSpPr>
        <xdr:cNvPr id="395" name="楕円 394"/>
        <xdr:cNvSpPr/>
      </xdr:nvSpPr>
      <xdr:spPr>
        <a:xfrm>
          <a:off x="168275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81914</xdr:rowOff>
    </xdr:from>
    <xdr:to>
      <xdr:col>15</xdr:col>
      <xdr:colOff>50800</xdr:colOff>
      <xdr:row>106</xdr:row>
      <xdr:rowOff>97155</xdr:rowOff>
    </xdr:to>
    <xdr:cxnSp macro="">
      <xdr:nvCxnSpPr>
        <xdr:cNvPr id="396" name="直線コネクタ 395"/>
        <xdr:cNvCxnSpPr/>
      </xdr:nvCxnSpPr>
      <xdr:spPr>
        <a:xfrm flipV="1">
          <a:off x="1733550" y="18255614"/>
          <a:ext cx="746125"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122572</xdr:rowOff>
    </xdr:from>
    <xdr:ext cx="405111" cy="259045"/>
    <xdr:sp macro="" textlink="">
      <xdr:nvSpPr>
        <xdr:cNvPr id="397" name="n_1aveValue【市民会館】&#10;有形固定資産減価償却率"/>
        <xdr:cNvSpPr txBox="1"/>
      </xdr:nvSpPr>
      <xdr:spPr>
        <a:xfrm>
          <a:off x="306769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164482</xdr:rowOff>
    </xdr:from>
    <xdr:ext cx="405111" cy="259045"/>
    <xdr:sp macro="" textlink="">
      <xdr:nvSpPr>
        <xdr:cNvPr id="398" name="n_2aveValue【市民会館】&#10;有形固定資産減価償却率"/>
        <xdr:cNvSpPr txBox="1"/>
      </xdr:nvSpPr>
      <xdr:spPr>
        <a:xfrm>
          <a:off x="2305694" y="1782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132097</xdr:rowOff>
    </xdr:from>
    <xdr:ext cx="405111" cy="259045"/>
    <xdr:sp macro="" textlink="">
      <xdr:nvSpPr>
        <xdr:cNvPr id="399" name="n_3aveValue【市民会館】&#10;有形固定資産減価償却率"/>
        <xdr:cNvSpPr txBox="1"/>
      </xdr:nvSpPr>
      <xdr:spPr>
        <a:xfrm>
          <a:off x="1559569"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106697</xdr:rowOff>
    </xdr:from>
    <xdr:ext cx="405111" cy="259045"/>
    <xdr:sp macro="" textlink="">
      <xdr:nvSpPr>
        <xdr:cNvPr id="400" name="n_1mainValue【市民会館】&#10;有形固定資産減価償却率"/>
        <xdr:cNvSpPr txBox="1"/>
      </xdr:nvSpPr>
      <xdr:spPr>
        <a:xfrm>
          <a:off x="306769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123841</xdr:rowOff>
    </xdr:from>
    <xdr:ext cx="405111" cy="259045"/>
    <xdr:sp macro="" textlink="">
      <xdr:nvSpPr>
        <xdr:cNvPr id="401" name="n_2mainValue【市民会館】&#10;有形固定資産減価償却率"/>
        <xdr:cNvSpPr txBox="1"/>
      </xdr:nvSpPr>
      <xdr:spPr>
        <a:xfrm>
          <a:off x="2305694" y="1829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139082</xdr:rowOff>
    </xdr:from>
    <xdr:ext cx="405111" cy="259045"/>
    <xdr:sp macro="" textlink="">
      <xdr:nvSpPr>
        <xdr:cNvPr id="402" name="n_3mainValue【市民会館】&#10;有形固定資産減価償却率"/>
        <xdr:cNvSpPr txBox="1"/>
      </xdr:nvSpPr>
      <xdr:spPr>
        <a:xfrm>
          <a:off x="1559569" y="183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3" name="直線コネクタ 412"/>
        <xdr:cNvCxnSpPr/>
      </xdr:nvCxnSpPr>
      <xdr:spPr>
        <a:xfrm>
          <a:off x="5632450" y="1866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4" name="テキスト ボックス 413"/>
        <xdr:cNvSpPr txBox="1"/>
      </xdr:nvSpPr>
      <xdr:spPr>
        <a:xfrm>
          <a:off x="52224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5" name="直線コネクタ 414"/>
        <xdr:cNvCxnSpPr/>
      </xdr:nvCxnSpPr>
      <xdr:spPr>
        <a:xfrm>
          <a:off x="5632450" y="1828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6" name="テキスト ボックス 415"/>
        <xdr:cNvSpPr txBox="1"/>
      </xdr:nvSpPr>
      <xdr:spPr>
        <a:xfrm>
          <a:off x="52224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7" name="直線コネクタ 416"/>
        <xdr:cNvCxnSpPr/>
      </xdr:nvCxnSpPr>
      <xdr:spPr>
        <a:xfrm>
          <a:off x="5632450" y="1790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8" name="テキスト ボックス 417"/>
        <xdr:cNvSpPr txBox="1"/>
      </xdr:nvSpPr>
      <xdr:spPr>
        <a:xfrm>
          <a:off x="52224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9" name="直線コネクタ 418"/>
        <xdr:cNvCxnSpPr/>
      </xdr:nvCxnSpPr>
      <xdr:spPr>
        <a:xfrm>
          <a:off x="5632450" y="1752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0" name="テキスト ボックス 419"/>
        <xdr:cNvSpPr txBox="1"/>
      </xdr:nvSpPr>
      <xdr:spPr>
        <a:xfrm>
          <a:off x="52224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1" name="直線コネクタ 420"/>
        <xdr:cNvCxnSpPr/>
      </xdr:nvCxnSpPr>
      <xdr:spPr>
        <a:xfrm>
          <a:off x="5632450" y="1714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2" name="テキスト ボックス 421"/>
        <xdr:cNvSpPr txBox="1"/>
      </xdr:nvSpPr>
      <xdr:spPr>
        <a:xfrm>
          <a:off x="52224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4" name="テキスト ボックス 423"/>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38100</xdr:rowOff>
    </xdr:from>
    <xdr:to>
      <xdr:col>54</xdr:col>
      <xdr:colOff>189865</xdr:colOff>
      <xdr:row>108</xdr:row>
      <xdr:rowOff>19050</xdr:rowOff>
    </xdr:to>
    <xdr:cxnSp macro="">
      <xdr:nvCxnSpPr>
        <xdr:cNvPr id="426" name="直線コネクタ 425"/>
        <xdr:cNvCxnSpPr/>
      </xdr:nvCxnSpPr>
      <xdr:spPr>
        <a:xfrm flipV="1">
          <a:off x="8905240" y="17183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27" name="【市民会館】&#10;一人当たり面積最小値テキスト"/>
        <xdr:cNvSpPr txBox="1"/>
      </xdr:nvSpPr>
      <xdr:spPr>
        <a:xfrm>
          <a:off x="8943975"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28" name="直線コネクタ 427"/>
        <xdr:cNvCxnSpPr/>
      </xdr:nvCxnSpPr>
      <xdr:spPr>
        <a:xfrm>
          <a:off x="8845550" y="185356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156227</xdr:rowOff>
    </xdr:from>
    <xdr:ext cx="469744" cy="259045"/>
    <xdr:sp macro="" textlink="">
      <xdr:nvSpPr>
        <xdr:cNvPr id="429" name="【市民会館】&#10;一人当たり面積最大値テキスト"/>
        <xdr:cNvSpPr txBox="1"/>
      </xdr:nvSpPr>
      <xdr:spPr>
        <a:xfrm>
          <a:off x="8943975"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38100</xdr:rowOff>
    </xdr:from>
    <xdr:to>
      <xdr:col>55</xdr:col>
      <xdr:colOff>88900</xdr:colOff>
      <xdr:row>100</xdr:row>
      <xdr:rowOff>38100</xdr:rowOff>
    </xdr:to>
    <xdr:cxnSp macro="">
      <xdr:nvCxnSpPr>
        <xdr:cNvPr id="430" name="直線コネクタ 429"/>
        <xdr:cNvCxnSpPr/>
      </xdr:nvCxnSpPr>
      <xdr:spPr>
        <a:xfrm>
          <a:off x="8845550" y="171831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133366</xdr:rowOff>
    </xdr:from>
    <xdr:ext cx="469744" cy="259045"/>
    <xdr:sp macro="" textlink="">
      <xdr:nvSpPr>
        <xdr:cNvPr id="431" name="【市民会館】&#10;一人当たり面積平均値テキスト"/>
        <xdr:cNvSpPr txBox="1"/>
      </xdr:nvSpPr>
      <xdr:spPr>
        <a:xfrm>
          <a:off x="8943975"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154939</xdr:rowOff>
    </xdr:from>
    <xdr:to>
      <xdr:col>55</xdr:col>
      <xdr:colOff>50800</xdr:colOff>
      <xdr:row>105</xdr:row>
      <xdr:rowOff>85089</xdr:rowOff>
    </xdr:to>
    <xdr:sp macro="" textlink="">
      <xdr:nvSpPr>
        <xdr:cNvPr id="432" name="フローチャート: 判断 431"/>
        <xdr:cNvSpPr/>
      </xdr:nvSpPr>
      <xdr:spPr>
        <a:xfrm>
          <a:off x="8883650" y="179857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151130</xdr:rowOff>
    </xdr:from>
    <xdr:to>
      <xdr:col>50</xdr:col>
      <xdr:colOff>165100</xdr:colOff>
      <xdr:row>105</xdr:row>
      <xdr:rowOff>81280</xdr:rowOff>
    </xdr:to>
    <xdr:sp macro="" textlink="">
      <xdr:nvSpPr>
        <xdr:cNvPr id="433" name="フローチャート: 判断 432"/>
        <xdr:cNvSpPr/>
      </xdr:nvSpPr>
      <xdr:spPr>
        <a:xfrm>
          <a:off x="815975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124461</xdr:rowOff>
    </xdr:from>
    <xdr:to>
      <xdr:col>46</xdr:col>
      <xdr:colOff>38100</xdr:colOff>
      <xdr:row>105</xdr:row>
      <xdr:rowOff>54611</xdr:rowOff>
    </xdr:to>
    <xdr:sp macro="" textlink="">
      <xdr:nvSpPr>
        <xdr:cNvPr id="434" name="フローチャート: 判断 433"/>
        <xdr:cNvSpPr/>
      </xdr:nvSpPr>
      <xdr:spPr>
        <a:xfrm>
          <a:off x="7413625" y="179552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63500</xdr:rowOff>
    </xdr:from>
    <xdr:to>
      <xdr:col>41</xdr:col>
      <xdr:colOff>101600</xdr:colOff>
      <xdr:row>105</xdr:row>
      <xdr:rowOff>165100</xdr:rowOff>
    </xdr:to>
    <xdr:sp macro="" textlink="">
      <xdr:nvSpPr>
        <xdr:cNvPr id="435" name="フローチャート: 判断 434"/>
        <xdr:cNvSpPr/>
      </xdr:nvSpPr>
      <xdr:spPr>
        <a:xfrm>
          <a:off x="6638925"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6" name="テキスト ボックス 435"/>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7" name="テキスト ボックス 436"/>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8" name="テキスト ボックス 437"/>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9" name="テキスト ボックス 438"/>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0" name="テキスト ボックス 439"/>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154939</xdr:rowOff>
    </xdr:from>
    <xdr:to>
      <xdr:col>55</xdr:col>
      <xdr:colOff>50800</xdr:colOff>
      <xdr:row>104</xdr:row>
      <xdr:rowOff>85089</xdr:rowOff>
    </xdr:to>
    <xdr:sp macro="" textlink="">
      <xdr:nvSpPr>
        <xdr:cNvPr id="441" name="楕円 440"/>
        <xdr:cNvSpPr/>
      </xdr:nvSpPr>
      <xdr:spPr>
        <a:xfrm>
          <a:off x="8883650" y="178142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6366</xdr:rowOff>
    </xdr:from>
    <xdr:ext cx="469744" cy="259045"/>
    <xdr:sp macro="" textlink="">
      <xdr:nvSpPr>
        <xdr:cNvPr id="442" name="【市民会館】&#10;一人当たり面積該当値テキスト"/>
        <xdr:cNvSpPr txBox="1"/>
      </xdr:nvSpPr>
      <xdr:spPr>
        <a:xfrm>
          <a:off x="8943975"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151130</xdr:rowOff>
    </xdr:from>
    <xdr:to>
      <xdr:col>50</xdr:col>
      <xdr:colOff>165100</xdr:colOff>
      <xdr:row>104</xdr:row>
      <xdr:rowOff>81280</xdr:rowOff>
    </xdr:to>
    <xdr:sp macro="" textlink="">
      <xdr:nvSpPr>
        <xdr:cNvPr id="443" name="楕円 442"/>
        <xdr:cNvSpPr/>
      </xdr:nvSpPr>
      <xdr:spPr>
        <a:xfrm>
          <a:off x="815975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30480</xdr:rowOff>
    </xdr:from>
    <xdr:to>
      <xdr:col>55</xdr:col>
      <xdr:colOff>0</xdr:colOff>
      <xdr:row>104</xdr:row>
      <xdr:rowOff>34289</xdr:rowOff>
    </xdr:to>
    <xdr:cxnSp macro="">
      <xdr:nvCxnSpPr>
        <xdr:cNvPr id="444" name="直線コネクタ 443"/>
        <xdr:cNvCxnSpPr/>
      </xdr:nvCxnSpPr>
      <xdr:spPr>
        <a:xfrm>
          <a:off x="8210550" y="17861280"/>
          <a:ext cx="695325"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147320</xdr:rowOff>
    </xdr:from>
    <xdr:to>
      <xdr:col>46</xdr:col>
      <xdr:colOff>38100</xdr:colOff>
      <xdr:row>104</xdr:row>
      <xdr:rowOff>77470</xdr:rowOff>
    </xdr:to>
    <xdr:sp macro="" textlink="">
      <xdr:nvSpPr>
        <xdr:cNvPr id="445" name="楕円 444"/>
        <xdr:cNvSpPr/>
      </xdr:nvSpPr>
      <xdr:spPr>
        <a:xfrm>
          <a:off x="7413625" y="178066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26670</xdr:rowOff>
    </xdr:from>
    <xdr:to>
      <xdr:col>50</xdr:col>
      <xdr:colOff>114300</xdr:colOff>
      <xdr:row>104</xdr:row>
      <xdr:rowOff>30480</xdr:rowOff>
    </xdr:to>
    <xdr:cxnSp macro="">
      <xdr:nvCxnSpPr>
        <xdr:cNvPr id="446" name="直線コネクタ 445"/>
        <xdr:cNvCxnSpPr/>
      </xdr:nvCxnSpPr>
      <xdr:spPr>
        <a:xfrm>
          <a:off x="7445375" y="17857470"/>
          <a:ext cx="7651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71120</xdr:rowOff>
    </xdr:from>
    <xdr:to>
      <xdr:col>41</xdr:col>
      <xdr:colOff>101600</xdr:colOff>
      <xdr:row>103</xdr:row>
      <xdr:rowOff>1270</xdr:rowOff>
    </xdr:to>
    <xdr:sp macro="" textlink="">
      <xdr:nvSpPr>
        <xdr:cNvPr id="447" name="楕円 446"/>
        <xdr:cNvSpPr/>
      </xdr:nvSpPr>
      <xdr:spPr>
        <a:xfrm>
          <a:off x="6638925"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121920</xdr:rowOff>
    </xdr:from>
    <xdr:to>
      <xdr:col>45</xdr:col>
      <xdr:colOff>177800</xdr:colOff>
      <xdr:row>104</xdr:row>
      <xdr:rowOff>26670</xdr:rowOff>
    </xdr:to>
    <xdr:cxnSp macro="">
      <xdr:nvCxnSpPr>
        <xdr:cNvPr id="448" name="直線コネクタ 447"/>
        <xdr:cNvCxnSpPr/>
      </xdr:nvCxnSpPr>
      <xdr:spPr>
        <a:xfrm>
          <a:off x="6689725" y="17609820"/>
          <a:ext cx="75565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72407</xdr:rowOff>
    </xdr:from>
    <xdr:ext cx="469744" cy="259045"/>
    <xdr:sp macro="" textlink="">
      <xdr:nvSpPr>
        <xdr:cNvPr id="449" name="n_1aveValue【市民会館】&#10;一人当たり面積"/>
        <xdr:cNvSpPr txBox="1"/>
      </xdr:nvSpPr>
      <xdr:spPr>
        <a:xfrm>
          <a:off x="7991552"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45738</xdr:rowOff>
    </xdr:from>
    <xdr:ext cx="469744" cy="259045"/>
    <xdr:sp macro="" textlink="">
      <xdr:nvSpPr>
        <xdr:cNvPr id="450" name="n_2aveValue【市民会館】&#10;一人当たり面積"/>
        <xdr:cNvSpPr txBox="1"/>
      </xdr:nvSpPr>
      <xdr:spPr>
        <a:xfrm>
          <a:off x="72581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156227</xdr:rowOff>
    </xdr:from>
    <xdr:ext cx="469744" cy="259045"/>
    <xdr:sp macro="" textlink="">
      <xdr:nvSpPr>
        <xdr:cNvPr id="451" name="n_3aveValue【市民会館】&#10;一人当たり面積"/>
        <xdr:cNvSpPr txBox="1"/>
      </xdr:nvSpPr>
      <xdr:spPr>
        <a:xfrm>
          <a:off x="6483427" y="181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97807</xdr:rowOff>
    </xdr:from>
    <xdr:ext cx="469744" cy="259045"/>
    <xdr:sp macro="" textlink="">
      <xdr:nvSpPr>
        <xdr:cNvPr id="452" name="n_1mainValue【市民会館】&#10;一人当たり面積"/>
        <xdr:cNvSpPr txBox="1"/>
      </xdr:nvSpPr>
      <xdr:spPr>
        <a:xfrm>
          <a:off x="7991552"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93997</xdr:rowOff>
    </xdr:from>
    <xdr:ext cx="469744" cy="259045"/>
    <xdr:sp macro="" textlink="">
      <xdr:nvSpPr>
        <xdr:cNvPr id="453" name="n_2mainValue【市民会館】&#10;一人当たり面積"/>
        <xdr:cNvSpPr txBox="1"/>
      </xdr:nvSpPr>
      <xdr:spPr>
        <a:xfrm>
          <a:off x="7258127" y="1758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17797</xdr:rowOff>
    </xdr:from>
    <xdr:ext cx="469744" cy="259045"/>
    <xdr:sp macro="" textlink="">
      <xdr:nvSpPr>
        <xdr:cNvPr id="454" name="n_3mainValue【市民会館】&#10;一人当たり面積"/>
        <xdr:cNvSpPr txBox="1"/>
      </xdr:nvSpPr>
      <xdr:spPr>
        <a:xfrm>
          <a:off x="648342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6" name="正方形/長方形 455"/>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7" name="正方形/長方形 456"/>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8" name="正方形/長方形 457"/>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9" name="正方形/長方形 458"/>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0" name="正方形/長方形 459"/>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1" name="正方形/長方形 460"/>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2" name="正方形/長方形 461"/>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3" name="テキスト ボックス 462"/>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4" name="直線コネクタ 463"/>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5" name="テキスト ボックス 464"/>
        <xdr:cNvSpPr txBox="1"/>
      </xdr:nvSpPr>
      <xdr:spPr>
        <a:xfrm>
          <a:off x="1030683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6" name="直線コネクタ 465"/>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7" name="テキスト ボックス 466"/>
        <xdr:cNvSpPr txBox="1"/>
      </xdr:nvSpPr>
      <xdr:spPr>
        <a:xfrm>
          <a:off x="102427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8" name="直線コネクタ 467"/>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9" name="テキスト ボックス 468"/>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0" name="直線コネクタ 469"/>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1" name="テキスト ボックス 470"/>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2" name="直線コネクタ 471"/>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3" name="テキスト ボックス 472"/>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4" name="直線コネクタ 473"/>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5" name="テキスト ボックス 474"/>
        <xdr:cNvSpPr txBox="1"/>
      </xdr:nvSpPr>
      <xdr:spPr>
        <a:xfrm>
          <a:off x="101976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6" name="直線コネクタ 475"/>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7" name="テキスト ボックス 476"/>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8"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43815</xdr:rowOff>
    </xdr:from>
    <xdr:to>
      <xdr:col>85</xdr:col>
      <xdr:colOff>126364</xdr:colOff>
      <xdr:row>41</xdr:row>
      <xdr:rowOff>72390</xdr:rowOff>
    </xdr:to>
    <xdr:cxnSp macro="">
      <xdr:nvCxnSpPr>
        <xdr:cNvPr id="479" name="直線コネクタ 478"/>
        <xdr:cNvCxnSpPr/>
      </xdr:nvCxnSpPr>
      <xdr:spPr>
        <a:xfrm flipV="1">
          <a:off x="13889989" y="58731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480" name="【一般廃棄物処理施設】&#10;有形固定資産減価償却率最小値テキスト"/>
        <xdr:cNvSpPr txBox="1"/>
      </xdr:nvSpPr>
      <xdr:spPr>
        <a:xfrm>
          <a:off x="13928725"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481" name="直線コネクタ 480"/>
        <xdr:cNvCxnSpPr/>
      </xdr:nvCxnSpPr>
      <xdr:spPr>
        <a:xfrm>
          <a:off x="13801725" y="71018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161942</xdr:rowOff>
    </xdr:from>
    <xdr:ext cx="405111" cy="259045"/>
    <xdr:sp macro="" textlink="">
      <xdr:nvSpPr>
        <xdr:cNvPr id="482" name="【一般廃棄物処理施設】&#10;有形固定資産減価償却率最大値テキスト"/>
        <xdr:cNvSpPr txBox="1"/>
      </xdr:nvSpPr>
      <xdr:spPr>
        <a:xfrm>
          <a:off x="13928725"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483" name="直線コネクタ 482"/>
        <xdr:cNvCxnSpPr/>
      </xdr:nvCxnSpPr>
      <xdr:spPr>
        <a:xfrm>
          <a:off x="13801725" y="58731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105427</xdr:rowOff>
    </xdr:from>
    <xdr:ext cx="405111" cy="259045"/>
    <xdr:sp macro="" textlink="">
      <xdr:nvSpPr>
        <xdr:cNvPr id="484" name="【一般廃棄物処理施設】&#10;有形固定資産減価償却率平均値テキスト"/>
        <xdr:cNvSpPr txBox="1"/>
      </xdr:nvSpPr>
      <xdr:spPr>
        <a:xfrm>
          <a:off x="13928725" y="627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85" name="フローチャート: 判断 484"/>
        <xdr:cNvSpPr/>
      </xdr:nvSpPr>
      <xdr:spPr>
        <a:xfrm>
          <a:off x="13839825" y="6426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50165</xdr:rowOff>
    </xdr:from>
    <xdr:to>
      <xdr:col>81</xdr:col>
      <xdr:colOff>101600</xdr:colOff>
      <xdr:row>37</xdr:row>
      <xdr:rowOff>151765</xdr:rowOff>
    </xdr:to>
    <xdr:sp macro="" textlink="">
      <xdr:nvSpPr>
        <xdr:cNvPr id="486" name="フローチャート: 判断 485"/>
        <xdr:cNvSpPr/>
      </xdr:nvSpPr>
      <xdr:spPr>
        <a:xfrm>
          <a:off x="13115925"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76835</xdr:rowOff>
    </xdr:from>
    <xdr:to>
      <xdr:col>76</xdr:col>
      <xdr:colOff>165100</xdr:colOff>
      <xdr:row>38</xdr:row>
      <xdr:rowOff>6985</xdr:rowOff>
    </xdr:to>
    <xdr:sp macro="" textlink="">
      <xdr:nvSpPr>
        <xdr:cNvPr id="487" name="フローチャート: 判断 486"/>
        <xdr:cNvSpPr/>
      </xdr:nvSpPr>
      <xdr:spPr>
        <a:xfrm>
          <a:off x="123698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139700</xdr:rowOff>
    </xdr:from>
    <xdr:to>
      <xdr:col>72</xdr:col>
      <xdr:colOff>38100</xdr:colOff>
      <xdr:row>38</xdr:row>
      <xdr:rowOff>69850</xdr:rowOff>
    </xdr:to>
    <xdr:sp macro="" textlink="">
      <xdr:nvSpPr>
        <xdr:cNvPr id="488" name="フローチャート: 判断 487"/>
        <xdr:cNvSpPr/>
      </xdr:nvSpPr>
      <xdr:spPr>
        <a:xfrm>
          <a:off x="11623675" y="64833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9" name="テキスト ボックス 488"/>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0" name="テキスト ボックス 489"/>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1" name="テキスト ボックス 490"/>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2" name="テキスト ボックス 491"/>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3" name="テキスト ボックス 492"/>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34925</xdr:rowOff>
    </xdr:from>
    <xdr:to>
      <xdr:col>85</xdr:col>
      <xdr:colOff>177800</xdr:colOff>
      <xdr:row>38</xdr:row>
      <xdr:rowOff>136525</xdr:rowOff>
    </xdr:to>
    <xdr:sp macro="" textlink="">
      <xdr:nvSpPr>
        <xdr:cNvPr id="494" name="楕円 493"/>
        <xdr:cNvSpPr/>
      </xdr:nvSpPr>
      <xdr:spPr>
        <a:xfrm>
          <a:off x="13839825" y="65500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13352</xdr:rowOff>
    </xdr:from>
    <xdr:ext cx="405111" cy="259045"/>
    <xdr:sp macro="" textlink="">
      <xdr:nvSpPr>
        <xdr:cNvPr id="495" name="【一般廃棄物処理施設】&#10;有形固定資産減価償却率該当値テキスト"/>
        <xdr:cNvSpPr txBox="1"/>
      </xdr:nvSpPr>
      <xdr:spPr>
        <a:xfrm>
          <a:off x="13928725"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19685</xdr:rowOff>
    </xdr:from>
    <xdr:to>
      <xdr:col>81</xdr:col>
      <xdr:colOff>101600</xdr:colOff>
      <xdr:row>38</xdr:row>
      <xdr:rowOff>121285</xdr:rowOff>
    </xdr:to>
    <xdr:sp macro="" textlink="">
      <xdr:nvSpPr>
        <xdr:cNvPr id="496" name="楕円 495"/>
        <xdr:cNvSpPr/>
      </xdr:nvSpPr>
      <xdr:spPr>
        <a:xfrm>
          <a:off x="13115925"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70485</xdr:rowOff>
    </xdr:from>
    <xdr:to>
      <xdr:col>85</xdr:col>
      <xdr:colOff>127000</xdr:colOff>
      <xdr:row>38</xdr:row>
      <xdr:rowOff>85725</xdr:rowOff>
    </xdr:to>
    <xdr:cxnSp macro="">
      <xdr:nvCxnSpPr>
        <xdr:cNvPr id="497" name="直線コネクタ 496"/>
        <xdr:cNvCxnSpPr/>
      </xdr:nvCxnSpPr>
      <xdr:spPr>
        <a:xfrm>
          <a:off x="13166725" y="6585585"/>
          <a:ext cx="7239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168275</xdr:rowOff>
    </xdr:from>
    <xdr:to>
      <xdr:col>76</xdr:col>
      <xdr:colOff>165100</xdr:colOff>
      <xdr:row>38</xdr:row>
      <xdr:rowOff>98425</xdr:rowOff>
    </xdr:to>
    <xdr:sp macro="" textlink="">
      <xdr:nvSpPr>
        <xdr:cNvPr id="498" name="楕円 497"/>
        <xdr:cNvSpPr/>
      </xdr:nvSpPr>
      <xdr:spPr>
        <a:xfrm>
          <a:off x="123698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47625</xdr:rowOff>
    </xdr:from>
    <xdr:to>
      <xdr:col>81</xdr:col>
      <xdr:colOff>50800</xdr:colOff>
      <xdr:row>38</xdr:row>
      <xdr:rowOff>70485</xdr:rowOff>
    </xdr:to>
    <xdr:cxnSp macro="">
      <xdr:nvCxnSpPr>
        <xdr:cNvPr id="499" name="直線コネクタ 498"/>
        <xdr:cNvCxnSpPr/>
      </xdr:nvCxnSpPr>
      <xdr:spPr>
        <a:xfrm>
          <a:off x="12420600" y="6562725"/>
          <a:ext cx="74612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15875</xdr:rowOff>
    </xdr:from>
    <xdr:to>
      <xdr:col>72</xdr:col>
      <xdr:colOff>38100</xdr:colOff>
      <xdr:row>39</xdr:row>
      <xdr:rowOff>117475</xdr:rowOff>
    </xdr:to>
    <xdr:sp macro="" textlink="">
      <xdr:nvSpPr>
        <xdr:cNvPr id="500" name="楕円 499"/>
        <xdr:cNvSpPr/>
      </xdr:nvSpPr>
      <xdr:spPr>
        <a:xfrm>
          <a:off x="11623675" y="670242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47625</xdr:rowOff>
    </xdr:from>
    <xdr:to>
      <xdr:col>76</xdr:col>
      <xdr:colOff>114300</xdr:colOff>
      <xdr:row>39</xdr:row>
      <xdr:rowOff>66675</xdr:rowOff>
    </xdr:to>
    <xdr:cxnSp macro="">
      <xdr:nvCxnSpPr>
        <xdr:cNvPr id="501" name="直線コネクタ 500"/>
        <xdr:cNvCxnSpPr/>
      </xdr:nvCxnSpPr>
      <xdr:spPr>
        <a:xfrm flipV="1">
          <a:off x="11655425" y="6562725"/>
          <a:ext cx="765175"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168292</xdr:rowOff>
    </xdr:from>
    <xdr:ext cx="405111" cy="259045"/>
    <xdr:sp macro="" textlink="">
      <xdr:nvSpPr>
        <xdr:cNvPr id="502" name="n_1aveValue【一般廃棄物処理施設】&#10;有形固定資産減価償却率"/>
        <xdr:cNvSpPr txBox="1"/>
      </xdr:nvSpPr>
      <xdr:spPr>
        <a:xfrm>
          <a:off x="129800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23512</xdr:rowOff>
    </xdr:from>
    <xdr:ext cx="405111" cy="259045"/>
    <xdr:sp macro="" textlink="">
      <xdr:nvSpPr>
        <xdr:cNvPr id="503" name="n_2aveValue【一般廃棄物処理施設】&#10;有形固定資産減価償却率"/>
        <xdr:cNvSpPr txBox="1"/>
      </xdr:nvSpPr>
      <xdr:spPr>
        <a:xfrm>
          <a:off x="12246619"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86377</xdr:rowOff>
    </xdr:from>
    <xdr:ext cx="405111" cy="259045"/>
    <xdr:sp macro="" textlink="">
      <xdr:nvSpPr>
        <xdr:cNvPr id="504" name="n_3aveValue【一般廃棄物処理施設】&#10;有形固定資産減価償却率"/>
        <xdr:cNvSpPr txBox="1"/>
      </xdr:nvSpPr>
      <xdr:spPr>
        <a:xfrm>
          <a:off x="1150049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112412</xdr:rowOff>
    </xdr:from>
    <xdr:ext cx="405111" cy="259045"/>
    <xdr:sp macro="" textlink="">
      <xdr:nvSpPr>
        <xdr:cNvPr id="505" name="n_1mainValue【一般廃棄物処理施設】&#10;有形固定資産減価償却率"/>
        <xdr:cNvSpPr txBox="1"/>
      </xdr:nvSpPr>
      <xdr:spPr>
        <a:xfrm>
          <a:off x="12980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89552</xdr:rowOff>
    </xdr:from>
    <xdr:ext cx="405111" cy="259045"/>
    <xdr:sp macro="" textlink="">
      <xdr:nvSpPr>
        <xdr:cNvPr id="506" name="n_2mainValue【一般廃棄物処理施設】&#10;有形固定資産減価償却率"/>
        <xdr:cNvSpPr txBox="1"/>
      </xdr:nvSpPr>
      <xdr:spPr>
        <a:xfrm>
          <a:off x="12246619"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108602</xdr:rowOff>
    </xdr:from>
    <xdr:ext cx="405111" cy="259045"/>
    <xdr:sp macro="" textlink="">
      <xdr:nvSpPr>
        <xdr:cNvPr id="507" name="n_3mainValue【一般廃棄物処理施設】&#10;有形固定資産減価償却率"/>
        <xdr:cNvSpPr txBox="1"/>
      </xdr:nvSpPr>
      <xdr:spPr>
        <a:xfrm>
          <a:off x="11500494" y="679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8" name="正方形/長方形 507"/>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9" name="正方形/長方形 508"/>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0" name="正方形/長方形 509"/>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1" name="正方形/長方形 510"/>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2" name="正方形/長方形 511"/>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3" name="正方形/長方形 512"/>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4" name="正方形/長方形 513"/>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5" name="正方形/長方形 514"/>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6" name="テキスト ボックス 515"/>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7" name="直線コネクタ 516"/>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8" name="直線コネクタ 517"/>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9" name="テキスト ボックス 518"/>
        <xdr:cNvSpPr txBox="1"/>
      </xdr:nvSpPr>
      <xdr:spPr>
        <a:xfrm>
          <a:off x="1535316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20" name="直線コネクタ 519"/>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21" name="テキスト ボックス 520"/>
        <xdr:cNvSpPr txBox="1"/>
      </xdr:nvSpPr>
      <xdr:spPr>
        <a:xfrm>
          <a:off x="150636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22" name="直線コネクタ 521"/>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23" name="テキスト ボックス 522"/>
        <xdr:cNvSpPr txBox="1"/>
      </xdr:nvSpPr>
      <xdr:spPr>
        <a:xfrm>
          <a:off x="150636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4" name="直線コネクタ 523"/>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25" name="テキスト ボックス 524"/>
        <xdr:cNvSpPr txBox="1"/>
      </xdr:nvSpPr>
      <xdr:spPr>
        <a:xfrm>
          <a:off x="150636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6" name="直線コネクタ 525"/>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7" name="テキスト ボックス 526"/>
        <xdr:cNvSpPr txBox="1"/>
      </xdr:nvSpPr>
      <xdr:spPr>
        <a:xfrm>
          <a:off x="150636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8" name="直線コネクタ 527"/>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9" name="テキスト ボックス 528"/>
        <xdr:cNvSpPr txBox="1"/>
      </xdr:nvSpPr>
      <xdr:spPr>
        <a:xfrm>
          <a:off x="150636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0" name="直線コネクタ 529"/>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1" name="テキスト ボックス 530"/>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2"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22182</xdr:rowOff>
    </xdr:from>
    <xdr:to>
      <xdr:col>116</xdr:col>
      <xdr:colOff>62864</xdr:colOff>
      <xdr:row>42</xdr:row>
      <xdr:rowOff>89733</xdr:rowOff>
    </xdr:to>
    <xdr:cxnSp macro="">
      <xdr:nvCxnSpPr>
        <xdr:cNvPr id="533" name="直線コネクタ 532"/>
        <xdr:cNvCxnSpPr/>
      </xdr:nvCxnSpPr>
      <xdr:spPr>
        <a:xfrm flipV="1">
          <a:off x="18846164" y="5851482"/>
          <a:ext cx="0" cy="143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93560</xdr:rowOff>
    </xdr:from>
    <xdr:ext cx="378565" cy="259045"/>
    <xdr:sp macro="" textlink="">
      <xdr:nvSpPr>
        <xdr:cNvPr id="534" name="【一般廃棄物処理施設】&#10;一人当たり有形固定資産（償却資産）額最小値テキスト"/>
        <xdr:cNvSpPr txBox="1"/>
      </xdr:nvSpPr>
      <xdr:spPr>
        <a:xfrm>
          <a:off x="18884900" y="729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89733</xdr:rowOff>
    </xdr:from>
    <xdr:to>
      <xdr:col>116</xdr:col>
      <xdr:colOff>152400</xdr:colOff>
      <xdr:row>42</xdr:row>
      <xdr:rowOff>89733</xdr:rowOff>
    </xdr:to>
    <xdr:cxnSp macro="">
      <xdr:nvCxnSpPr>
        <xdr:cNvPr id="535" name="直線コネクタ 534"/>
        <xdr:cNvCxnSpPr/>
      </xdr:nvCxnSpPr>
      <xdr:spPr>
        <a:xfrm>
          <a:off x="18786475" y="729063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140309</xdr:rowOff>
    </xdr:from>
    <xdr:ext cx="599010" cy="259045"/>
    <xdr:sp macro="" textlink="">
      <xdr:nvSpPr>
        <xdr:cNvPr id="536" name="【一般廃棄物処理施設】&#10;一人当たり有形固定資産（償却資産）額最大値テキスト"/>
        <xdr:cNvSpPr txBox="1"/>
      </xdr:nvSpPr>
      <xdr:spPr>
        <a:xfrm>
          <a:off x="18884900" y="562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22182</xdr:rowOff>
    </xdr:from>
    <xdr:to>
      <xdr:col>116</xdr:col>
      <xdr:colOff>152400</xdr:colOff>
      <xdr:row>34</xdr:row>
      <xdr:rowOff>22182</xdr:rowOff>
    </xdr:to>
    <xdr:cxnSp macro="">
      <xdr:nvCxnSpPr>
        <xdr:cNvPr id="537" name="直線コネクタ 536"/>
        <xdr:cNvCxnSpPr/>
      </xdr:nvCxnSpPr>
      <xdr:spPr>
        <a:xfrm>
          <a:off x="18786475" y="585148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139244</xdr:rowOff>
    </xdr:from>
    <xdr:ext cx="534377" cy="259045"/>
    <xdr:sp macro="" textlink="">
      <xdr:nvSpPr>
        <xdr:cNvPr id="538" name="【一般廃棄物処理施設】&#10;一人当たり有形固定資産（償却資産）額平均値テキスト"/>
        <xdr:cNvSpPr txBox="1"/>
      </xdr:nvSpPr>
      <xdr:spPr>
        <a:xfrm>
          <a:off x="18884900" y="682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116367</xdr:rowOff>
    </xdr:from>
    <xdr:to>
      <xdr:col>116</xdr:col>
      <xdr:colOff>114300</xdr:colOff>
      <xdr:row>41</xdr:row>
      <xdr:rowOff>46517</xdr:rowOff>
    </xdr:to>
    <xdr:sp macro="" textlink="">
      <xdr:nvSpPr>
        <xdr:cNvPr id="539" name="フローチャート: 判断 538"/>
        <xdr:cNvSpPr/>
      </xdr:nvSpPr>
      <xdr:spPr>
        <a:xfrm>
          <a:off x="18796000" y="697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140882</xdr:rowOff>
    </xdr:from>
    <xdr:to>
      <xdr:col>112</xdr:col>
      <xdr:colOff>38100</xdr:colOff>
      <xdr:row>41</xdr:row>
      <xdr:rowOff>71032</xdr:rowOff>
    </xdr:to>
    <xdr:sp macro="" textlink="">
      <xdr:nvSpPr>
        <xdr:cNvPr id="540" name="フローチャート: 判断 539"/>
        <xdr:cNvSpPr/>
      </xdr:nvSpPr>
      <xdr:spPr>
        <a:xfrm>
          <a:off x="18100675" y="699888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43528</xdr:rowOff>
    </xdr:from>
    <xdr:to>
      <xdr:col>107</xdr:col>
      <xdr:colOff>101600</xdr:colOff>
      <xdr:row>41</xdr:row>
      <xdr:rowOff>145128</xdr:rowOff>
    </xdr:to>
    <xdr:sp macro="" textlink="">
      <xdr:nvSpPr>
        <xdr:cNvPr id="541" name="フローチャート: 判断 540"/>
        <xdr:cNvSpPr/>
      </xdr:nvSpPr>
      <xdr:spPr>
        <a:xfrm>
          <a:off x="17325975" y="707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3209</xdr:rowOff>
    </xdr:from>
    <xdr:to>
      <xdr:col>102</xdr:col>
      <xdr:colOff>165100</xdr:colOff>
      <xdr:row>41</xdr:row>
      <xdr:rowOff>104809</xdr:rowOff>
    </xdr:to>
    <xdr:sp macro="" textlink="">
      <xdr:nvSpPr>
        <xdr:cNvPr id="542" name="フローチャート: 判断 541"/>
        <xdr:cNvSpPr/>
      </xdr:nvSpPr>
      <xdr:spPr>
        <a:xfrm>
          <a:off x="16579850" y="703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3" name="テキスト ボックス 542"/>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4" name="テキスト ボックス 543"/>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5" name="テキスト ボックス 544"/>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6" name="テキスト ボックス 545"/>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7" name="テキスト ボックス 546"/>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1978</xdr:rowOff>
    </xdr:from>
    <xdr:to>
      <xdr:col>116</xdr:col>
      <xdr:colOff>114300</xdr:colOff>
      <xdr:row>41</xdr:row>
      <xdr:rowOff>103578</xdr:rowOff>
    </xdr:to>
    <xdr:sp macro="" textlink="">
      <xdr:nvSpPr>
        <xdr:cNvPr id="548" name="楕円 547"/>
        <xdr:cNvSpPr/>
      </xdr:nvSpPr>
      <xdr:spPr>
        <a:xfrm>
          <a:off x="18796000" y="703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151855</xdr:rowOff>
    </xdr:from>
    <xdr:ext cx="534377" cy="259045"/>
    <xdr:sp macro="" textlink="">
      <xdr:nvSpPr>
        <xdr:cNvPr id="549" name="【一般廃棄物処理施設】&#10;一人当たり有形固定資産（償却資産）額該当値テキスト"/>
        <xdr:cNvSpPr txBox="1"/>
      </xdr:nvSpPr>
      <xdr:spPr>
        <a:xfrm>
          <a:off x="18884900" y="700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26</xdr:rowOff>
    </xdr:from>
    <xdr:to>
      <xdr:col>112</xdr:col>
      <xdr:colOff>38100</xdr:colOff>
      <xdr:row>41</xdr:row>
      <xdr:rowOff>101626</xdr:rowOff>
    </xdr:to>
    <xdr:sp macro="" textlink="">
      <xdr:nvSpPr>
        <xdr:cNvPr id="550" name="楕円 549"/>
        <xdr:cNvSpPr/>
      </xdr:nvSpPr>
      <xdr:spPr>
        <a:xfrm>
          <a:off x="18100675" y="702947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50826</xdr:rowOff>
    </xdr:from>
    <xdr:to>
      <xdr:col>116</xdr:col>
      <xdr:colOff>63500</xdr:colOff>
      <xdr:row>41</xdr:row>
      <xdr:rowOff>52778</xdr:rowOff>
    </xdr:to>
    <xdr:cxnSp macro="">
      <xdr:nvCxnSpPr>
        <xdr:cNvPr id="551" name="直線コネクタ 550"/>
        <xdr:cNvCxnSpPr/>
      </xdr:nvCxnSpPr>
      <xdr:spPr>
        <a:xfrm>
          <a:off x="18132425" y="7080276"/>
          <a:ext cx="714375" cy="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168859</xdr:rowOff>
    </xdr:from>
    <xdr:to>
      <xdr:col>107</xdr:col>
      <xdr:colOff>101600</xdr:colOff>
      <xdr:row>41</xdr:row>
      <xdr:rowOff>99009</xdr:rowOff>
    </xdr:to>
    <xdr:sp macro="" textlink="">
      <xdr:nvSpPr>
        <xdr:cNvPr id="552" name="楕円 551"/>
        <xdr:cNvSpPr/>
      </xdr:nvSpPr>
      <xdr:spPr>
        <a:xfrm>
          <a:off x="17325975" y="702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48209</xdr:rowOff>
    </xdr:from>
    <xdr:to>
      <xdr:col>111</xdr:col>
      <xdr:colOff>177800</xdr:colOff>
      <xdr:row>41</xdr:row>
      <xdr:rowOff>50826</xdr:rowOff>
    </xdr:to>
    <xdr:cxnSp macro="">
      <xdr:nvCxnSpPr>
        <xdr:cNvPr id="553" name="直線コネクタ 552"/>
        <xdr:cNvCxnSpPr/>
      </xdr:nvCxnSpPr>
      <xdr:spPr>
        <a:xfrm>
          <a:off x="17376775" y="7077659"/>
          <a:ext cx="75565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84262</xdr:rowOff>
    </xdr:from>
    <xdr:to>
      <xdr:col>102</xdr:col>
      <xdr:colOff>165100</xdr:colOff>
      <xdr:row>42</xdr:row>
      <xdr:rowOff>14412</xdr:rowOff>
    </xdr:to>
    <xdr:sp macro="" textlink="">
      <xdr:nvSpPr>
        <xdr:cNvPr id="554" name="楕円 553"/>
        <xdr:cNvSpPr/>
      </xdr:nvSpPr>
      <xdr:spPr>
        <a:xfrm>
          <a:off x="16579850" y="711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48209</xdr:rowOff>
    </xdr:from>
    <xdr:to>
      <xdr:col>107</xdr:col>
      <xdr:colOff>50800</xdr:colOff>
      <xdr:row>41</xdr:row>
      <xdr:rowOff>135062</xdr:rowOff>
    </xdr:to>
    <xdr:cxnSp macro="">
      <xdr:nvCxnSpPr>
        <xdr:cNvPr id="555" name="直線コネクタ 554"/>
        <xdr:cNvCxnSpPr/>
      </xdr:nvCxnSpPr>
      <xdr:spPr>
        <a:xfrm flipV="1">
          <a:off x="16630650" y="7077659"/>
          <a:ext cx="746125" cy="8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87559</xdr:rowOff>
    </xdr:from>
    <xdr:ext cx="534377" cy="259045"/>
    <xdr:sp macro="" textlink="">
      <xdr:nvSpPr>
        <xdr:cNvPr id="556" name="n_1aveValue【一般廃棄物処理施設】&#10;一人当たり有形固定資産（償却資産）額"/>
        <xdr:cNvSpPr txBox="1"/>
      </xdr:nvSpPr>
      <xdr:spPr>
        <a:xfrm>
          <a:off x="17900161" y="677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136255</xdr:rowOff>
    </xdr:from>
    <xdr:ext cx="534377" cy="259045"/>
    <xdr:sp macro="" textlink="">
      <xdr:nvSpPr>
        <xdr:cNvPr id="557" name="n_2aveValue【一般廃棄物処理施設】&#10;一人当たり有形固定資産（償却資産）額"/>
        <xdr:cNvSpPr txBox="1"/>
      </xdr:nvSpPr>
      <xdr:spPr>
        <a:xfrm>
          <a:off x="17166736" y="716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121336</xdr:rowOff>
    </xdr:from>
    <xdr:ext cx="534377" cy="259045"/>
    <xdr:sp macro="" textlink="">
      <xdr:nvSpPr>
        <xdr:cNvPr id="558" name="n_3aveValue【一般廃棄物処理施設】&#10;一人当たり有形固定資産（償却資産）額"/>
        <xdr:cNvSpPr txBox="1"/>
      </xdr:nvSpPr>
      <xdr:spPr>
        <a:xfrm>
          <a:off x="16392036" y="680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92753</xdr:rowOff>
    </xdr:from>
    <xdr:ext cx="534377" cy="259045"/>
    <xdr:sp macro="" textlink="">
      <xdr:nvSpPr>
        <xdr:cNvPr id="559" name="n_1mainValue【一般廃棄物処理施設】&#10;一人当たり有形固定資産（償却資産）額"/>
        <xdr:cNvSpPr txBox="1"/>
      </xdr:nvSpPr>
      <xdr:spPr>
        <a:xfrm>
          <a:off x="17900161" y="712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115536</xdr:rowOff>
    </xdr:from>
    <xdr:ext cx="534377" cy="259045"/>
    <xdr:sp macro="" textlink="">
      <xdr:nvSpPr>
        <xdr:cNvPr id="560" name="n_2mainValue【一般廃棄物処理施設】&#10;一人当たり有形固定資産（償却資産）額"/>
        <xdr:cNvSpPr txBox="1"/>
      </xdr:nvSpPr>
      <xdr:spPr>
        <a:xfrm>
          <a:off x="17166736" y="680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5539</xdr:rowOff>
    </xdr:from>
    <xdr:ext cx="534377" cy="259045"/>
    <xdr:sp macro="" textlink="">
      <xdr:nvSpPr>
        <xdr:cNvPr id="561" name="n_3mainValue【一般廃棄物処理施設】&#10;一人当たり有形固定資産（償却資産）額"/>
        <xdr:cNvSpPr txBox="1"/>
      </xdr:nvSpPr>
      <xdr:spPr>
        <a:xfrm>
          <a:off x="16392036" y="720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2" name="正方形/長方形 561"/>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3" name="正方形/長方形 562"/>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4" name="正方形/長方形 563"/>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5" name="正方形/長方形 564"/>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6" name="正方形/長方形 565"/>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7" name="正方形/長方形 566"/>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8" name="正方形/長方形 567"/>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9" name="正方形/長方形 568"/>
        <xdr:cNvSpPr/>
      </xdr:nvSpPr>
      <xdr:spPr>
        <a:xfrm>
          <a:off x="10588625" y="914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5544800" y="914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78" name="正方形/長方形 577"/>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9" name="正方形/長方形 578"/>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0" name="正方形/長方形 579"/>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1" name="正方形/長方形 580"/>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2" name="正方形/長方形 581"/>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3" name="正方形/長方形 582"/>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4" name="正方形/長方形 583"/>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5" name="正方形/長方形 584"/>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6" name="テキスト ボックス 585"/>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7" name="直線コネクタ 586"/>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8" name="直線コネクタ 587"/>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9" name="テキスト ボックス 588"/>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0" name="直線コネクタ 589"/>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1" name="テキスト ボックス 590"/>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2" name="直線コネクタ 591"/>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3" name="テキスト ボックス 592"/>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4" name="直線コネクタ 593"/>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5" name="テキスト ボックス 594"/>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6" name="直線コネクタ 595"/>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7" name="テキスト ボックス 596"/>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8" name="直線コネクタ 597"/>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9" name="テキスト ボックス 598"/>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1" name="テキスト ボックス 600"/>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603" name="直線コネクタ 602"/>
        <xdr:cNvCxnSpPr/>
      </xdr:nvCxnSpPr>
      <xdr:spPr>
        <a:xfrm flipV="1">
          <a:off x="13889989" y="13290369"/>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604" name="【消防施設】&#10;有形固定資産減価償却率最小値テキスト"/>
        <xdr:cNvSpPr txBox="1"/>
      </xdr:nvSpPr>
      <xdr:spPr>
        <a:xfrm>
          <a:off x="13928725" y="1491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05" name="直線コネクタ 604"/>
        <xdr:cNvCxnSpPr/>
      </xdr:nvCxnSpPr>
      <xdr:spPr>
        <a:xfrm>
          <a:off x="13801725" y="1491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606" name="【消防施設】&#10;有形固定資産減価償却率最大値テキスト"/>
        <xdr:cNvSpPr txBox="1"/>
      </xdr:nvSpPr>
      <xdr:spPr>
        <a:xfrm>
          <a:off x="13928725" y="1306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607" name="直線コネクタ 606"/>
        <xdr:cNvCxnSpPr/>
      </xdr:nvCxnSpPr>
      <xdr:spPr>
        <a:xfrm>
          <a:off x="13801725" y="1329036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143708</xdr:rowOff>
    </xdr:from>
    <xdr:ext cx="405111" cy="259045"/>
    <xdr:sp macro="" textlink="">
      <xdr:nvSpPr>
        <xdr:cNvPr id="608" name="【消防施設】&#10;有形固定資産減価償却率平均値テキスト"/>
        <xdr:cNvSpPr txBox="1"/>
      </xdr:nvSpPr>
      <xdr:spPr>
        <a:xfrm>
          <a:off x="13928725" y="1403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609" name="フローチャート: 判断 608"/>
        <xdr:cNvSpPr/>
      </xdr:nvSpPr>
      <xdr:spPr>
        <a:xfrm>
          <a:off x="13839825" y="140527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610" name="フローチャート: 判断 609"/>
        <xdr:cNvSpPr/>
      </xdr:nvSpPr>
      <xdr:spPr>
        <a:xfrm>
          <a:off x="13115925"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96701</xdr:rowOff>
    </xdr:from>
    <xdr:to>
      <xdr:col>76</xdr:col>
      <xdr:colOff>165100</xdr:colOff>
      <xdr:row>83</xdr:row>
      <xdr:rowOff>26851</xdr:rowOff>
    </xdr:to>
    <xdr:sp macro="" textlink="">
      <xdr:nvSpPr>
        <xdr:cNvPr id="611" name="フローチャート: 判断 610"/>
        <xdr:cNvSpPr/>
      </xdr:nvSpPr>
      <xdr:spPr>
        <a:xfrm>
          <a:off x="123698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612" name="フローチャート: 判断 611"/>
        <xdr:cNvSpPr/>
      </xdr:nvSpPr>
      <xdr:spPr>
        <a:xfrm>
          <a:off x="11623675" y="1409028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157118</xdr:rowOff>
    </xdr:from>
    <xdr:to>
      <xdr:col>85</xdr:col>
      <xdr:colOff>177800</xdr:colOff>
      <xdr:row>80</xdr:row>
      <xdr:rowOff>87268</xdr:rowOff>
    </xdr:to>
    <xdr:sp macro="" textlink="">
      <xdr:nvSpPr>
        <xdr:cNvPr id="618" name="楕円 617"/>
        <xdr:cNvSpPr/>
      </xdr:nvSpPr>
      <xdr:spPr>
        <a:xfrm>
          <a:off x="13839825" y="137016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8545</xdr:rowOff>
    </xdr:from>
    <xdr:ext cx="405111" cy="259045"/>
    <xdr:sp macro="" textlink="">
      <xdr:nvSpPr>
        <xdr:cNvPr id="619" name="【消防施設】&#10;有形固定資産減価償却率該当値テキスト"/>
        <xdr:cNvSpPr txBox="1"/>
      </xdr:nvSpPr>
      <xdr:spPr>
        <a:xfrm>
          <a:off x="13928725" y="1355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363</xdr:rowOff>
    </xdr:from>
    <xdr:to>
      <xdr:col>81</xdr:col>
      <xdr:colOff>101600</xdr:colOff>
      <xdr:row>80</xdr:row>
      <xdr:rowOff>101963</xdr:rowOff>
    </xdr:to>
    <xdr:sp macro="" textlink="">
      <xdr:nvSpPr>
        <xdr:cNvPr id="620" name="楕円 619"/>
        <xdr:cNvSpPr/>
      </xdr:nvSpPr>
      <xdr:spPr>
        <a:xfrm>
          <a:off x="13115925" y="137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36468</xdr:rowOff>
    </xdr:from>
    <xdr:to>
      <xdr:col>85</xdr:col>
      <xdr:colOff>127000</xdr:colOff>
      <xdr:row>80</xdr:row>
      <xdr:rowOff>51163</xdr:rowOff>
    </xdr:to>
    <xdr:cxnSp macro="">
      <xdr:nvCxnSpPr>
        <xdr:cNvPr id="621" name="直線コネクタ 620"/>
        <xdr:cNvCxnSpPr/>
      </xdr:nvCxnSpPr>
      <xdr:spPr>
        <a:xfrm flipV="1">
          <a:off x="13166725" y="13752468"/>
          <a:ext cx="7239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103232</xdr:rowOff>
    </xdr:from>
    <xdr:to>
      <xdr:col>76</xdr:col>
      <xdr:colOff>165100</xdr:colOff>
      <xdr:row>81</xdr:row>
      <xdr:rowOff>33382</xdr:rowOff>
    </xdr:to>
    <xdr:sp macro="" textlink="">
      <xdr:nvSpPr>
        <xdr:cNvPr id="622" name="楕円 621"/>
        <xdr:cNvSpPr/>
      </xdr:nvSpPr>
      <xdr:spPr>
        <a:xfrm>
          <a:off x="12369800" y="1381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51163</xdr:rowOff>
    </xdr:from>
    <xdr:to>
      <xdr:col>81</xdr:col>
      <xdr:colOff>50800</xdr:colOff>
      <xdr:row>80</xdr:row>
      <xdr:rowOff>154032</xdr:rowOff>
    </xdr:to>
    <xdr:cxnSp macro="">
      <xdr:nvCxnSpPr>
        <xdr:cNvPr id="623" name="直線コネクタ 622"/>
        <xdr:cNvCxnSpPr/>
      </xdr:nvCxnSpPr>
      <xdr:spPr>
        <a:xfrm flipV="1">
          <a:off x="12420600" y="13767163"/>
          <a:ext cx="746125"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49349</xdr:rowOff>
    </xdr:from>
    <xdr:to>
      <xdr:col>72</xdr:col>
      <xdr:colOff>38100</xdr:colOff>
      <xdr:row>80</xdr:row>
      <xdr:rowOff>150949</xdr:rowOff>
    </xdr:to>
    <xdr:sp macro="" textlink="">
      <xdr:nvSpPr>
        <xdr:cNvPr id="624" name="楕円 623"/>
        <xdr:cNvSpPr/>
      </xdr:nvSpPr>
      <xdr:spPr>
        <a:xfrm>
          <a:off x="11623675" y="1376534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100149</xdr:rowOff>
    </xdr:from>
    <xdr:to>
      <xdr:col>76</xdr:col>
      <xdr:colOff>114300</xdr:colOff>
      <xdr:row>80</xdr:row>
      <xdr:rowOff>154032</xdr:rowOff>
    </xdr:to>
    <xdr:cxnSp macro="">
      <xdr:nvCxnSpPr>
        <xdr:cNvPr id="625" name="直線コネクタ 624"/>
        <xdr:cNvCxnSpPr/>
      </xdr:nvCxnSpPr>
      <xdr:spPr>
        <a:xfrm>
          <a:off x="11655425" y="13816149"/>
          <a:ext cx="765175"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626" name="n_1aveValue【消防施設】&#10;有形固定資産減価償却率"/>
        <xdr:cNvSpPr txBox="1"/>
      </xdr:nvSpPr>
      <xdr:spPr>
        <a:xfrm>
          <a:off x="12980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17978</xdr:rowOff>
    </xdr:from>
    <xdr:ext cx="405111" cy="259045"/>
    <xdr:sp macro="" textlink="">
      <xdr:nvSpPr>
        <xdr:cNvPr id="627" name="n_2aveValue【消防施設】&#10;有形固定資産減価償却率"/>
        <xdr:cNvSpPr txBox="1"/>
      </xdr:nvSpPr>
      <xdr:spPr>
        <a:xfrm>
          <a:off x="12246619"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124114</xdr:rowOff>
    </xdr:from>
    <xdr:ext cx="405111" cy="259045"/>
    <xdr:sp macro="" textlink="">
      <xdr:nvSpPr>
        <xdr:cNvPr id="628" name="n_3aveValue【消防施設】&#10;有形固定資産減価償却率"/>
        <xdr:cNvSpPr txBox="1"/>
      </xdr:nvSpPr>
      <xdr:spPr>
        <a:xfrm>
          <a:off x="1150049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118490</xdr:rowOff>
    </xdr:from>
    <xdr:ext cx="405111" cy="259045"/>
    <xdr:sp macro="" textlink="">
      <xdr:nvSpPr>
        <xdr:cNvPr id="629" name="n_1mainValue【消防施設】&#10;有形固定資産減価償却率"/>
        <xdr:cNvSpPr txBox="1"/>
      </xdr:nvSpPr>
      <xdr:spPr>
        <a:xfrm>
          <a:off x="12980044" y="1349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49909</xdr:rowOff>
    </xdr:from>
    <xdr:ext cx="405111" cy="259045"/>
    <xdr:sp macro="" textlink="">
      <xdr:nvSpPr>
        <xdr:cNvPr id="630" name="n_2mainValue【消防施設】&#10;有形固定資産減価償却率"/>
        <xdr:cNvSpPr txBox="1"/>
      </xdr:nvSpPr>
      <xdr:spPr>
        <a:xfrm>
          <a:off x="12246619"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167476</xdr:rowOff>
    </xdr:from>
    <xdr:ext cx="405111" cy="259045"/>
    <xdr:sp macro="" textlink="">
      <xdr:nvSpPr>
        <xdr:cNvPr id="631" name="n_3mainValue【消防施設】&#10;有形固定資産減価償却率"/>
        <xdr:cNvSpPr txBox="1"/>
      </xdr:nvSpPr>
      <xdr:spPr>
        <a:xfrm>
          <a:off x="11500494" y="1354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2" name="直線コネクタ 641"/>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3" name="テキスト ボックス 642"/>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4" name="直線コネクタ 643"/>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5" name="テキスト ボックス 644"/>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6" name="直線コネクタ 645"/>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7" name="テキスト ボックス 646"/>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8" name="直線コネクタ 647"/>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9" name="テキスト ボックス 648"/>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0" name="直線コネクタ 649"/>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1" name="テキスト ボックス 650"/>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655" name="直線コネクタ 654"/>
        <xdr:cNvCxnSpPr/>
      </xdr:nvCxnSpPr>
      <xdr:spPr>
        <a:xfrm flipV="1">
          <a:off x="18846164" y="135534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56" name="【消防施設】&#10;一人当たり面積最小値テキスト"/>
        <xdr:cNvSpPr txBox="1"/>
      </xdr:nvSpPr>
      <xdr:spPr>
        <a:xfrm>
          <a:off x="188849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57" name="直線コネクタ 656"/>
        <xdr:cNvCxnSpPr/>
      </xdr:nvCxnSpPr>
      <xdr:spPr>
        <a:xfrm>
          <a:off x="18786475" y="148412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658" name="【消防施設】&#10;一人当たり面積最大値テキスト"/>
        <xdr:cNvSpPr txBox="1"/>
      </xdr:nvSpPr>
      <xdr:spPr>
        <a:xfrm>
          <a:off x="18884900" y="133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659" name="直線コネクタ 658"/>
        <xdr:cNvCxnSpPr/>
      </xdr:nvCxnSpPr>
      <xdr:spPr>
        <a:xfrm>
          <a:off x="18786475" y="135534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134638</xdr:rowOff>
    </xdr:from>
    <xdr:ext cx="469744" cy="259045"/>
    <xdr:sp macro="" textlink="">
      <xdr:nvSpPr>
        <xdr:cNvPr id="660" name="【消防施設】&#10;一人当たり面積平均値テキスト"/>
        <xdr:cNvSpPr txBox="1"/>
      </xdr:nvSpPr>
      <xdr:spPr>
        <a:xfrm>
          <a:off x="18884900" y="14536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661" name="フローチャート: 判断 660"/>
        <xdr:cNvSpPr/>
      </xdr:nvSpPr>
      <xdr:spPr>
        <a:xfrm>
          <a:off x="18796000" y="1468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662" name="フローチャート: 判断 661"/>
        <xdr:cNvSpPr/>
      </xdr:nvSpPr>
      <xdr:spPr>
        <a:xfrm>
          <a:off x="18100675" y="146939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114300</xdr:rowOff>
    </xdr:from>
    <xdr:to>
      <xdr:col>107</xdr:col>
      <xdr:colOff>101600</xdr:colOff>
      <xdr:row>86</xdr:row>
      <xdr:rowOff>44450</xdr:rowOff>
    </xdr:to>
    <xdr:sp macro="" textlink="">
      <xdr:nvSpPr>
        <xdr:cNvPr id="663" name="フローチャート: 判断 662"/>
        <xdr:cNvSpPr/>
      </xdr:nvSpPr>
      <xdr:spPr>
        <a:xfrm>
          <a:off x="17325975"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149861</xdr:rowOff>
    </xdr:from>
    <xdr:to>
      <xdr:col>102</xdr:col>
      <xdr:colOff>165100</xdr:colOff>
      <xdr:row>86</xdr:row>
      <xdr:rowOff>80011</xdr:rowOff>
    </xdr:to>
    <xdr:sp macro="" textlink="">
      <xdr:nvSpPr>
        <xdr:cNvPr id="664" name="フローチャート: 判断 663"/>
        <xdr:cNvSpPr/>
      </xdr:nvSpPr>
      <xdr:spPr>
        <a:xfrm>
          <a:off x="1657985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0</xdr:rowOff>
    </xdr:from>
    <xdr:to>
      <xdr:col>116</xdr:col>
      <xdr:colOff>114300</xdr:colOff>
      <xdr:row>86</xdr:row>
      <xdr:rowOff>101600</xdr:rowOff>
    </xdr:to>
    <xdr:sp macro="" textlink="">
      <xdr:nvSpPr>
        <xdr:cNvPr id="670" name="楕円 669"/>
        <xdr:cNvSpPr/>
      </xdr:nvSpPr>
      <xdr:spPr>
        <a:xfrm>
          <a:off x="187960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90187</xdr:rowOff>
    </xdr:from>
    <xdr:ext cx="469744" cy="259045"/>
    <xdr:sp macro="" textlink="">
      <xdr:nvSpPr>
        <xdr:cNvPr id="671" name="【消防施設】&#10;一人当たり面積該当値テキスト"/>
        <xdr:cNvSpPr txBox="1"/>
      </xdr:nvSpPr>
      <xdr:spPr>
        <a:xfrm>
          <a:off x="18884900" y="1466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170180</xdr:rowOff>
    </xdr:from>
    <xdr:to>
      <xdr:col>112</xdr:col>
      <xdr:colOff>38100</xdr:colOff>
      <xdr:row>86</xdr:row>
      <xdr:rowOff>100330</xdr:rowOff>
    </xdr:to>
    <xdr:sp macro="" textlink="">
      <xdr:nvSpPr>
        <xdr:cNvPr id="672" name="楕円 671"/>
        <xdr:cNvSpPr/>
      </xdr:nvSpPr>
      <xdr:spPr>
        <a:xfrm>
          <a:off x="18100675" y="147434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49530</xdr:rowOff>
    </xdr:from>
    <xdr:to>
      <xdr:col>116</xdr:col>
      <xdr:colOff>63500</xdr:colOff>
      <xdr:row>86</xdr:row>
      <xdr:rowOff>50800</xdr:rowOff>
    </xdr:to>
    <xdr:cxnSp macro="">
      <xdr:nvCxnSpPr>
        <xdr:cNvPr id="673" name="直線コネクタ 672"/>
        <xdr:cNvCxnSpPr/>
      </xdr:nvCxnSpPr>
      <xdr:spPr>
        <a:xfrm>
          <a:off x="18132425" y="14794230"/>
          <a:ext cx="714375"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170180</xdr:rowOff>
    </xdr:from>
    <xdr:to>
      <xdr:col>107</xdr:col>
      <xdr:colOff>101600</xdr:colOff>
      <xdr:row>86</xdr:row>
      <xdr:rowOff>100330</xdr:rowOff>
    </xdr:to>
    <xdr:sp macro="" textlink="">
      <xdr:nvSpPr>
        <xdr:cNvPr id="674" name="楕円 673"/>
        <xdr:cNvSpPr/>
      </xdr:nvSpPr>
      <xdr:spPr>
        <a:xfrm>
          <a:off x="17325975"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49530</xdr:rowOff>
    </xdr:from>
    <xdr:to>
      <xdr:col>111</xdr:col>
      <xdr:colOff>177800</xdr:colOff>
      <xdr:row>86</xdr:row>
      <xdr:rowOff>49530</xdr:rowOff>
    </xdr:to>
    <xdr:cxnSp macro="">
      <xdr:nvCxnSpPr>
        <xdr:cNvPr id="675" name="直線コネクタ 674"/>
        <xdr:cNvCxnSpPr/>
      </xdr:nvCxnSpPr>
      <xdr:spPr>
        <a:xfrm>
          <a:off x="17376775" y="1479423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170180</xdr:rowOff>
    </xdr:from>
    <xdr:to>
      <xdr:col>102</xdr:col>
      <xdr:colOff>165100</xdr:colOff>
      <xdr:row>86</xdr:row>
      <xdr:rowOff>100330</xdr:rowOff>
    </xdr:to>
    <xdr:sp macro="" textlink="">
      <xdr:nvSpPr>
        <xdr:cNvPr id="676" name="楕円 675"/>
        <xdr:cNvSpPr/>
      </xdr:nvSpPr>
      <xdr:spPr>
        <a:xfrm>
          <a:off x="1657985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49530</xdr:rowOff>
    </xdr:from>
    <xdr:to>
      <xdr:col>107</xdr:col>
      <xdr:colOff>50800</xdr:colOff>
      <xdr:row>86</xdr:row>
      <xdr:rowOff>49530</xdr:rowOff>
    </xdr:to>
    <xdr:cxnSp macro="">
      <xdr:nvCxnSpPr>
        <xdr:cNvPr id="677" name="直線コネクタ 676"/>
        <xdr:cNvCxnSpPr/>
      </xdr:nvCxnSpPr>
      <xdr:spPr>
        <a:xfrm>
          <a:off x="16630650" y="1479423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78" name="n_1aveValue【消防施設】&#10;一人当たり面積"/>
        <xdr:cNvSpPr txBox="1"/>
      </xdr:nvSpPr>
      <xdr:spPr>
        <a:xfrm>
          <a:off x="1793247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679" name="n_2aveValue【消防施設】&#10;一人当たり面積"/>
        <xdr:cNvSpPr txBox="1"/>
      </xdr:nvSpPr>
      <xdr:spPr>
        <a:xfrm>
          <a:off x="1717047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96538</xdr:rowOff>
    </xdr:from>
    <xdr:ext cx="469744" cy="259045"/>
    <xdr:sp macro="" textlink="">
      <xdr:nvSpPr>
        <xdr:cNvPr id="680" name="n_3aveValue【消防施設】&#10;一人当たり面積"/>
        <xdr:cNvSpPr txBox="1"/>
      </xdr:nvSpPr>
      <xdr:spPr>
        <a:xfrm>
          <a:off x="16424352" y="1449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91457</xdr:rowOff>
    </xdr:from>
    <xdr:ext cx="469744" cy="259045"/>
    <xdr:sp macro="" textlink="">
      <xdr:nvSpPr>
        <xdr:cNvPr id="681" name="n_1mainValue【消防施設】&#10;一人当たり面積"/>
        <xdr:cNvSpPr txBox="1"/>
      </xdr:nvSpPr>
      <xdr:spPr>
        <a:xfrm>
          <a:off x="1793247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91457</xdr:rowOff>
    </xdr:from>
    <xdr:ext cx="469744" cy="259045"/>
    <xdr:sp macro="" textlink="">
      <xdr:nvSpPr>
        <xdr:cNvPr id="682" name="n_2mainValue【消防施設】&#10;一人当たり面積"/>
        <xdr:cNvSpPr txBox="1"/>
      </xdr:nvSpPr>
      <xdr:spPr>
        <a:xfrm>
          <a:off x="1717047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91457</xdr:rowOff>
    </xdr:from>
    <xdr:ext cx="469744" cy="259045"/>
    <xdr:sp macro="" textlink="">
      <xdr:nvSpPr>
        <xdr:cNvPr id="683" name="n_3mainValue【消防施設】&#10;一人当たり面積"/>
        <xdr:cNvSpPr txBox="1"/>
      </xdr:nvSpPr>
      <xdr:spPr>
        <a:xfrm>
          <a:off x="16424352"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4" name="直線コネクタ 693"/>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5" name="テキスト ボックス 694"/>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6" name="直線コネクタ 695"/>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7" name="テキスト ボックス 696"/>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8" name="直線コネクタ 697"/>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9" name="テキスト ボックス 698"/>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0" name="直線コネクタ 699"/>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1" name="テキスト ボックス 700"/>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2" name="直線コネクタ 701"/>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3" name="テキスト ボックス 702"/>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4" name="直線コネクタ 703"/>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5" name="テキスト ボックス 704"/>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6" name="直線コネクタ 705"/>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7" name="テキスト ボックス 706"/>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8"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709" name="直線コネクタ 708"/>
        <xdr:cNvCxnSpPr/>
      </xdr:nvCxnSpPr>
      <xdr:spPr>
        <a:xfrm flipV="1">
          <a:off x="13889989" y="1715751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710" name="【庁舎】&#10;有形固定資産減価償却率最小値テキスト"/>
        <xdr:cNvSpPr txBox="1"/>
      </xdr:nvSpPr>
      <xdr:spPr>
        <a:xfrm>
          <a:off x="13928725" y="1862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711" name="直線コネクタ 710"/>
        <xdr:cNvCxnSpPr/>
      </xdr:nvCxnSpPr>
      <xdr:spPr>
        <a:xfrm>
          <a:off x="13801725" y="1861729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712" name="【庁舎】&#10;有形固定資産減価償却率最大値テキスト"/>
        <xdr:cNvSpPr txBox="1"/>
      </xdr:nvSpPr>
      <xdr:spPr>
        <a:xfrm>
          <a:off x="13928725"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713" name="直線コネクタ 712"/>
        <xdr:cNvCxnSpPr/>
      </xdr:nvCxnSpPr>
      <xdr:spPr>
        <a:xfrm>
          <a:off x="13801725" y="1715751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714" name="【庁舎】&#10;有形固定資産減価償却率平均値テキスト"/>
        <xdr:cNvSpPr txBox="1"/>
      </xdr:nvSpPr>
      <xdr:spPr>
        <a:xfrm>
          <a:off x="13928725"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715" name="フローチャート: 判断 714"/>
        <xdr:cNvSpPr/>
      </xdr:nvSpPr>
      <xdr:spPr>
        <a:xfrm>
          <a:off x="13839825" y="177810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716" name="フローチャート: 判断 715"/>
        <xdr:cNvSpPr/>
      </xdr:nvSpPr>
      <xdr:spPr>
        <a:xfrm>
          <a:off x="13115925"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717" name="フローチャート: 判断 716"/>
        <xdr:cNvSpPr/>
      </xdr:nvSpPr>
      <xdr:spPr>
        <a:xfrm>
          <a:off x="123698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718" name="フローチャート: 判断 717"/>
        <xdr:cNvSpPr/>
      </xdr:nvSpPr>
      <xdr:spPr>
        <a:xfrm>
          <a:off x="11623675" y="1785130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9" name="テキスト ボックス 718"/>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0" name="テキスト ボックス 719"/>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1" name="テキスト ボックス 720"/>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2" name="テキスト ボックス 721"/>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3" name="テキスト ボックス 722"/>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724" name="楕円 723"/>
        <xdr:cNvSpPr/>
      </xdr:nvSpPr>
      <xdr:spPr>
        <a:xfrm>
          <a:off x="13839825" y="1792967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77306</xdr:rowOff>
    </xdr:from>
    <xdr:ext cx="405111" cy="259045"/>
    <xdr:sp macro="" textlink="">
      <xdr:nvSpPr>
        <xdr:cNvPr id="725" name="【庁舎】&#10;有形固定資産減価償却率該当値テキスト"/>
        <xdr:cNvSpPr txBox="1"/>
      </xdr:nvSpPr>
      <xdr:spPr>
        <a:xfrm>
          <a:off x="13928725"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4173</xdr:rowOff>
    </xdr:from>
    <xdr:to>
      <xdr:col>81</xdr:col>
      <xdr:colOff>101600</xdr:colOff>
      <xdr:row>104</xdr:row>
      <xdr:rowOff>105773</xdr:rowOff>
    </xdr:to>
    <xdr:sp macro="" textlink="">
      <xdr:nvSpPr>
        <xdr:cNvPr id="726" name="楕円 725"/>
        <xdr:cNvSpPr/>
      </xdr:nvSpPr>
      <xdr:spPr>
        <a:xfrm>
          <a:off x="13115925" y="178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54973</xdr:rowOff>
    </xdr:from>
    <xdr:to>
      <xdr:col>85</xdr:col>
      <xdr:colOff>127000</xdr:colOff>
      <xdr:row>104</xdr:row>
      <xdr:rowOff>149679</xdr:rowOff>
    </xdr:to>
    <xdr:cxnSp macro="">
      <xdr:nvCxnSpPr>
        <xdr:cNvPr id="727" name="直線コネクタ 726"/>
        <xdr:cNvCxnSpPr/>
      </xdr:nvCxnSpPr>
      <xdr:spPr>
        <a:xfrm>
          <a:off x="13166725" y="17885773"/>
          <a:ext cx="7239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10705</xdr:rowOff>
    </xdr:from>
    <xdr:to>
      <xdr:col>76</xdr:col>
      <xdr:colOff>165100</xdr:colOff>
      <xdr:row>104</xdr:row>
      <xdr:rowOff>112305</xdr:rowOff>
    </xdr:to>
    <xdr:sp macro="" textlink="">
      <xdr:nvSpPr>
        <xdr:cNvPr id="728" name="楕円 727"/>
        <xdr:cNvSpPr/>
      </xdr:nvSpPr>
      <xdr:spPr>
        <a:xfrm>
          <a:off x="123698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54973</xdr:rowOff>
    </xdr:from>
    <xdr:to>
      <xdr:col>81</xdr:col>
      <xdr:colOff>50800</xdr:colOff>
      <xdr:row>104</xdr:row>
      <xdr:rowOff>61505</xdr:rowOff>
    </xdr:to>
    <xdr:cxnSp macro="">
      <xdr:nvCxnSpPr>
        <xdr:cNvPr id="729" name="直線コネクタ 728"/>
        <xdr:cNvCxnSpPr/>
      </xdr:nvCxnSpPr>
      <xdr:spPr>
        <a:xfrm flipV="1">
          <a:off x="12420600" y="17885773"/>
          <a:ext cx="746125"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12337</xdr:rowOff>
    </xdr:from>
    <xdr:to>
      <xdr:col>72</xdr:col>
      <xdr:colOff>38100</xdr:colOff>
      <xdr:row>104</xdr:row>
      <xdr:rowOff>113937</xdr:rowOff>
    </xdr:to>
    <xdr:sp macro="" textlink="">
      <xdr:nvSpPr>
        <xdr:cNvPr id="730" name="楕円 729"/>
        <xdr:cNvSpPr/>
      </xdr:nvSpPr>
      <xdr:spPr>
        <a:xfrm>
          <a:off x="11623675" y="1784313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61505</xdr:rowOff>
    </xdr:from>
    <xdr:to>
      <xdr:col>76</xdr:col>
      <xdr:colOff>114300</xdr:colOff>
      <xdr:row>104</xdr:row>
      <xdr:rowOff>63137</xdr:rowOff>
    </xdr:to>
    <xdr:cxnSp macro="">
      <xdr:nvCxnSpPr>
        <xdr:cNvPr id="731" name="直線コネクタ 730"/>
        <xdr:cNvCxnSpPr/>
      </xdr:nvCxnSpPr>
      <xdr:spPr>
        <a:xfrm flipV="1">
          <a:off x="11655425" y="17892305"/>
          <a:ext cx="765175"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68415</xdr:rowOff>
    </xdr:from>
    <xdr:ext cx="405111" cy="259045"/>
    <xdr:sp macro="" textlink="">
      <xdr:nvSpPr>
        <xdr:cNvPr id="732" name="n_1aveValue【庁舎】&#10;有形固定資産減価償却率"/>
        <xdr:cNvSpPr txBox="1"/>
      </xdr:nvSpPr>
      <xdr:spPr>
        <a:xfrm>
          <a:off x="129800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733" name="n_2aveValue【庁舎】&#10;有形固定資産減価償却率"/>
        <xdr:cNvSpPr txBox="1"/>
      </xdr:nvSpPr>
      <xdr:spPr>
        <a:xfrm>
          <a:off x="12246619"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113228</xdr:rowOff>
    </xdr:from>
    <xdr:ext cx="405111" cy="259045"/>
    <xdr:sp macro="" textlink="">
      <xdr:nvSpPr>
        <xdr:cNvPr id="734" name="n_3aveValue【庁舎】&#10;有形固定資産減価償却率"/>
        <xdr:cNvSpPr txBox="1"/>
      </xdr:nvSpPr>
      <xdr:spPr>
        <a:xfrm>
          <a:off x="1150049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96900</xdr:rowOff>
    </xdr:from>
    <xdr:ext cx="405111" cy="259045"/>
    <xdr:sp macro="" textlink="">
      <xdr:nvSpPr>
        <xdr:cNvPr id="735" name="n_1mainValue【庁舎】&#10;有形固定資産減価償却率"/>
        <xdr:cNvSpPr txBox="1"/>
      </xdr:nvSpPr>
      <xdr:spPr>
        <a:xfrm>
          <a:off x="12980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103432</xdr:rowOff>
    </xdr:from>
    <xdr:ext cx="405111" cy="259045"/>
    <xdr:sp macro="" textlink="">
      <xdr:nvSpPr>
        <xdr:cNvPr id="736" name="n_2mainValue【庁舎】&#10;有形固定資産減価償却率"/>
        <xdr:cNvSpPr txBox="1"/>
      </xdr:nvSpPr>
      <xdr:spPr>
        <a:xfrm>
          <a:off x="12246619"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130464</xdr:rowOff>
    </xdr:from>
    <xdr:ext cx="405111" cy="259045"/>
    <xdr:sp macro="" textlink="">
      <xdr:nvSpPr>
        <xdr:cNvPr id="737" name="n_3mainValue【庁舎】&#10;有形固定資産減価償却率"/>
        <xdr:cNvSpPr txBox="1"/>
      </xdr:nvSpPr>
      <xdr:spPr>
        <a:xfrm>
          <a:off x="1150049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8" name="正方形/長方形 737"/>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9" name="正方形/長方形 738"/>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0" name="正方形/長方形 739"/>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1" name="正方形/長方形 740"/>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2" name="正方形/長方形 741"/>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3" name="正方形/長方形 742"/>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4" name="正方形/長方形 743"/>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5" name="正方形/長方形 744"/>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6" name="テキスト ボックス 745"/>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7" name="直線コネクタ 746"/>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8" name="直線コネクタ 747"/>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9" name="テキスト ボックス 748"/>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0" name="直線コネクタ 749"/>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1" name="テキスト ボックス 750"/>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2" name="直線コネクタ 751"/>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3" name="テキスト ボックス 752"/>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4" name="直線コネクタ 753"/>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5" name="テキスト ボックス 754"/>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6" name="直線コネクタ 755"/>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7" name="テキスト ボックス 756"/>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8" name="直線コネクタ 757"/>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9" name="テキスト ボックス 758"/>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0" name="直線コネクタ 759"/>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1" name="テキスト ボックス 760"/>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2"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763" name="直線コネクタ 762"/>
        <xdr:cNvCxnSpPr/>
      </xdr:nvCxnSpPr>
      <xdr:spPr>
        <a:xfrm flipV="1">
          <a:off x="18846164" y="1720813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764" name="【庁舎】&#10;一人当たり面積最小値テキスト"/>
        <xdr:cNvSpPr txBox="1"/>
      </xdr:nvSpPr>
      <xdr:spPr>
        <a:xfrm>
          <a:off x="188849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765" name="直線コネクタ 764"/>
        <xdr:cNvCxnSpPr/>
      </xdr:nvCxnSpPr>
      <xdr:spPr>
        <a:xfrm>
          <a:off x="18786475" y="1868913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766" name="【庁舎】&#10;一人当たり面積最大値テキスト"/>
        <xdr:cNvSpPr txBox="1"/>
      </xdr:nvSpPr>
      <xdr:spPr>
        <a:xfrm>
          <a:off x="188849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767" name="直線コネクタ 766"/>
        <xdr:cNvCxnSpPr/>
      </xdr:nvCxnSpPr>
      <xdr:spPr>
        <a:xfrm>
          <a:off x="18786475" y="172081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97263</xdr:rowOff>
    </xdr:from>
    <xdr:ext cx="469744" cy="259045"/>
    <xdr:sp macro="" textlink="">
      <xdr:nvSpPr>
        <xdr:cNvPr id="768" name="【庁舎】&#10;一人当たり面積平均値テキスト"/>
        <xdr:cNvSpPr txBox="1"/>
      </xdr:nvSpPr>
      <xdr:spPr>
        <a:xfrm>
          <a:off x="188849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769" name="フローチャート: 判断 768"/>
        <xdr:cNvSpPr/>
      </xdr:nvSpPr>
      <xdr:spPr>
        <a:xfrm>
          <a:off x="187960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770" name="フローチャート: 判断 769"/>
        <xdr:cNvSpPr/>
      </xdr:nvSpPr>
      <xdr:spPr>
        <a:xfrm>
          <a:off x="18100675" y="1824318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771" name="フローチャート: 判断 770"/>
        <xdr:cNvSpPr/>
      </xdr:nvSpPr>
      <xdr:spPr>
        <a:xfrm>
          <a:off x="17325975"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5806</xdr:rowOff>
    </xdr:from>
    <xdr:to>
      <xdr:col>102</xdr:col>
      <xdr:colOff>165100</xdr:colOff>
      <xdr:row>107</xdr:row>
      <xdr:rowOff>107406</xdr:rowOff>
    </xdr:to>
    <xdr:sp macro="" textlink="">
      <xdr:nvSpPr>
        <xdr:cNvPr id="772" name="フローチャート: 判断 771"/>
        <xdr:cNvSpPr/>
      </xdr:nvSpPr>
      <xdr:spPr>
        <a:xfrm>
          <a:off x="16579850" y="1835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3" name="テキスト ボックス 772"/>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4" name="テキスト ボックス 773"/>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5" name="テキスト ボックス 774"/>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6" name="テキスト ボックス 775"/>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7" name="テキスト ボックス 776"/>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4173</xdr:rowOff>
    </xdr:from>
    <xdr:to>
      <xdr:col>116</xdr:col>
      <xdr:colOff>114300</xdr:colOff>
      <xdr:row>107</xdr:row>
      <xdr:rowOff>105773</xdr:rowOff>
    </xdr:to>
    <xdr:sp macro="" textlink="">
      <xdr:nvSpPr>
        <xdr:cNvPr id="778" name="楕円 777"/>
        <xdr:cNvSpPr/>
      </xdr:nvSpPr>
      <xdr:spPr>
        <a:xfrm>
          <a:off x="187960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154050</xdr:rowOff>
    </xdr:from>
    <xdr:ext cx="469744" cy="259045"/>
    <xdr:sp macro="" textlink="">
      <xdr:nvSpPr>
        <xdr:cNvPr id="779" name="【庁舎】&#10;一人当たり面積該当値テキスト"/>
        <xdr:cNvSpPr txBox="1"/>
      </xdr:nvSpPr>
      <xdr:spPr>
        <a:xfrm>
          <a:off x="18884900"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53158</xdr:rowOff>
    </xdr:from>
    <xdr:to>
      <xdr:col>112</xdr:col>
      <xdr:colOff>38100</xdr:colOff>
      <xdr:row>107</xdr:row>
      <xdr:rowOff>154758</xdr:rowOff>
    </xdr:to>
    <xdr:sp macro="" textlink="">
      <xdr:nvSpPr>
        <xdr:cNvPr id="780" name="楕円 779"/>
        <xdr:cNvSpPr/>
      </xdr:nvSpPr>
      <xdr:spPr>
        <a:xfrm>
          <a:off x="18100675" y="1839830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54973</xdr:rowOff>
    </xdr:from>
    <xdr:to>
      <xdr:col>116</xdr:col>
      <xdr:colOff>63500</xdr:colOff>
      <xdr:row>107</xdr:row>
      <xdr:rowOff>103958</xdr:rowOff>
    </xdr:to>
    <xdr:cxnSp macro="">
      <xdr:nvCxnSpPr>
        <xdr:cNvPr id="781" name="直線コネクタ 780"/>
        <xdr:cNvCxnSpPr/>
      </xdr:nvCxnSpPr>
      <xdr:spPr>
        <a:xfrm flipV="1">
          <a:off x="18132425" y="18400123"/>
          <a:ext cx="714375"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51526</xdr:rowOff>
    </xdr:from>
    <xdr:to>
      <xdr:col>107</xdr:col>
      <xdr:colOff>101600</xdr:colOff>
      <xdr:row>107</xdr:row>
      <xdr:rowOff>153126</xdr:rowOff>
    </xdr:to>
    <xdr:sp macro="" textlink="">
      <xdr:nvSpPr>
        <xdr:cNvPr id="782" name="楕円 781"/>
        <xdr:cNvSpPr/>
      </xdr:nvSpPr>
      <xdr:spPr>
        <a:xfrm>
          <a:off x="17325975"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102326</xdr:rowOff>
    </xdr:from>
    <xdr:to>
      <xdr:col>111</xdr:col>
      <xdr:colOff>177800</xdr:colOff>
      <xdr:row>107</xdr:row>
      <xdr:rowOff>103958</xdr:rowOff>
    </xdr:to>
    <xdr:cxnSp macro="">
      <xdr:nvCxnSpPr>
        <xdr:cNvPr id="783" name="直線コネクタ 782"/>
        <xdr:cNvCxnSpPr/>
      </xdr:nvCxnSpPr>
      <xdr:spPr>
        <a:xfrm>
          <a:off x="17376775" y="18447476"/>
          <a:ext cx="75565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25400</xdr:rowOff>
    </xdr:from>
    <xdr:to>
      <xdr:col>102</xdr:col>
      <xdr:colOff>165100</xdr:colOff>
      <xdr:row>107</xdr:row>
      <xdr:rowOff>127000</xdr:rowOff>
    </xdr:to>
    <xdr:sp macro="" textlink="">
      <xdr:nvSpPr>
        <xdr:cNvPr id="784" name="楕円 783"/>
        <xdr:cNvSpPr/>
      </xdr:nvSpPr>
      <xdr:spPr>
        <a:xfrm>
          <a:off x="1657985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76200</xdr:rowOff>
    </xdr:from>
    <xdr:to>
      <xdr:col>107</xdr:col>
      <xdr:colOff>50800</xdr:colOff>
      <xdr:row>107</xdr:row>
      <xdr:rowOff>102326</xdr:rowOff>
    </xdr:to>
    <xdr:cxnSp macro="">
      <xdr:nvCxnSpPr>
        <xdr:cNvPr id="785" name="直線コネクタ 784"/>
        <xdr:cNvCxnSpPr/>
      </xdr:nvCxnSpPr>
      <xdr:spPr>
        <a:xfrm>
          <a:off x="16630650" y="18421350"/>
          <a:ext cx="746125"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16164</xdr:rowOff>
    </xdr:from>
    <xdr:ext cx="469744" cy="259045"/>
    <xdr:sp macro="" textlink="">
      <xdr:nvSpPr>
        <xdr:cNvPr id="786" name="n_1aveValue【庁舎】&#10;一人当たり面積"/>
        <xdr:cNvSpPr txBox="1"/>
      </xdr:nvSpPr>
      <xdr:spPr>
        <a:xfrm>
          <a:off x="1793247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14532</xdr:rowOff>
    </xdr:from>
    <xdr:ext cx="469744" cy="259045"/>
    <xdr:sp macro="" textlink="">
      <xdr:nvSpPr>
        <xdr:cNvPr id="787" name="n_2aveValue【庁舎】&#10;一人当たり面積"/>
        <xdr:cNvSpPr txBox="1"/>
      </xdr:nvSpPr>
      <xdr:spPr>
        <a:xfrm>
          <a:off x="1717047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123933</xdr:rowOff>
    </xdr:from>
    <xdr:ext cx="469744" cy="259045"/>
    <xdr:sp macro="" textlink="">
      <xdr:nvSpPr>
        <xdr:cNvPr id="788" name="n_3aveValue【庁舎】&#10;一人当たり面積"/>
        <xdr:cNvSpPr txBox="1"/>
      </xdr:nvSpPr>
      <xdr:spPr>
        <a:xfrm>
          <a:off x="16424352" y="1812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145885</xdr:rowOff>
    </xdr:from>
    <xdr:ext cx="469744" cy="259045"/>
    <xdr:sp macro="" textlink="">
      <xdr:nvSpPr>
        <xdr:cNvPr id="789" name="n_1mainValue【庁舎】&#10;一人当たり面積"/>
        <xdr:cNvSpPr txBox="1"/>
      </xdr:nvSpPr>
      <xdr:spPr>
        <a:xfrm>
          <a:off x="1793247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144253</xdr:rowOff>
    </xdr:from>
    <xdr:ext cx="469744" cy="259045"/>
    <xdr:sp macro="" textlink="">
      <xdr:nvSpPr>
        <xdr:cNvPr id="790" name="n_2mainValue【庁舎】&#10;一人当たり面積"/>
        <xdr:cNvSpPr txBox="1"/>
      </xdr:nvSpPr>
      <xdr:spPr>
        <a:xfrm>
          <a:off x="17170477" y="184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118127</xdr:rowOff>
    </xdr:from>
    <xdr:ext cx="469744" cy="259045"/>
    <xdr:sp macro="" textlink="">
      <xdr:nvSpPr>
        <xdr:cNvPr id="791" name="n_3mainValue【庁舎】&#10;一人当たり面積"/>
        <xdr:cNvSpPr txBox="1"/>
      </xdr:nvSpPr>
      <xdr:spPr>
        <a:xfrm>
          <a:off x="16424352"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2" name="正方形/長方形 791"/>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3" name="正方形/長方形 792"/>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4" name="テキスト ボックス 793"/>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の有形固定資産減価償却率については、老朽化が進む体育館は存在するものの、新たなプールの整備も行われたことから、類似団体内平均値に近い数値となっている。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の有形固定資産減価償却率については、老朽化は進み増加傾向にあるものの、ファシリティマネジメント計画に基づく修繕等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計画的に進めていることから、類似団体内平均値を下回っている。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の有形固定資産減価償却率については、老朽化が進む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は存在するものの、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防災センター（庁舎別館）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の整備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行われたことから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を下回って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静岡県長泉町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43,558
43,167
26.63
15,575,080
15,160,115
351,933
10,339,919
2,899,725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業種の異なる大規模工場の誘致や中小工場の集団化を進めてきた結果、化学工業を中心にさまざまな企業が立地している。そのため景気変動の影響を受けにくく、昭和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を上回る水準を維持している。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24695</xdr:rowOff>
    </xdr:from>
    <xdr:to>
      <xdr:col>23</xdr:col>
      <xdr:colOff>133350</xdr:colOff>
      <xdr:row>37</xdr:row>
      <xdr:rowOff>51505</xdr:rowOff>
    </xdr:to>
    <xdr:cxnSp macro="">
      <xdr:nvCxnSpPr>
        <xdr:cNvPr id="69" name="直線コネクタ 68"/>
        <xdr:cNvCxnSpPr/>
      </xdr:nvCxnSpPr>
      <xdr:spPr>
        <a:xfrm>
          <a:off x="4114800" y="636834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144938</xdr:rowOff>
    </xdr:from>
    <xdr:ext cx="762000" cy="259045"/>
    <xdr:sp macro="" textlink="">
      <xdr:nvSpPr>
        <xdr:cNvPr id="70" name="財政力平均値テキスト"/>
        <xdr:cNvSpPr txBox="1"/>
      </xdr:nvSpPr>
      <xdr:spPr>
        <a:xfrm>
          <a:off x="5041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24695</xdr:rowOff>
    </xdr:from>
    <xdr:to>
      <xdr:col>19</xdr:col>
      <xdr:colOff>133350</xdr:colOff>
      <xdr:row>37</xdr:row>
      <xdr:rowOff>64911</xdr:rowOff>
    </xdr:to>
    <xdr:cxnSp macro="">
      <xdr:nvCxnSpPr>
        <xdr:cNvPr id="72" name="直線コネクタ 71"/>
        <xdr:cNvCxnSpPr/>
      </xdr:nvCxnSpPr>
      <xdr:spPr>
        <a:xfrm flipV="1">
          <a:off x="3225800" y="63683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64911</xdr:rowOff>
    </xdr:from>
    <xdr:to>
      <xdr:col>15</xdr:col>
      <xdr:colOff>82550</xdr:colOff>
      <xdr:row>37</xdr:row>
      <xdr:rowOff>131939</xdr:rowOff>
    </xdr:to>
    <xdr:cxnSp macro="">
      <xdr:nvCxnSpPr>
        <xdr:cNvPr id="75" name="直線コネクタ 74"/>
        <xdr:cNvCxnSpPr/>
      </xdr:nvCxnSpPr>
      <xdr:spPr>
        <a:xfrm flipV="1">
          <a:off x="2336800" y="64085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77" name="テキスト ボックス 76"/>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131939</xdr:rowOff>
    </xdr:from>
    <xdr:to>
      <xdr:col>11</xdr:col>
      <xdr:colOff>31750</xdr:colOff>
      <xdr:row>38</xdr:row>
      <xdr:rowOff>14111</xdr:rowOff>
    </xdr:to>
    <xdr:cxnSp macro="">
      <xdr:nvCxnSpPr>
        <xdr:cNvPr id="78" name="直線コネクタ 77"/>
        <xdr:cNvCxnSpPr/>
      </xdr:nvCxnSpPr>
      <xdr:spPr>
        <a:xfrm flipV="1">
          <a:off x="1447800" y="64755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705</xdr:rowOff>
    </xdr:from>
    <xdr:to>
      <xdr:col>23</xdr:col>
      <xdr:colOff>184150</xdr:colOff>
      <xdr:row>37</xdr:row>
      <xdr:rowOff>102305</xdr:rowOff>
    </xdr:to>
    <xdr:sp macro="" textlink="">
      <xdr:nvSpPr>
        <xdr:cNvPr id="88" name="楕円 87"/>
        <xdr:cNvSpPr/>
      </xdr:nvSpPr>
      <xdr:spPr>
        <a:xfrm>
          <a:off x="4902200" y="63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93432</xdr:rowOff>
    </xdr:from>
    <xdr:ext cx="762000" cy="259045"/>
    <xdr:sp macro="" textlink="">
      <xdr:nvSpPr>
        <xdr:cNvPr id="89" name="財政力該当値テキスト"/>
        <xdr:cNvSpPr txBox="1"/>
      </xdr:nvSpPr>
      <xdr:spPr>
        <a:xfrm>
          <a:off x="5041900" y="626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145345</xdr:rowOff>
    </xdr:from>
    <xdr:to>
      <xdr:col>19</xdr:col>
      <xdr:colOff>184150</xdr:colOff>
      <xdr:row>37</xdr:row>
      <xdr:rowOff>75495</xdr:rowOff>
    </xdr:to>
    <xdr:sp macro="" textlink="">
      <xdr:nvSpPr>
        <xdr:cNvPr id="90" name="楕円 89"/>
        <xdr:cNvSpPr/>
      </xdr:nvSpPr>
      <xdr:spPr>
        <a:xfrm>
          <a:off x="4064000" y="63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85672</xdr:rowOff>
    </xdr:from>
    <xdr:ext cx="736600" cy="259045"/>
    <xdr:sp macro="" textlink="">
      <xdr:nvSpPr>
        <xdr:cNvPr id="91" name="テキスト ボックス 90"/>
        <xdr:cNvSpPr txBox="1"/>
      </xdr:nvSpPr>
      <xdr:spPr>
        <a:xfrm>
          <a:off x="3733800" y="6086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14111</xdr:rowOff>
    </xdr:from>
    <xdr:to>
      <xdr:col>15</xdr:col>
      <xdr:colOff>133350</xdr:colOff>
      <xdr:row>37</xdr:row>
      <xdr:rowOff>115711</xdr:rowOff>
    </xdr:to>
    <xdr:sp macro="" textlink="">
      <xdr:nvSpPr>
        <xdr:cNvPr id="92" name="楕円 91"/>
        <xdr:cNvSpPr/>
      </xdr:nvSpPr>
      <xdr:spPr>
        <a:xfrm>
          <a:off x="3175000" y="635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125888</xdr:rowOff>
    </xdr:from>
    <xdr:ext cx="762000" cy="259045"/>
    <xdr:sp macro="" textlink="">
      <xdr:nvSpPr>
        <xdr:cNvPr id="93" name="テキスト ボックス 92"/>
        <xdr:cNvSpPr txBox="1"/>
      </xdr:nvSpPr>
      <xdr:spPr>
        <a:xfrm>
          <a:off x="2844800" y="61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81139</xdr:rowOff>
    </xdr:from>
    <xdr:to>
      <xdr:col>11</xdr:col>
      <xdr:colOff>82550</xdr:colOff>
      <xdr:row>38</xdr:row>
      <xdr:rowOff>11289</xdr:rowOff>
    </xdr:to>
    <xdr:sp macro="" textlink="">
      <xdr:nvSpPr>
        <xdr:cNvPr id="94" name="楕円 93"/>
        <xdr:cNvSpPr/>
      </xdr:nvSpPr>
      <xdr:spPr>
        <a:xfrm>
          <a:off x="22860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21466</xdr:rowOff>
    </xdr:from>
    <xdr:ext cx="762000" cy="259045"/>
    <xdr:sp macro="" textlink="">
      <xdr:nvSpPr>
        <xdr:cNvPr id="95" name="テキスト ボックス 94"/>
        <xdr:cNvSpPr txBox="1"/>
      </xdr:nvSpPr>
      <xdr:spPr>
        <a:xfrm>
          <a:off x="1955800" y="619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134761</xdr:rowOff>
    </xdr:from>
    <xdr:to>
      <xdr:col>7</xdr:col>
      <xdr:colOff>31750</xdr:colOff>
      <xdr:row>38</xdr:row>
      <xdr:rowOff>64911</xdr:rowOff>
    </xdr:to>
    <xdr:sp macro="" textlink="">
      <xdr:nvSpPr>
        <xdr:cNvPr id="96" name="楕円 95"/>
        <xdr:cNvSpPr/>
      </xdr:nvSpPr>
      <xdr:spPr>
        <a:xfrm>
          <a:off x="1397000" y="647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75088</xdr:rowOff>
    </xdr:from>
    <xdr:ext cx="762000" cy="259045"/>
    <xdr:sp macro="" textlink="">
      <xdr:nvSpPr>
        <xdr:cNvPr id="97" name="テキスト ボックス 96"/>
        <xdr:cNvSpPr txBox="1"/>
      </xdr:nvSpPr>
      <xdr:spPr>
        <a:xfrm>
          <a:off x="1066800" y="624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公債費の抑制に努めてきた結果、元利償還金の額は類似団体平均と比較して低い状況にあり、また町税収入額は増加傾向にあることから、経常収支比率は低い状況で推移している。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81026</xdr:rowOff>
    </xdr:from>
    <xdr:to>
      <xdr:col>23</xdr:col>
      <xdr:colOff>133350</xdr:colOff>
      <xdr:row>59</xdr:row>
      <xdr:rowOff>134112</xdr:rowOff>
    </xdr:to>
    <xdr:cxnSp macro="">
      <xdr:nvCxnSpPr>
        <xdr:cNvPr id="130" name="直線コネクタ 129"/>
        <xdr:cNvCxnSpPr/>
      </xdr:nvCxnSpPr>
      <xdr:spPr>
        <a:xfrm>
          <a:off x="4114800" y="1019657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1"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32766</xdr:rowOff>
    </xdr:from>
    <xdr:to>
      <xdr:col>19</xdr:col>
      <xdr:colOff>133350</xdr:colOff>
      <xdr:row>59</xdr:row>
      <xdr:rowOff>81026</xdr:rowOff>
    </xdr:to>
    <xdr:cxnSp macro="">
      <xdr:nvCxnSpPr>
        <xdr:cNvPr id="133" name="直線コネクタ 132"/>
        <xdr:cNvCxnSpPr/>
      </xdr:nvCxnSpPr>
      <xdr:spPr>
        <a:xfrm>
          <a:off x="3225800" y="101483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170434</xdr:rowOff>
    </xdr:from>
    <xdr:to>
      <xdr:col>15</xdr:col>
      <xdr:colOff>82550</xdr:colOff>
      <xdr:row>59</xdr:row>
      <xdr:rowOff>32766</xdr:rowOff>
    </xdr:to>
    <xdr:cxnSp macro="">
      <xdr:nvCxnSpPr>
        <xdr:cNvPr id="136" name="直線コネクタ 135"/>
        <xdr:cNvCxnSpPr/>
      </xdr:nvCxnSpPr>
      <xdr:spPr>
        <a:xfrm>
          <a:off x="2336800" y="1011453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8" name="テキスト ボックス 137"/>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117348</xdr:rowOff>
    </xdr:from>
    <xdr:to>
      <xdr:col>11</xdr:col>
      <xdr:colOff>31750</xdr:colOff>
      <xdr:row>58</xdr:row>
      <xdr:rowOff>170434</xdr:rowOff>
    </xdr:to>
    <xdr:cxnSp macro="">
      <xdr:nvCxnSpPr>
        <xdr:cNvPr id="139" name="直線コネクタ 138"/>
        <xdr:cNvCxnSpPr/>
      </xdr:nvCxnSpPr>
      <xdr:spPr>
        <a:xfrm>
          <a:off x="1447800" y="100614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49022</xdr:rowOff>
    </xdr:from>
    <xdr:to>
      <xdr:col>11</xdr:col>
      <xdr:colOff>82550</xdr:colOff>
      <xdr:row>63</xdr:row>
      <xdr:rowOff>150622</xdr:rowOff>
    </xdr:to>
    <xdr:sp macro="" textlink="">
      <xdr:nvSpPr>
        <xdr:cNvPr id="140" name="フローチャート: 判断 139"/>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135399</xdr:rowOff>
    </xdr:from>
    <xdr:ext cx="762000" cy="259045"/>
    <xdr:sp macro="" textlink="">
      <xdr:nvSpPr>
        <xdr:cNvPr id="141" name="テキスト ボックス 140"/>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2" name="フローチャート: 判断 141"/>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3" name="テキスト ボックス 142"/>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83312</xdr:rowOff>
    </xdr:from>
    <xdr:to>
      <xdr:col>23</xdr:col>
      <xdr:colOff>184150</xdr:colOff>
      <xdr:row>60</xdr:row>
      <xdr:rowOff>13462</xdr:rowOff>
    </xdr:to>
    <xdr:sp macro="" textlink="">
      <xdr:nvSpPr>
        <xdr:cNvPr id="149" name="楕円 148"/>
        <xdr:cNvSpPr/>
      </xdr:nvSpPr>
      <xdr:spPr>
        <a:xfrm>
          <a:off x="49022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4589</xdr:rowOff>
    </xdr:from>
    <xdr:ext cx="762000" cy="259045"/>
    <xdr:sp macro="" textlink="">
      <xdr:nvSpPr>
        <xdr:cNvPr id="150" name="財政構造の弾力性該当値テキスト"/>
        <xdr:cNvSpPr txBox="1"/>
      </xdr:nvSpPr>
      <xdr:spPr>
        <a:xfrm>
          <a:off x="5041900" y="1012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30226</xdr:rowOff>
    </xdr:from>
    <xdr:to>
      <xdr:col>19</xdr:col>
      <xdr:colOff>184150</xdr:colOff>
      <xdr:row>59</xdr:row>
      <xdr:rowOff>131826</xdr:rowOff>
    </xdr:to>
    <xdr:sp macro="" textlink="">
      <xdr:nvSpPr>
        <xdr:cNvPr id="151" name="楕円 150"/>
        <xdr:cNvSpPr/>
      </xdr:nvSpPr>
      <xdr:spPr>
        <a:xfrm>
          <a:off x="4064000" y="101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142003</xdr:rowOff>
    </xdr:from>
    <xdr:ext cx="736600" cy="259045"/>
    <xdr:sp macro="" textlink="">
      <xdr:nvSpPr>
        <xdr:cNvPr id="152" name="テキスト ボックス 151"/>
        <xdr:cNvSpPr txBox="1"/>
      </xdr:nvSpPr>
      <xdr:spPr>
        <a:xfrm>
          <a:off x="3733800" y="991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153416</xdr:rowOff>
    </xdr:from>
    <xdr:to>
      <xdr:col>15</xdr:col>
      <xdr:colOff>133350</xdr:colOff>
      <xdr:row>59</xdr:row>
      <xdr:rowOff>83566</xdr:rowOff>
    </xdr:to>
    <xdr:sp macro="" textlink="">
      <xdr:nvSpPr>
        <xdr:cNvPr id="153" name="楕円 152"/>
        <xdr:cNvSpPr/>
      </xdr:nvSpPr>
      <xdr:spPr>
        <a:xfrm>
          <a:off x="3175000" y="100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93743</xdr:rowOff>
    </xdr:from>
    <xdr:ext cx="762000" cy="259045"/>
    <xdr:sp macro="" textlink="">
      <xdr:nvSpPr>
        <xdr:cNvPr id="154" name="テキスト ボックス 153"/>
        <xdr:cNvSpPr txBox="1"/>
      </xdr:nvSpPr>
      <xdr:spPr>
        <a:xfrm>
          <a:off x="2844800" y="986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119634</xdr:rowOff>
    </xdr:from>
    <xdr:to>
      <xdr:col>11</xdr:col>
      <xdr:colOff>82550</xdr:colOff>
      <xdr:row>59</xdr:row>
      <xdr:rowOff>49784</xdr:rowOff>
    </xdr:to>
    <xdr:sp macro="" textlink="">
      <xdr:nvSpPr>
        <xdr:cNvPr id="155" name="楕円 154"/>
        <xdr:cNvSpPr/>
      </xdr:nvSpPr>
      <xdr:spPr>
        <a:xfrm>
          <a:off x="22860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59961</xdr:rowOff>
    </xdr:from>
    <xdr:ext cx="762000" cy="259045"/>
    <xdr:sp macro="" textlink="">
      <xdr:nvSpPr>
        <xdr:cNvPr id="156" name="テキスト ボックス 155"/>
        <xdr:cNvSpPr txBox="1"/>
      </xdr:nvSpPr>
      <xdr:spPr>
        <a:xfrm>
          <a:off x="1955800" y="983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66548</xdr:rowOff>
    </xdr:from>
    <xdr:to>
      <xdr:col>7</xdr:col>
      <xdr:colOff>31750</xdr:colOff>
      <xdr:row>58</xdr:row>
      <xdr:rowOff>168148</xdr:rowOff>
    </xdr:to>
    <xdr:sp macro="" textlink="">
      <xdr:nvSpPr>
        <xdr:cNvPr id="157" name="楕円 156"/>
        <xdr:cNvSpPr/>
      </xdr:nvSpPr>
      <xdr:spPr>
        <a:xfrm>
          <a:off x="1397000" y="1001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6875</xdr:rowOff>
    </xdr:from>
    <xdr:ext cx="762000" cy="259045"/>
    <xdr:sp macro="" textlink="">
      <xdr:nvSpPr>
        <xdr:cNvPr id="158" name="テキスト ボックス 157"/>
        <xdr:cNvSpPr txBox="1"/>
      </xdr:nvSpPr>
      <xdr:spPr>
        <a:xfrm>
          <a:off x="1066800" y="977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類似団体と比較して高くなっているのは、主に物件費が要因であ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年度から給食調理・配送業務の全面委託化やごみ収集業務の町内全域を委託化、焼却場運転業務の一括委託化、平成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年度からがん検診受診料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無償化したことによる受診者数の増、平成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年度はこども交流センター</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の開所、平成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年度及び平成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年度には新たに整備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された放課後児童会の運営が開始されたこと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に加え、平成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年度から健康づくりセンターや桃沢野外活動センターなど公共</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管理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運営業務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を指定管理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者に委託したことにより、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物件費の増加につながっている。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101291</xdr:rowOff>
    </xdr:from>
    <xdr:to>
      <xdr:col>23</xdr:col>
      <xdr:colOff>133350</xdr:colOff>
      <xdr:row>84</xdr:row>
      <xdr:rowOff>167441</xdr:rowOff>
    </xdr:to>
    <xdr:cxnSp macro="">
      <xdr:nvCxnSpPr>
        <xdr:cNvPr id="195" name="直線コネクタ 194"/>
        <xdr:cNvCxnSpPr/>
      </xdr:nvCxnSpPr>
      <xdr:spPr>
        <a:xfrm>
          <a:off x="4114800" y="14503091"/>
          <a:ext cx="838200" cy="6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126320</xdr:rowOff>
    </xdr:from>
    <xdr:ext cx="762000" cy="259045"/>
    <xdr:sp macro="" textlink="">
      <xdr:nvSpPr>
        <xdr:cNvPr id="196" name="人件費・物件費等の状況平均値テキスト"/>
        <xdr:cNvSpPr txBox="1"/>
      </xdr:nvSpPr>
      <xdr:spPr>
        <a:xfrm>
          <a:off x="5041900" y="14356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101291</xdr:rowOff>
    </xdr:from>
    <xdr:to>
      <xdr:col>19</xdr:col>
      <xdr:colOff>133350</xdr:colOff>
      <xdr:row>84</xdr:row>
      <xdr:rowOff>150344</xdr:rowOff>
    </xdr:to>
    <xdr:cxnSp macro="">
      <xdr:nvCxnSpPr>
        <xdr:cNvPr id="198" name="直線コネクタ 197"/>
        <xdr:cNvCxnSpPr/>
      </xdr:nvCxnSpPr>
      <xdr:spPr>
        <a:xfrm flipV="1">
          <a:off x="3225800" y="14503091"/>
          <a:ext cx="889000" cy="4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47679</xdr:rowOff>
    </xdr:from>
    <xdr:ext cx="736600" cy="259045"/>
    <xdr:sp macro="" textlink="">
      <xdr:nvSpPr>
        <xdr:cNvPr id="200" name="テキスト ボックス 199"/>
        <xdr:cNvSpPr txBox="1"/>
      </xdr:nvSpPr>
      <xdr:spPr>
        <a:xfrm>
          <a:off x="3733800" y="14620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107725</xdr:rowOff>
    </xdr:from>
    <xdr:to>
      <xdr:col>15</xdr:col>
      <xdr:colOff>82550</xdr:colOff>
      <xdr:row>84</xdr:row>
      <xdr:rowOff>150344</xdr:rowOff>
    </xdr:to>
    <xdr:cxnSp macro="">
      <xdr:nvCxnSpPr>
        <xdr:cNvPr id="201" name="直線コネクタ 200"/>
        <xdr:cNvCxnSpPr/>
      </xdr:nvCxnSpPr>
      <xdr:spPr>
        <a:xfrm>
          <a:off x="2336800" y="14509525"/>
          <a:ext cx="889000" cy="4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162687</xdr:rowOff>
    </xdr:from>
    <xdr:ext cx="762000" cy="259045"/>
    <xdr:sp macro="" textlink="">
      <xdr:nvSpPr>
        <xdr:cNvPr id="203" name="テキスト ボックス 202"/>
        <xdr:cNvSpPr txBox="1"/>
      </xdr:nvSpPr>
      <xdr:spPr>
        <a:xfrm>
          <a:off x="2844800" y="147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66853</xdr:rowOff>
    </xdr:from>
    <xdr:to>
      <xdr:col>11</xdr:col>
      <xdr:colOff>31750</xdr:colOff>
      <xdr:row>84</xdr:row>
      <xdr:rowOff>107725</xdr:rowOff>
    </xdr:to>
    <xdr:cxnSp macro="">
      <xdr:nvCxnSpPr>
        <xdr:cNvPr id="204" name="直線コネクタ 203"/>
        <xdr:cNvCxnSpPr/>
      </xdr:nvCxnSpPr>
      <xdr:spPr>
        <a:xfrm>
          <a:off x="1447800" y="14468653"/>
          <a:ext cx="889000" cy="4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20168</xdr:rowOff>
    </xdr:from>
    <xdr:to>
      <xdr:col>11</xdr:col>
      <xdr:colOff>82550</xdr:colOff>
      <xdr:row>83</xdr:row>
      <xdr:rowOff>121768</xdr:rowOff>
    </xdr:to>
    <xdr:sp macro="" textlink="">
      <xdr:nvSpPr>
        <xdr:cNvPr id="205" name="フローチャート: 判断 204"/>
        <xdr:cNvSpPr/>
      </xdr:nvSpPr>
      <xdr:spPr>
        <a:xfrm>
          <a:off x="22860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131945</xdr:rowOff>
    </xdr:from>
    <xdr:ext cx="762000" cy="259045"/>
    <xdr:sp macro="" textlink="">
      <xdr:nvSpPr>
        <xdr:cNvPr id="206" name="テキスト ボックス 205"/>
        <xdr:cNvSpPr txBox="1"/>
      </xdr:nvSpPr>
      <xdr:spPr>
        <a:xfrm>
          <a:off x="1955800" y="1401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71427</xdr:rowOff>
    </xdr:from>
    <xdr:to>
      <xdr:col>7</xdr:col>
      <xdr:colOff>31750</xdr:colOff>
      <xdr:row>84</xdr:row>
      <xdr:rowOff>1577</xdr:rowOff>
    </xdr:to>
    <xdr:sp macro="" textlink="">
      <xdr:nvSpPr>
        <xdr:cNvPr id="207" name="フローチャート: 判断 206"/>
        <xdr:cNvSpPr/>
      </xdr:nvSpPr>
      <xdr:spPr>
        <a:xfrm>
          <a:off x="1397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11754</xdr:rowOff>
    </xdr:from>
    <xdr:ext cx="762000" cy="259045"/>
    <xdr:sp macro="" textlink="">
      <xdr:nvSpPr>
        <xdr:cNvPr id="208" name="テキスト ボックス 207"/>
        <xdr:cNvSpPr txBox="1"/>
      </xdr:nvSpPr>
      <xdr:spPr>
        <a:xfrm>
          <a:off x="1066800" y="1407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116641</xdr:rowOff>
    </xdr:from>
    <xdr:to>
      <xdr:col>23</xdr:col>
      <xdr:colOff>184150</xdr:colOff>
      <xdr:row>85</xdr:row>
      <xdr:rowOff>46791</xdr:rowOff>
    </xdr:to>
    <xdr:sp macro="" textlink="">
      <xdr:nvSpPr>
        <xdr:cNvPr id="214" name="楕円 213"/>
        <xdr:cNvSpPr/>
      </xdr:nvSpPr>
      <xdr:spPr>
        <a:xfrm>
          <a:off x="4902200" y="1451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88718</xdr:rowOff>
    </xdr:from>
    <xdr:ext cx="762000" cy="259045"/>
    <xdr:sp macro="" textlink="">
      <xdr:nvSpPr>
        <xdr:cNvPr id="215" name="人件費・物件費等の状況該当値テキスト"/>
        <xdr:cNvSpPr txBox="1"/>
      </xdr:nvSpPr>
      <xdr:spPr>
        <a:xfrm>
          <a:off x="5041900" y="1449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50491</xdr:rowOff>
    </xdr:from>
    <xdr:to>
      <xdr:col>19</xdr:col>
      <xdr:colOff>184150</xdr:colOff>
      <xdr:row>84</xdr:row>
      <xdr:rowOff>152091</xdr:rowOff>
    </xdr:to>
    <xdr:sp macro="" textlink="">
      <xdr:nvSpPr>
        <xdr:cNvPr id="216" name="楕円 215"/>
        <xdr:cNvSpPr/>
      </xdr:nvSpPr>
      <xdr:spPr>
        <a:xfrm>
          <a:off x="4064000" y="1445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162268</xdr:rowOff>
    </xdr:from>
    <xdr:ext cx="736600" cy="259045"/>
    <xdr:sp macro="" textlink="">
      <xdr:nvSpPr>
        <xdr:cNvPr id="217" name="テキスト ボックス 216"/>
        <xdr:cNvSpPr txBox="1"/>
      </xdr:nvSpPr>
      <xdr:spPr>
        <a:xfrm>
          <a:off x="3733800" y="1422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99544</xdr:rowOff>
    </xdr:from>
    <xdr:to>
      <xdr:col>15</xdr:col>
      <xdr:colOff>133350</xdr:colOff>
      <xdr:row>85</xdr:row>
      <xdr:rowOff>29694</xdr:rowOff>
    </xdr:to>
    <xdr:sp macro="" textlink="">
      <xdr:nvSpPr>
        <xdr:cNvPr id="218" name="楕円 217"/>
        <xdr:cNvSpPr/>
      </xdr:nvSpPr>
      <xdr:spPr>
        <a:xfrm>
          <a:off x="3175000" y="145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39871</xdr:rowOff>
    </xdr:from>
    <xdr:ext cx="762000" cy="259045"/>
    <xdr:sp macro="" textlink="">
      <xdr:nvSpPr>
        <xdr:cNvPr id="219" name="テキスト ボックス 218"/>
        <xdr:cNvSpPr txBox="1"/>
      </xdr:nvSpPr>
      <xdr:spPr>
        <a:xfrm>
          <a:off x="2844800" y="1427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56925</xdr:rowOff>
    </xdr:from>
    <xdr:to>
      <xdr:col>11</xdr:col>
      <xdr:colOff>82550</xdr:colOff>
      <xdr:row>84</xdr:row>
      <xdr:rowOff>158525</xdr:rowOff>
    </xdr:to>
    <xdr:sp macro="" textlink="">
      <xdr:nvSpPr>
        <xdr:cNvPr id="220" name="楕円 219"/>
        <xdr:cNvSpPr/>
      </xdr:nvSpPr>
      <xdr:spPr>
        <a:xfrm>
          <a:off x="2286000" y="1445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143302</xdr:rowOff>
    </xdr:from>
    <xdr:ext cx="762000" cy="259045"/>
    <xdr:sp macro="" textlink="">
      <xdr:nvSpPr>
        <xdr:cNvPr id="221" name="テキスト ボックス 220"/>
        <xdr:cNvSpPr txBox="1"/>
      </xdr:nvSpPr>
      <xdr:spPr>
        <a:xfrm>
          <a:off x="1955800" y="1454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16053</xdr:rowOff>
    </xdr:from>
    <xdr:to>
      <xdr:col>7</xdr:col>
      <xdr:colOff>31750</xdr:colOff>
      <xdr:row>84</xdr:row>
      <xdr:rowOff>117653</xdr:rowOff>
    </xdr:to>
    <xdr:sp macro="" textlink="">
      <xdr:nvSpPr>
        <xdr:cNvPr id="222" name="楕円 221"/>
        <xdr:cNvSpPr/>
      </xdr:nvSpPr>
      <xdr:spPr>
        <a:xfrm>
          <a:off x="1397000" y="1441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102430</xdr:rowOff>
    </xdr:from>
    <xdr:ext cx="762000" cy="259045"/>
    <xdr:sp macro="" textlink="">
      <xdr:nvSpPr>
        <xdr:cNvPr id="223" name="テキスト ボックス 222"/>
        <xdr:cNvSpPr txBox="1"/>
      </xdr:nvSpPr>
      <xdr:spPr>
        <a:xfrm>
          <a:off x="1066800" y="14504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均衡の原則等により給料決定や給与制度（水準）については国家公務員に準じて制度設計を図っているものの、国と初任給決定、職務経験等の換算の運用方法や人事評価の評価結果の相違などにより、各年代の平均給料月額が国家公務員の給料月額よりも低くなっていることなどから、ラスパイレス指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程度の水準で推移している。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方、類似団体平均を上回っている点については、職員の年齢構成によるものが主な要因であると考えられるが、その他にも昇給抑制措置を実施していない高齢層職員の水準が比較的高いことも要因と考えられ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今後も国家公務員の給与制度や人事院勧告に基づき給与の適正化に努める。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117929</xdr:rowOff>
    </xdr:to>
    <xdr:cxnSp macro="">
      <xdr:nvCxnSpPr>
        <xdr:cNvPr id="259" name="直線コネクタ 258"/>
        <xdr:cNvCxnSpPr/>
      </xdr:nvCxnSpPr>
      <xdr:spPr>
        <a:xfrm>
          <a:off x="16179800" y="14639471"/>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60" name="給与水準   （国との比較）平均値テキスト"/>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86</xdr:row>
      <xdr:rowOff>101600</xdr:rowOff>
    </xdr:to>
    <xdr:cxnSp macro="">
      <xdr:nvCxnSpPr>
        <xdr:cNvPr id="262" name="直線コネクタ 261"/>
        <xdr:cNvCxnSpPr/>
      </xdr:nvCxnSpPr>
      <xdr:spPr>
        <a:xfrm flipV="1">
          <a:off x="15290800" y="14639471"/>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4" name="テキスト ボックス 263"/>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153307</xdr:rowOff>
    </xdr:to>
    <xdr:cxnSp macro="">
      <xdr:nvCxnSpPr>
        <xdr:cNvPr id="265" name="直線コネクタ 264"/>
        <xdr:cNvCxnSpPr/>
      </xdr:nvCxnSpPr>
      <xdr:spPr>
        <a:xfrm flipV="1">
          <a:off x="14401800" y="148463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7" name="テキスト ボックス 266"/>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86</xdr:row>
      <xdr:rowOff>153307</xdr:rowOff>
    </xdr:to>
    <xdr:cxnSp macro="">
      <xdr:nvCxnSpPr>
        <xdr:cNvPr id="268" name="直線コネクタ 267"/>
        <xdr:cNvCxnSpPr/>
      </xdr:nvCxnSpPr>
      <xdr:spPr>
        <a:xfrm>
          <a:off x="13512800" y="14708414"/>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9" name="フローチャート: 判断 268"/>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70" name="テキスト ボックス 269"/>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71" name="フローチャート: 判断 270"/>
        <xdr:cNvSpPr/>
      </xdr:nvSpPr>
      <xdr:spPr>
        <a:xfrm>
          <a:off x="13462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72" name="テキスト ボックス 271"/>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8" name="楕円 277"/>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39206</xdr:rowOff>
    </xdr:from>
    <xdr:ext cx="762000" cy="259045"/>
    <xdr:sp macro="" textlink="">
      <xdr:nvSpPr>
        <xdr:cNvPr id="279" name="給与水準   （国との比較）該当値テキスト"/>
        <xdr:cNvSpPr txBox="1"/>
      </xdr:nvSpPr>
      <xdr:spPr>
        <a:xfrm>
          <a:off x="17106900" y="1461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80" name="楕円 279"/>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81" name="テキスト ボックス 280"/>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2" name="楕円 281"/>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3" name="テキスト ボックス 282"/>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102507</xdr:rowOff>
    </xdr:from>
    <xdr:to>
      <xdr:col>68</xdr:col>
      <xdr:colOff>203200</xdr:colOff>
      <xdr:row>87</xdr:row>
      <xdr:rowOff>32657</xdr:rowOff>
    </xdr:to>
    <xdr:sp macro="" textlink="">
      <xdr:nvSpPr>
        <xdr:cNvPr id="284" name="楕円 283"/>
        <xdr:cNvSpPr/>
      </xdr:nvSpPr>
      <xdr:spPr>
        <a:xfrm>
          <a:off x="14351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85" name="テキスト ボックス 284"/>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6" name="楕円 285"/>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87" name="テキスト ボックス 286"/>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消防業務が消防組合へ移管し、消防職員が退職して職員数が減少したことが主な原因となり類似団体の水準を下回っている現状である。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に策定した定員管理計画に基づき、総合計画の各種事務事業の進捗状況や住民ニーズの高度化、多様化に伴う業務量の増加、行政改革による事務事業の見直し、民間委託の推進や指定管理者制度の導入に伴う業務量の減少などに注視しながら、持続可能な財政状況にも配慮しつつ、安定したサービスが提供できる体制づくりができるよう、一定数の職員数を継続的に確保し、適正な定員管理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156301</xdr:rowOff>
    </xdr:from>
    <xdr:to>
      <xdr:col>81</xdr:col>
      <xdr:colOff>44450</xdr:colOff>
      <xdr:row>59</xdr:row>
      <xdr:rowOff>14151</xdr:rowOff>
    </xdr:to>
    <xdr:cxnSp macro="">
      <xdr:nvCxnSpPr>
        <xdr:cNvPr id="324" name="直線コネクタ 323"/>
        <xdr:cNvCxnSpPr/>
      </xdr:nvCxnSpPr>
      <xdr:spPr>
        <a:xfrm>
          <a:off x="16179800" y="10100401"/>
          <a:ext cx="8382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1015</xdr:rowOff>
    </xdr:from>
    <xdr:ext cx="762000" cy="259045"/>
    <xdr:sp macro="" textlink="">
      <xdr:nvSpPr>
        <xdr:cNvPr id="325" name="定員管理の状況平均値テキスト"/>
        <xdr:cNvSpPr txBox="1"/>
      </xdr:nvSpPr>
      <xdr:spPr>
        <a:xfrm>
          <a:off x="17106900" y="10459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156301</xdr:rowOff>
    </xdr:from>
    <xdr:to>
      <xdr:col>77</xdr:col>
      <xdr:colOff>44450</xdr:colOff>
      <xdr:row>59</xdr:row>
      <xdr:rowOff>5534</xdr:rowOff>
    </xdr:to>
    <xdr:cxnSp macro="">
      <xdr:nvCxnSpPr>
        <xdr:cNvPr id="327" name="直線コネクタ 326"/>
        <xdr:cNvCxnSpPr/>
      </xdr:nvCxnSpPr>
      <xdr:spPr>
        <a:xfrm flipV="1">
          <a:off x="15290800" y="1010040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132551</xdr:rowOff>
    </xdr:from>
    <xdr:ext cx="736600" cy="259045"/>
    <xdr:sp macro="" textlink="">
      <xdr:nvSpPr>
        <xdr:cNvPr id="329" name="テキスト ボックス 328"/>
        <xdr:cNvSpPr txBox="1"/>
      </xdr:nvSpPr>
      <xdr:spPr>
        <a:xfrm>
          <a:off x="15798800" y="1059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5534</xdr:rowOff>
    </xdr:from>
    <xdr:to>
      <xdr:col>72</xdr:col>
      <xdr:colOff>203200</xdr:colOff>
      <xdr:row>60</xdr:row>
      <xdr:rowOff>28847</xdr:rowOff>
    </xdr:to>
    <xdr:cxnSp macro="">
      <xdr:nvCxnSpPr>
        <xdr:cNvPr id="330" name="直線コネクタ 329"/>
        <xdr:cNvCxnSpPr/>
      </xdr:nvCxnSpPr>
      <xdr:spPr>
        <a:xfrm flipV="1">
          <a:off x="14401800" y="10121084"/>
          <a:ext cx="889000" cy="19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125656</xdr:rowOff>
    </xdr:from>
    <xdr:ext cx="762000" cy="259045"/>
    <xdr:sp macro="" textlink="">
      <xdr:nvSpPr>
        <xdr:cNvPr id="332" name="テキスト ボックス 331"/>
        <xdr:cNvSpPr txBox="1"/>
      </xdr:nvSpPr>
      <xdr:spPr>
        <a:xfrm>
          <a:off x="14909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11612</xdr:rowOff>
    </xdr:from>
    <xdr:to>
      <xdr:col>68</xdr:col>
      <xdr:colOff>152400</xdr:colOff>
      <xdr:row>60</xdr:row>
      <xdr:rowOff>28847</xdr:rowOff>
    </xdr:to>
    <xdr:cxnSp macro="">
      <xdr:nvCxnSpPr>
        <xdr:cNvPr id="333" name="直線コネクタ 332"/>
        <xdr:cNvCxnSpPr/>
      </xdr:nvCxnSpPr>
      <xdr:spPr>
        <a:xfrm>
          <a:off x="13512800" y="1029861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4" name="フローチャート: 判断 333"/>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5" name="テキスト ボックス 334"/>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6" name="フローチャート: 判断 335"/>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7" name="テキスト ボックス 336"/>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134801</xdr:rowOff>
    </xdr:from>
    <xdr:to>
      <xdr:col>81</xdr:col>
      <xdr:colOff>95250</xdr:colOff>
      <xdr:row>59</xdr:row>
      <xdr:rowOff>64951</xdr:rowOff>
    </xdr:to>
    <xdr:sp macro="" textlink="">
      <xdr:nvSpPr>
        <xdr:cNvPr id="343" name="楕円 342"/>
        <xdr:cNvSpPr/>
      </xdr:nvSpPr>
      <xdr:spPr>
        <a:xfrm>
          <a:off x="169672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56078</xdr:rowOff>
    </xdr:from>
    <xdr:ext cx="762000" cy="259045"/>
    <xdr:sp macro="" textlink="">
      <xdr:nvSpPr>
        <xdr:cNvPr id="344" name="定員管理の状況該当値テキスト"/>
        <xdr:cNvSpPr txBox="1"/>
      </xdr:nvSpPr>
      <xdr:spPr>
        <a:xfrm>
          <a:off x="17106900" y="10000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105501</xdr:rowOff>
    </xdr:from>
    <xdr:to>
      <xdr:col>77</xdr:col>
      <xdr:colOff>95250</xdr:colOff>
      <xdr:row>59</xdr:row>
      <xdr:rowOff>35651</xdr:rowOff>
    </xdr:to>
    <xdr:sp macro="" textlink="">
      <xdr:nvSpPr>
        <xdr:cNvPr id="345" name="楕円 344"/>
        <xdr:cNvSpPr/>
      </xdr:nvSpPr>
      <xdr:spPr>
        <a:xfrm>
          <a:off x="16129000" y="1004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45828</xdr:rowOff>
    </xdr:from>
    <xdr:ext cx="736600" cy="259045"/>
    <xdr:sp macro="" textlink="">
      <xdr:nvSpPr>
        <xdr:cNvPr id="346" name="テキスト ボックス 345"/>
        <xdr:cNvSpPr txBox="1"/>
      </xdr:nvSpPr>
      <xdr:spPr>
        <a:xfrm>
          <a:off x="15798800" y="9818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126184</xdr:rowOff>
    </xdr:from>
    <xdr:to>
      <xdr:col>73</xdr:col>
      <xdr:colOff>44450</xdr:colOff>
      <xdr:row>59</xdr:row>
      <xdr:rowOff>56334</xdr:rowOff>
    </xdr:to>
    <xdr:sp macro="" textlink="">
      <xdr:nvSpPr>
        <xdr:cNvPr id="347" name="楕円 346"/>
        <xdr:cNvSpPr/>
      </xdr:nvSpPr>
      <xdr:spPr>
        <a:xfrm>
          <a:off x="15240000" y="1007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66511</xdr:rowOff>
    </xdr:from>
    <xdr:ext cx="762000" cy="259045"/>
    <xdr:sp macro="" textlink="">
      <xdr:nvSpPr>
        <xdr:cNvPr id="348" name="テキスト ボックス 347"/>
        <xdr:cNvSpPr txBox="1"/>
      </xdr:nvSpPr>
      <xdr:spPr>
        <a:xfrm>
          <a:off x="14909800" y="983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149497</xdr:rowOff>
    </xdr:from>
    <xdr:to>
      <xdr:col>68</xdr:col>
      <xdr:colOff>203200</xdr:colOff>
      <xdr:row>60</xdr:row>
      <xdr:rowOff>79647</xdr:rowOff>
    </xdr:to>
    <xdr:sp macro="" textlink="">
      <xdr:nvSpPr>
        <xdr:cNvPr id="349" name="楕円 348"/>
        <xdr:cNvSpPr/>
      </xdr:nvSpPr>
      <xdr:spPr>
        <a:xfrm>
          <a:off x="14351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89824</xdr:rowOff>
    </xdr:from>
    <xdr:ext cx="762000" cy="259045"/>
    <xdr:sp macro="" textlink="">
      <xdr:nvSpPr>
        <xdr:cNvPr id="350" name="テキスト ボックス 349"/>
        <xdr:cNvSpPr txBox="1"/>
      </xdr:nvSpPr>
      <xdr:spPr>
        <a:xfrm>
          <a:off x="14020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132262</xdr:rowOff>
    </xdr:from>
    <xdr:to>
      <xdr:col>64</xdr:col>
      <xdr:colOff>152400</xdr:colOff>
      <xdr:row>60</xdr:row>
      <xdr:rowOff>62412</xdr:rowOff>
    </xdr:to>
    <xdr:sp macro="" textlink="">
      <xdr:nvSpPr>
        <xdr:cNvPr id="351" name="楕円 350"/>
        <xdr:cNvSpPr/>
      </xdr:nvSpPr>
      <xdr:spPr>
        <a:xfrm>
          <a:off x="13462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72589</xdr:rowOff>
    </xdr:from>
    <xdr:ext cx="762000" cy="259045"/>
    <xdr:sp macro="" textlink="">
      <xdr:nvSpPr>
        <xdr:cNvPr id="352" name="テキスト ボックス 351"/>
        <xdr:cNvSpPr txBox="1"/>
      </xdr:nvSpPr>
      <xdr:spPr>
        <a:xfrm>
          <a:off x="13131800" y="100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公債費に準ずる債務負担行為に係るものは、類似団体と比較して高い状況にあるが、これは主に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PFI</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方式による最終処分場の整備・運営によるものである。しかし、公債費の抑制に努めてきた結果、元利償還金の額は類似団体と比較して低い状況であり年々減少していることから、実質公債費比率は低い状況にあり、減少傾向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76926</xdr:rowOff>
    </xdr:from>
    <xdr:to>
      <xdr:col>81</xdr:col>
      <xdr:colOff>44450</xdr:colOff>
      <xdr:row>38</xdr:row>
      <xdr:rowOff>90715</xdr:rowOff>
    </xdr:to>
    <xdr:cxnSp macro="">
      <xdr:nvCxnSpPr>
        <xdr:cNvPr id="387" name="直線コネクタ 386"/>
        <xdr:cNvCxnSpPr/>
      </xdr:nvCxnSpPr>
      <xdr:spPr>
        <a:xfrm flipV="1">
          <a:off x="16179800" y="6592026"/>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164573</xdr:rowOff>
    </xdr:from>
    <xdr:ext cx="762000" cy="259045"/>
    <xdr:sp macro="" textlink="">
      <xdr:nvSpPr>
        <xdr:cNvPr id="388" name="公債費負担の状況平均値テキスト"/>
        <xdr:cNvSpPr txBox="1"/>
      </xdr:nvSpPr>
      <xdr:spPr>
        <a:xfrm>
          <a:off x="17106900" y="685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90715</xdr:rowOff>
    </xdr:from>
    <xdr:to>
      <xdr:col>77</xdr:col>
      <xdr:colOff>44450</xdr:colOff>
      <xdr:row>38</xdr:row>
      <xdr:rowOff>104503</xdr:rowOff>
    </xdr:to>
    <xdr:cxnSp macro="">
      <xdr:nvCxnSpPr>
        <xdr:cNvPr id="390" name="直線コネクタ 389"/>
        <xdr:cNvCxnSpPr/>
      </xdr:nvCxnSpPr>
      <xdr:spPr>
        <a:xfrm flipV="1">
          <a:off x="15290800" y="6605815"/>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93634</xdr:rowOff>
    </xdr:from>
    <xdr:ext cx="736600" cy="259045"/>
    <xdr:sp macro="" textlink="">
      <xdr:nvSpPr>
        <xdr:cNvPr id="392" name="テキスト ボックス 391"/>
        <xdr:cNvSpPr txBox="1"/>
      </xdr:nvSpPr>
      <xdr:spPr>
        <a:xfrm>
          <a:off x="15798800" y="695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104503</xdr:rowOff>
    </xdr:from>
    <xdr:to>
      <xdr:col>72</xdr:col>
      <xdr:colOff>203200</xdr:colOff>
      <xdr:row>38</xdr:row>
      <xdr:rowOff>125185</xdr:rowOff>
    </xdr:to>
    <xdr:cxnSp macro="">
      <xdr:nvCxnSpPr>
        <xdr:cNvPr id="393" name="直線コネクタ 392"/>
        <xdr:cNvCxnSpPr/>
      </xdr:nvCxnSpPr>
      <xdr:spPr>
        <a:xfrm flipV="1">
          <a:off x="14401800" y="6619603"/>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5" name="テキスト ボックス 394"/>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125185</xdr:rowOff>
    </xdr:from>
    <xdr:to>
      <xdr:col>68</xdr:col>
      <xdr:colOff>152400</xdr:colOff>
      <xdr:row>39</xdr:row>
      <xdr:rowOff>50256</xdr:rowOff>
    </xdr:to>
    <xdr:cxnSp macro="">
      <xdr:nvCxnSpPr>
        <xdr:cNvPr id="396" name="直線コネクタ 395"/>
        <xdr:cNvCxnSpPr/>
      </xdr:nvCxnSpPr>
      <xdr:spPr>
        <a:xfrm flipV="1">
          <a:off x="13512800" y="6640285"/>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7" name="フローチャート: 判断 396"/>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8" name="テキスト ボックス 397"/>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89988</xdr:rowOff>
    </xdr:from>
    <xdr:to>
      <xdr:col>64</xdr:col>
      <xdr:colOff>152400</xdr:colOff>
      <xdr:row>41</xdr:row>
      <xdr:rowOff>20138</xdr:rowOff>
    </xdr:to>
    <xdr:sp macro="" textlink="">
      <xdr:nvSpPr>
        <xdr:cNvPr id="399" name="フローチャート: 判断 398"/>
        <xdr:cNvSpPr/>
      </xdr:nvSpPr>
      <xdr:spPr>
        <a:xfrm>
          <a:off x="13462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4915</xdr:rowOff>
    </xdr:from>
    <xdr:ext cx="762000" cy="259045"/>
    <xdr:sp macro="" textlink="">
      <xdr:nvSpPr>
        <xdr:cNvPr id="400" name="テキスト ボックス 399"/>
        <xdr:cNvSpPr txBox="1"/>
      </xdr:nvSpPr>
      <xdr:spPr>
        <a:xfrm>
          <a:off x="13131800" y="703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26126</xdr:rowOff>
    </xdr:from>
    <xdr:to>
      <xdr:col>81</xdr:col>
      <xdr:colOff>95250</xdr:colOff>
      <xdr:row>38</xdr:row>
      <xdr:rowOff>127726</xdr:rowOff>
    </xdr:to>
    <xdr:sp macro="" textlink="">
      <xdr:nvSpPr>
        <xdr:cNvPr id="406" name="楕円 405"/>
        <xdr:cNvSpPr/>
      </xdr:nvSpPr>
      <xdr:spPr>
        <a:xfrm>
          <a:off x="16967200" y="654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42653</xdr:rowOff>
    </xdr:from>
    <xdr:ext cx="762000" cy="259045"/>
    <xdr:sp macro="" textlink="">
      <xdr:nvSpPr>
        <xdr:cNvPr id="407" name="公債費負担の状況該当値テキスト"/>
        <xdr:cNvSpPr txBox="1"/>
      </xdr:nvSpPr>
      <xdr:spPr>
        <a:xfrm>
          <a:off x="17106900" y="638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39915</xdr:rowOff>
    </xdr:from>
    <xdr:to>
      <xdr:col>77</xdr:col>
      <xdr:colOff>95250</xdr:colOff>
      <xdr:row>38</xdr:row>
      <xdr:rowOff>141515</xdr:rowOff>
    </xdr:to>
    <xdr:sp macro="" textlink="">
      <xdr:nvSpPr>
        <xdr:cNvPr id="408" name="楕円 407"/>
        <xdr:cNvSpPr/>
      </xdr:nvSpPr>
      <xdr:spPr>
        <a:xfrm>
          <a:off x="16129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151691</xdr:rowOff>
    </xdr:from>
    <xdr:ext cx="736600" cy="259045"/>
    <xdr:sp macro="" textlink="">
      <xdr:nvSpPr>
        <xdr:cNvPr id="409" name="テキスト ボックス 408"/>
        <xdr:cNvSpPr txBox="1"/>
      </xdr:nvSpPr>
      <xdr:spPr>
        <a:xfrm>
          <a:off x="15798800" y="632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53703</xdr:rowOff>
    </xdr:from>
    <xdr:to>
      <xdr:col>73</xdr:col>
      <xdr:colOff>44450</xdr:colOff>
      <xdr:row>38</xdr:row>
      <xdr:rowOff>155303</xdr:rowOff>
    </xdr:to>
    <xdr:sp macro="" textlink="">
      <xdr:nvSpPr>
        <xdr:cNvPr id="410" name="楕円 409"/>
        <xdr:cNvSpPr/>
      </xdr:nvSpPr>
      <xdr:spPr>
        <a:xfrm>
          <a:off x="15240000" y="65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165480</xdr:rowOff>
    </xdr:from>
    <xdr:ext cx="762000" cy="259045"/>
    <xdr:sp macro="" textlink="">
      <xdr:nvSpPr>
        <xdr:cNvPr id="411" name="テキスト ボックス 410"/>
        <xdr:cNvSpPr txBox="1"/>
      </xdr:nvSpPr>
      <xdr:spPr>
        <a:xfrm>
          <a:off x="14909800" y="633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74385</xdr:rowOff>
    </xdr:from>
    <xdr:to>
      <xdr:col>68</xdr:col>
      <xdr:colOff>203200</xdr:colOff>
      <xdr:row>39</xdr:row>
      <xdr:rowOff>4535</xdr:rowOff>
    </xdr:to>
    <xdr:sp macro="" textlink="">
      <xdr:nvSpPr>
        <xdr:cNvPr id="412" name="楕円 411"/>
        <xdr:cNvSpPr/>
      </xdr:nvSpPr>
      <xdr:spPr>
        <a:xfrm>
          <a:off x="14351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14713</xdr:rowOff>
    </xdr:from>
    <xdr:ext cx="762000" cy="259045"/>
    <xdr:sp macro="" textlink="">
      <xdr:nvSpPr>
        <xdr:cNvPr id="413" name="テキスト ボックス 412"/>
        <xdr:cNvSpPr txBox="1"/>
      </xdr:nvSpPr>
      <xdr:spPr>
        <a:xfrm>
          <a:off x="14020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170906</xdr:rowOff>
    </xdr:from>
    <xdr:to>
      <xdr:col>64</xdr:col>
      <xdr:colOff>152400</xdr:colOff>
      <xdr:row>39</xdr:row>
      <xdr:rowOff>101056</xdr:rowOff>
    </xdr:to>
    <xdr:sp macro="" textlink="">
      <xdr:nvSpPr>
        <xdr:cNvPr id="414" name="楕円 413"/>
        <xdr:cNvSpPr/>
      </xdr:nvSpPr>
      <xdr:spPr>
        <a:xfrm>
          <a:off x="134620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111233</xdr:rowOff>
    </xdr:from>
    <xdr:ext cx="762000" cy="259045"/>
    <xdr:sp macro="" textlink="">
      <xdr:nvSpPr>
        <xdr:cNvPr id="415" name="テキスト ボックス 414"/>
        <xdr:cNvSpPr txBox="1"/>
      </xdr:nvSpPr>
      <xdr:spPr>
        <a:xfrm>
          <a:off x="13131800" y="645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年度以降、起債</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を公債費の元金以下に抑えることにより地方債残高を減少させてきた結果、平成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年度から将来負担比率は発生していない。</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136633</xdr:rowOff>
    </xdr:from>
    <xdr:ext cx="762000" cy="259045"/>
    <xdr:sp macro="" textlink="">
      <xdr:nvSpPr>
        <xdr:cNvPr id="451" name="将来負担の状況平均値テキスト"/>
        <xdr:cNvSpPr txBox="1"/>
      </xdr:nvSpPr>
      <xdr:spPr>
        <a:xfrm>
          <a:off x="17106900" y="2365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2" name="フローチャート: 判断 451"/>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3" name="フローチャート: 判断 452"/>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4" name="テキスト ボックス 453"/>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55" name="フローチャート: 判断 454"/>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6" name="テキスト ボックス 455"/>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11490</xdr:rowOff>
    </xdr:from>
    <xdr:to>
      <xdr:col>68</xdr:col>
      <xdr:colOff>203200</xdr:colOff>
      <xdr:row>14</xdr:row>
      <xdr:rowOff>113090</xdr:rowOff>
    </xdr:to>
    <xdr:sp macro="" textlink="">
      <xdr:nvSpPr>
        <xdr:cNvPr id="457" name="フローチャート: 判断 456"/>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8" name="テキスト ボックス 457"/>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9" name="フローチャート: 判断 458"/>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60" name="テキスト ボックス 459"/>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静岡県長泉町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43,558
43,167
26.63
15,575,080
15,160,115
351,933
10,339,919
2,899,725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業務の民間委託や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PFI</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方式、指定管理者制度の導入など、民間の活力を活用してきたことから、人口１人当たりの人件費の決算額は、類似団体平均を下回っており、人件費に係る経常収支比率は例年低い傾向にある。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154758</xdr:rowOff>
    </xdr:from>
    <xdr:to>
      <xdr:col>24</xdr:col>
      <xdr:colOff>25400</xdr:colOff>
      <xdr:row>34</xdr:row>
      <xdr:rowOff>15966</xdr:rowOff>
    </xdr:to>
    <xdr:cxnSp macro="">
      <xdr:nvCxnSpPr>
        <xdr:cNvPr id="68" name="直線コネクタ 67"/>
        <xdr:cNvCxnSpPr/>
      </xdr:nvCxnSpPr>
      <xdr:spPr>
        <a:xfrm flipV="1">
          <a:off x="3987800" y="581260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15966</xdr:rowOff>
    </xdr:from>
    <xdr:to>
      <xdr:col>19</xdr:col>
      <xdr:colOff>187325</xdr:colOff>
      <xdr:row>35</xdr:row>
      <xdr:rowOff>99242</xdr:rowOff>
    </xdr:to>
    <xdr:cxnSp macro="">
      <xdr:nvCxnSpPr>
        <xdr:cNvPr id="71" name="直線コネクタ 70"/>
        <xdr:cNvCxnSpPr/>
      </xdr:nvCxnSpPr>
      <xdr:spPr>
        <a:xfrm flipV="1">
          <a:off x="3098800" y="5845266"/>
          <a:ext cx="8890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98896</xdr:rowOff>
    </xdr:from>
    <xdr:ext cx="736600" cy="259045"/>
    <xdr:sp macro="" textlink="">
      <xdr:nvSpPr>
        <xdr:cNvPr id="73" name="テキスト ボックス 72"/>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99242</xdr:rowOff>
    </xdr:from>
    <xdr:to>
      <xdr:col>15</xdr:col>
      <xdr:colOff>98425</xdr:colOff>
      <xdr:row>35</xdr:row>
      <xdr:rowOff>99242</xdr:rowOff>
    </xdr:to>
    <xdr:cxnSp macro="">
      <xdr:nvCxnSpPr>
        <xdr:cNvPr id="74" name="直線コネクタ 73"/>
        <xdr:cNvCxnSpPr/>
      </xdr:nvCxnSpPr>
      <xdr:spPr>
        <a:xfrm>
          <a:off x="2209800" y="60999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98896</xdr:rowOff>
    </xdr:from>
    <xdr:ext cx="762000" cy="259045"/>
    <xdr:sp macro="" textlink="">
      <xdr:nvSpPr>
        <xdr:cNvPr id="76" name="テキスト ボックス 75"/>
        <xdr:cNvSpPr txBox="1"/>
      </xdr:nvSpPr>
      <xdr:spPr>
        <a:xfrm>
          <a:off x="2717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40458</xdr:rowOff>
    </xdr:from>
    <xdr:to>
      <xdr:col>11</xdr:col>
      <xdr:colOff>9525</xdr:colOff>
      <xdr:row>35</xdr:row>
      <xdr:rowOff>99242</xdr:rowOff>
    </xdr:to>
    <xdr:cxnSp macro="">
      <xdr:nvCxnSpPr>
        <xdr:cNvPr id="77" name="直線コネクタ 76"/>
        <xdr:cNvCxnSpPr/>
      </xdr:nvCxnSpPr>
      <xdr:spPr>
        <a:xfrm>
          <a:off x="1320800" y="604120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8" name="フローチャート: 判断 77"/>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9" name="テキスト ボックス 78"/>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90896</xdr:rowOff>
    </xdr:from>
    <xdr:to>
      <xdr:col>6</xdr:col>
      <xdr:colOff>171450</xdr:colOff>
      <xdr:row>38</xdr:row>
      <xdr:rowOff>21045</xdr:rowOff>
    </xdr:to>
    <xdr:sp macro="" textlink="">
      <xdr:nvSpPr>
        <xdr:cNvPr id="80" name="フローチャート: 判断 79"/>
        <xdr:cNvSpPr/>
      </xdr:nvSpPr>
      <xdr:spPr>
        <a:xfrm>
          <a:off x="1270000" y="64345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5823</xdr:rowOff>
    </xdr:from>
    <xdr:ext cx="762000" cy="259045"/>
    <xdr:sp macro="" textlink="">
      <xdr:nvSpPr>
        <xdr:cNvPr id="81" name="テキスト ボックス 80"/>
        <xdr:cNvSpPr txBox="1"/>
      </xdr:nvSpPr>
      <xdr:spPr>
        <a:xfrm>
          <a:off x="939800" y="65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103958</xdr:rowOff>
    </xdr:from>
    <xdr:to>
      <xdr:col>24</xdr:col>
      <xdr:colOff>76200</xdr:colOff>
      <xdr:row>34</xdr:row>
      <xdr:rowOff>34108</xdr:rowOff>
    </xdr:to>
    <xdr:sp macro="" textlink="">
      <xdr:nvSpPr>
        <xdr:cNvPr id="87" name="楕円 86"/>
        <xdr:cNvSpPr/>
      </xdr:nvSpPr>
      <xdr:spPr>
        <a:xfrm>
          <a:off x="4775200" y="57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12535</xdr:rowOff>
    </xdr:from>
    <xdr:ext cx="762000" cy="259045"/>
    <xdr:sp macro="" textlink="">
      <xdr:nvSpPr>
        <xdr:cNvPr id="88" name="人件費該当値テキスト"/>
        <xdr:cNvSpPr txBox="1"/>
      </xdr:nvSpPr>
      <xdr:spPr>
        <a:xfrm>
          <a:off x="4914900" y="567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136616</xdr:rowOff>
    </xdr:from>
    <xdr:to>
      <xdr:col>20</xdr:col>
      <xdr:colOff>38100</xdr:colOff>
      <xdr:row>34</xdr:row>
      <xdr:rowOff>66766</xdr:rowOff>
    </xdr:to>
    <xdr:sp macro="" textlink="">
      <xdr:nvSpPr>
        <xdr:cNvPr id="89" name="楕円 88"/>
        <xdr:cNvSpPr/>
      </xdr:nvSpPr>
      <xdr:spPr>
        <a:xfrm>
          <a:off x="3937000" y="579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76943</xdr:rowOff>
    </xdr:from>
    <xdr:ext cx="736600" cy="259045"/>
    <xdr:sp macro="" textlink="">
      <xdr:nvSpPr>
        <xdr:cNvPr id="90" name="テキスト ボックス 89"/>
        <xdr:cNvSpPr txBox="1"/>
      </xdr:nvSpPr>
      <xdr:spPr>
        <a:xfrm>
          <a:off x="3606800" y="5563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48442</xdr:rowOff>
    </xdr:from>
    <xdr:to>
      <xdr:col>15</xdr:col>
      <xdr:colOff>149225</xdr:colOff>
      <xdr:row>35</xdr:row>
      <xdr:rowOff>150042</xdr:rowOff>
    </xdr:to>
    <xdr:sp macro="" textlink="">
      <xdr:nvSpPr>
        <xdr:cNvPr id="91" name="楕円 90"/>
        <xdr:cNvSpPr/>
      </xdr:nvSpPr>
      <xdr:spPr>
        <a:xfrm>
          <a:off x="3048000" y="60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160219</xdr:rowOff>
    </xdr:from>
    <xdr:ext cx="762000" cy="259045"/>
    <xdr:sp macro="" textlink="">
      <xdr:nvSpPr>
        <xdr:cNvPr id="92" name="テキスト ボックス 91"/>
        <xdr:cNvSpPr txBox="1"/>
      </xdr:nvSpPr>
      <xdr:spPr>
        <a:xfrm>
          <a:off x="2717800" y="581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48442</xdr:rowOff>
    </xdr:from>
    <xdr:to>
      <xdr:col>11</xdr:col>
      <xdr:colOff>60325</xdr:colOff>
      <xdr:row>35</xdr:row>
      <xdr:rowOff>150042</xdr:rowOff>
    </xdr:to>
    <xdr:sp macro="" textlink="">
      <xdr:nvSpPr>
        <xdr:cNvPr id="93" name="楕円 92"/>
        <xdr:cNvSpPr/>
      </xdr:nvSpPr>
      <xdr:spPr>
        <a:xfrm>
          <a:off x="2159000" y="60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160219</xdr:rowOff>
    </xdr:from>
    <xdr:ext cx="762000" cy="259045"/>
    <xdr:sp macro="" textlink="">
      <xdr:nvSpPr>
        <xdr:cNvPr id="94" name="テキスト ボックス 93"/>
        <xdr:cNvSpPr txBox="1"/>
      </xdr:nvSpPr>
      <xdr:spPr>
        <a:xfrm>
          <a:off x="1828800" y="581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161108</xdr:rowOff>
    </xdr:from>
    <xdr:to>
      <xdr:col>6</xdr:col>
      <xdr:colOff>171450</xdr:colOff>
      <xdr:row>35</xdr:row>
      <xdr:rowOff>91258</xdr:rowOff>
    </xdr:to>
    <xdr:sp macro="" textlink="">
      <xdr:nvSpPr>
        <xdr:cNvPr id="95" name="楕円 94"/>
        <xdr:cNvSpPr/>
      </xdr:nvSpPr>
      <xdr:spPr>
        <a:xfrm>
          <a:off x="1270000" y="599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101435</xdr:rowOff>
    </xdr:from>
    <xdr:ext cx="762000" cy="259045"/>
    <xdr:sp macro="" textlink="">
      <xdr:nvSpPr>
        <xdr:cNvPr id="96" name="テキスト ボックス 95"/>
        <xdr:cNvSpPr txBox="1"/>
      </xdr:nvSpPr>
      <xdr:spPr>
        <a:xfrm>
          <a:off x="939800" y="575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年度から給食調理・配送業務の全面委託化やごみ収集業務の町内全域を委託化、焼却場運転業務の一括委託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化を進め、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年度はこども交流センターの開所、平成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年度及び平成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年度には新たに整備された放課後児童会の運営が開始されたことに加え、平成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年度から健康づくりセンターや桃沢野外活動センター</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管理運営業務を指定管理者に委託したこと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などにより、物件費は増加傾向にあり、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類似団体平均を超える要因となっている。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85090</xdr:rowOff>
    </xdr:from>
    <xdr:to>
      <xdr:col>82</xdr:col>
      <xdr:colOff>107950</xdr:colOff>
      <xdr:row>20</xdr:row>
      <xdr:rowOff>35560</xdr:rowOff>
    </xdr:to>
    <xdr:cxnSp macro="">
      <xdr:nvCxnSpPr>
        <xdr:cNvPr id="129" name="直線コネクタ 128"/>
        <xdr:cNvCxnSpPr/>
      </xdr:nvCxnSpPr>
      <xdr:spPr>
        <a:xfrm>
          <a:off x="15671800" y="33426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127017</xdr:rowOff>
    </xdr:from>
    <xdr:ext cx="762000" cy="259045"/>
    <xdr:sp macro="" textlink="">
      <xdr:nvSpPr>
        <xdr:cNvPr id="130" name="物件費平均値テキスト"/>
        <xdr:cNvSpPr txBox="1"/>
      </xdr:nvSpPr>
      <xdr:spPr>
        <a:xfrm>
          <a:off x="16598900" y="2527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46990</xdr:rowOff>
    </xdr:from>
    <xdr:to>
      <xdr:col>78</xdr:col>
      <xdr:colOff>69850</xdr:colOff>
      <xdr:row>19</xdr:row>
      <xdr:rowOff>85090</xdr:rowOff>
    </xdr:to>
    <xdr:cxnSp macro="">
      <xdr:nvCxnSpPr>
        <xdr:cNvPr id="132" name="直線コネクタ 131"/>
        <xdr:cNvCxnSpPr/>
      </xdr:nvCxnSpPr>
      <xdr:spPr>
        <a:xfrm>
          <a:off x="14782800" y="3304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34" name="テキスト ボックス 133"/>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39370</xdr:rowOff>
    </xdr:from>
    <xdr:to>
      <xdr:col>73</xdr:col>
      <xdr:colOff>180975</xdr:colOff>
      <xdr:row>19</xdr:row>
      <xdr:rowOff>46990</xdr:rowOff>
    </xdr:to>
    <xdr:cxnSp macro="">
      <xdr:nvCxnSpPr>
        <xdr:cNvPr id="135" name="直線コネクタ 134"/>
        <xdr:cNvCxnSpPr/>
      </xdr:nvCxnSpPr>
      <xdr:spPr>
        <a:xfrm>
          <a:off x="13893800" y="3296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37" name="テキスト ボックス 136"/>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39370</xdr:rowOff>
    </xdr:from>
    <xdr:to>
      <xdr:col>69</xdr:col>
      <xdr:colOff>92075</xdr:colOff>
      <xdr:row>19</xdr:row>
      <xdr:rowOff>62230</xdr:rowOff>
    </xdr:to>
    <xdr:cxnSp macro="">
      <xdr:nvCxnSpPr>
        <xdr:cNvPr id="138" name="直線コネクタ 137"/>
        <xdr:cNvCxnSpPr/>
      </xdr:nvCxnSpPr>
      <xdr:spPr>
        <a:xfrm flipV="1">
          <a:off x="13004800" y="3296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9" name="フローチャート: 判断 138"/>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40" name="テキスト ボックス 139"/>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41" name="フローチャート: 判断 140"/>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42" name="テキスト ボックス 141"/>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156210</xdr:rowOff>
    </xdr:from>
    <xdr:to>
      <xdr:col>82</xdr:col>
      <xdr:colOff>158750</xdr:colOff>
      <xdr:row>20</xdr:row>
      <xdr:rowOff>86360</xdr:rowOff>
    </xdr:to>
    <xdr:sp macro="" textlink="">
      <xdr:nvSpPr>
        <xdr:cNvPr id="148" name="楕円 147"/>
        <xdr:cNvSpPr/>
      </xdr:nvSpPr>
      <xdr:spPr>
        <a:xfrm>
          <a:off x="164592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64787</xdr:rowOff>
    </xdr:from>
    <xdr:ext cx="762000" cy="259045"/>
    <xdr:sp macro="" textlink="">
      <xdr:nvSpPr>
        <xdr:cNvPr id="149" name="物件費該当値テキスト"/>
        <xdr:cNvSpPr txBox="1"/>
      </xdr:nvSpPr>
      <xdr:spPr>
        <a:xfrm>
          <a:off x="16598900" y="332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34290</xdr:rowOff>
    </xdr:from>
    <xdr:to>
      <xdr:col>78</xdr:col>
      <xdr:colOff>120650</xdr:colOff>
      <xdr:row>19</xdr:row>
      <xdr:rowOff>135890</xdr:rowOff>
    </xdr:to>
    <xdr:sp macro="" textlink="">
      <xdr:nvSpPr>
        <xdr:cNvPr id="150" name="楕円 149"/>
        <xdr:cNvSpPr/>
      </xdr:nvSpPr>
      <xdr:spPr>
        <a:xfrm>
          <a:off x="156210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120667</xdr:rowOff>
    </xdr:from>
    <xdr:ext cx="736600" cy="259045"/>
    <xdr:sp macro="" textlink="">
      <xdr:nvSpPr>
        <xdr:cNvPr id="151" name="テキスト ボックス 150"/>
        <xdr:cNvSpPr txBox="1"/>
      </xdr:nvSpPr>
      <xdr:spPr>
        <a:xfrm>
          <a:off x="15290800" y="337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167640</xdr:rowOff>
    </xdr:from>
    <xdr:to>
      <xdr:col>74</xdr:col>
      <xdr:colOff>31750</xdr:colOff>
      <xdr:row>19</xdr:row>
      <xdr:rowOff>97790</xdr:rowOff>
    </xdr:to>
    <xdr:sp macro="" textlink="">
      <xdr:nvSpPr>
        <xdr:cNvPr id="152" name="楕円 151"/>
        <xdr:cNvSpPr/>
      </xdr:nvSpPr>
      <xdr:spPr>
        <a:xfrm>
          <a:off x="14732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82567</xdr:rowOff>
    </xdr:from>
    <xdr:ext cx="762000" cy="259045"/>
    <xdr:sp macro="" textlink="">
      <xdr:nvSpPr>
        <xdr:cNvPr id="153" name="テキスト ボックス 152"/>
        <xdr:cNvSpPr txBox="1"/>
      </xdr:nvSpPr>
      <xdr:spPr>
        <a:xfrm>
          <a:off x="14401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160020</xdr:rowOff>
    </xdr:from>
    <xdr:to>
      <xdr:col>69</xdr:col>
      <xdr:colOff>142875</xdr:colOff>
      <xdr:row>19</xdr:row>
      <xdr:rowOff>90170</xdr:rowOff>
    </xdr:to>
    <xdr:sp macro="" textlink="">
      <xdr:nvSpPr>
        <xdr:cNvPr id="154" name="楕円 153"/>
        <xdr:cNvSpPr/>
      </xdr:nvSpPr>
      <xdr:spPr>
        <a:xfrm>
          <a:off x="138430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74947</xdr:rowOff>
    </xdr:from>
    <xdr:ext cx="762000" cy="259045"/>
    <xdr:sp macro="" textlink="">
      <xdr:nvSpPr>
        <xdr:cNvPr id="155" name="テキスト ボックス 154"/>
        <xdr:cNvSpPr txBox="1"/>
      </xdr:nvSpPr>
      <xdr:spPr>
        <a:xfrm>
          <a:off x="13512800"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11430</xdr:rowOff>
    </xdr:from>
    <xdr:to>
      <xdr:col>65</xdr:col>
      <xdr:colOff>53975</xdr:colOff>
      <xdr:row>19</xdr:row>
      <xdr:rowOff>113030</xdr:rowOff>
    </xdr:to>
    <xdr:sp macro="" textlink="">
      <xdr:nvSpPr>
        <xdr:cNvPr id="156" name="楕円 155"/>
        <xdr:cNvSpPr/>
      </xdr:nvSpPr>
      <xdr:spPr>
        <a:xfrm>
          <a:off x="12954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97807</xdr:rowOff>
    </xdr:from>
    <xdr:ext cx="762000" cy="259045"/>
    <xdr:sp macro="" textlink="">
      <xdr:nvSpPr>
        <xdr:cNvPr id="157" name="テキスト ボックス 156"/>
        <xdr:cNvSpPr txBox="1"/>
      </xdr:nvSpPr>
      <xdr:spPr>
        <a:xfrm>
          <a:off x="126238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年度から高齢者タクシー・バス利用助成事業を開始したことや、こども医療費の増、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障害児通所サービス利用者の増に伴う給付費の増、近年、</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民間保育所が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増設・開所さ</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ことに伴う運営費扶助費の増などにより扶助費は増加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傾向にあ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ため、類似団体平均を上回っている。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57</xdr:row>
      <xdr:rowOff>4535</xdr:rowOff>
    </xdr:to>
    <xdr:cxnSp macro="">
      <xdr:nvCxnSpPr>
        <xdr:cNvPr id="192" name="直線コネクタ 191"/>
        <xdr:cNvCxnSpPr/>
      </xdr:nvCxnSpPr>
      <xdr:spPr>
        <a:xfrm>
          <a:off x="3987800" y="97118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110672</xdr:rowOff>
    </xdr:to>
    <xdr:cxnSp macro="">
      <xdr:nvCxnSpPr>
        <xdr:cNvPr id="195" name="直線コネクタ 194"/>
        <xdr:cNvCxnSpPr/>
      </xdr:nvCxnSpPr>
      <xdr:spPr>
        <a:xfrm>
          <a:off x="3098800" y="9613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29028</xdr:rowOff>
    </xdr:to>
    <xdr:cxnSp macro="">
      <xdr:nvCxnSpPr>
        <xdr:cNvPr id="198" name="直線コネクタ 197"/>
        <xdr:cNvCxnSpPr/>
      </xdr:nvCxnSpPr>
      <xdr:spPr>
        <a:xfrm flipV="1">
          <a:off x="2209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56</xdr:row>
      <xdr:rowOff>29028</xdr:rowOff>
    </xdr:to>
    <xdr:cxnSp macro="">
      <xdr:nvCxnSpPr>
        <xdr:cNvPr id="201" name="直線コネクタ 200"/>
        <xdr:cNvCxnSpPr/>
      </xdr:nvCxnSpPr>
      <xdr:spPr>
        <a:xfrm>
          <a:off x="1320800" y="94832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59872</xdr:rowOff>
    </xdr:from>
    <xdr:to>
      <xdr:col>11</xdr:col>
      <xdr:colOff>60325</xdr:colOff>
      <xdr:row>56</xdr:row>
      <xdr:rowOff>161472</xdr:rowOff>
    </xdr:to>
    <xdr:sp macro="" textlink="">
      <xdr:nvSpPr>
        <xdr:cNvPr id="202" name="フローチャート: 判断 201"/>
        <xdr:cNvSpPr/>
      </xdr:nvSpPr>
      <xdr:spPr>
        <a:xfrm>
          <a:off x="2159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03" name="テキスト ボックス 202"/>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11" name="楕円 210"/>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97262</xdr:rowOff>
    </xdr:from>
    <xdr:ext cx="762000" cy="259045"/>
    <xdr:sp macro="" textlink="">
      <xdr:nvSpPr>
        <xdr:cNvPr id="212"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13" name="楕円 212"/>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14" name="テキスト ボックス 213"/>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5" name="楕円 214"/>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6" name="テキスト ボックス 21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149678</xdr:rowOff>
    </xdr:from>
    <xdr:to>
      <xdr:col>11</xdr:col>
      <xdr:colOff>60325</xdr:colOff>
      <xdr:row>56</xdr:row>
      <xdr:rowOff>79828</xdr:rowOff>
    </xdr:to>
    <xdr:sp macro="" textlink="">
      <xdr:nvSpPr>
        <xdr:cNvPr id="217" name="楕円 216"/>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90005</xdr:rowOff>
    </xdr:from>
    <xdr:ext cx="762000" cy="259045"/>
    <xdr:sp macro="" textlink="">
      <xdr:nvSpPr>
        <xdr:cNvPr id="218" name="テキスト ボックス 217"/>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9" name="楕円 218"/>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20" name="テキスト ボックス 219"/>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年度から下水道事業会計が公営企業（法適）化したことに伴い下水道事業会計繰出金を補助費等として計上したこと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、類似団体平均と比較して依然として低い状況にある。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8890</xdr:rowOff>
    </xdr:from>
    <xdr:to>
      <xdr:col>82</xdr:col>
      <xdr:colOff>107950</xdr:colOff>
      <xdr:row>55</xdr:row>
      <xdr:rowOff>146050</xdr:rowOff>
    </xdr:to>
    <xdr:cxnSp macro="">
      <xdr:nvCxnSpPr>
        <xdr:cNvPr id="253" name="直線コネクタ 252"/>
        <xdr:cNvCxnSpPr/>
      </xdr:nvCxnSpPr>
      <xdr:spPr>
        <a:xfrm flipV="1">
          <a:off x="15671800" y="94386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54"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55</xdr:row>
      <xdr:rowOff>168910</xdr:rowOff>
    </xdr:to>
    <xdr:cxnSp macro="">
      <xdr:nvCxnSpPr>
        <xdr:cNvPr id="256" name="直線コネクタ 255"/>
        <xdr:cNvCxnSpPr/>
      </xdr:nvCxnSpPr>
      <xdr:spPr>
        <a:xfrm flipV="1">
          <a:off x="14782800" y="9575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8" name="テキスト ボックス 25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153670</xdr:rowOff>
    </xdr:from>
    <xdr:to>
      <xdr:col>73</xdr:col>
      <xdr:colOff>180975</xdr:colOff>
      <xdr:row>55</xdr:row>
      <xdr:rowOff>168910</xdr:rowOff>
    </xdr:to>
    <xdr:cxnSp macro="">
      <xdr:nvCxnSpPr>
        <xdr:cNvPr id="259" name="直線コネクタ 258"/>
        <xdr:cNvCxnSpPr/>
      </xdr:nvCxnSpPr>
      <xdr:spPr>
        <a:xfrm>
          <a:off x="13893800" y="9583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61" name="テキスト ボックス 26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56</xdr:row>
      <xdr:rowOff>20320</xdr:rowOff>
    </xdr:to>
    <xdr:cxnSp macro="">
      <xdr:nvCxnSpPr>
        <xdr:cNvPr id="262" name="直線コネクタ 261"/>
        <xdr:cNvCxnSpPr/>
      </xdr:nvCxnSpPr>
      <xdr:spPr>
        <a:xfrm flipV="1">
          <a:off x="13004800" y="9583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3" name="フローチャート: 判断 262"/>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52087</xdr:rowOff>
    </xdr:from>
    <xdr:ext cx="762000" cy="259045"/>
    <xdr:sp macro="" textlink="">
      <xdr:nvSpPr>
        <xdr:cNvPr id="264" name="テキスト ボックス 263"/>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5" name="フローチャート: 判断 264"/>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6" name="テキスト ボックス 265"/>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129540</xdr:rowOff>
    </xdr:from>
    <xdr:to>
      <xdr:col>82</xdr:col>
      <xdr:colOff>158750</xdr:colOff>
      <xdr:row>55</xdr:row>
      <xdr:rowOff>59690</xdr:rowOff>
    </xdr:to>
    <xdr:sp macro="" textlink="">
      <xdr:nvSpPr>
        <xdr:cNvPr id="272" name="楕円 271"/>
        <xdr:cNvSpPr/>
      </xdr:nvSpPr>
      <xdr:spPr>
        <a:xfrm>
          <a:off x="16459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146067</xdr:rowOff>
    </xdr:from>
    <xdr:ext cx="762000" cy="259045"/>
    <xdr:sp macro="" textlink="">
      <xdr:nvSpPr>
        <xdr:cNvPr id="273" name="その他該当値テキスト"/>
        <xdr:cNvSpPr txBox="1"/>
      </xdr:nvSpPr>
      <xdr:spPr>
        <a:xfrm>
          <a:off x="165989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95250</xdr:rowOff>
    </xdr:from>
    <xdr:to>
      <xdr:col>78</xdr:col>
      <xdr:colOff>120650</xdr:colOff>
      <xdr:row>56</xdr:row>
      <xdr:rowOff>25400</xdr:rowOff>
    </xdr:to>
    <xdr:sp macro="" textlink="">
      <xdr:nvSpPr>
        <xdr:cNvPr id="274" name="楕円 273"/>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75" name="テキスト ボックス 274"/>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118110</xdr:rowOff>
    </xdr:from>
    <xdr:to>
      <xdr:col>74</xdr:col>
      <xdr:colOff>31750</xdr:colOff>
      <xdr:row>56</xdr:row>
      <xdr:rowOff>48260</xdr:rowOff>
    </xdr:to>
    <xdr:sp macro="" textlink="">
      <xdr:nvSpPr>
        <xdr:cNvPr id="276" name="楕円 275"/>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58437</xdr:rowOff>
    </xdr:from>
    <xdr:ext cx="762000" cy="259045"/>
    <xdr:sp macro="" textlink="">
      <xdr:nvSpPr>
        <xdr:cNvPr id="277" name="テキスト ボックス 276"/>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78" name="楕円 277"/>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43197</xdr:rowOff>
    </xdr:from>
    <xdr:ext cx="762000" cy="259045"/>
    <xdr:sp macro="" textlink="">
      <xdr:nvSpPr>
        <xdr:cNvPr id="279" name="テキスト ボックス 278"/>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140970</xdr:rowOff>
    </xdr:from>
    <xdr:to>
      <xdr:col>65</xdr:col>
      <xdr:colOff>53975</xdr:colOff>
      <xdr:row>56</xdr:row>
      <xdr:rowOff>71120</xdr:rowOff>
    </xdr:to>
    <xdr:sp macro="" textlink="">
      <xdr:nvSpPr>
        <xdr:cNvPr id="280" name="楕円 279"/>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81297</xdr:rowOff>
    </xdr:from>
    <xdr:ext cx="762000" cy="259045"/>
    <xdr:sp macro="" textlink="">
      <xdr:nvSpPr>
        <xdr:cNvPr id="281" name="テキスト ボックス 280"/>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年度に増加しているのは、企業誘致・留置を促進するための地域産業立地事業費補助金の増などによるものであ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町財政の安定財源の確保のため、企業誘致・留置のための支援策として当該補助等について引き続き実施していく</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また、平成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年度から下水道事業会計が公営企業（法適）化したことに伴い下水道事業会計繰出金を補助費等として計上したことにより増加したが、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と比較して低い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状況にある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54610</xdr:rowOff>
    </xdr:from>
    <xdr:to>
      <xdr:col>82</xdr:col>
      <xdr:colOff>107950</xdr:colOff>
      <xdr:row>36</xdr:row>
      <xdr:rowOff>20320</xdr:rowOff>
    </xdr:to>
    <xdr:cxnSp macro="">
      <xdr:nvCxnSpPr>
        <xdr:cNvPr id="314" name="直線コネクタ 313"/>
        <xdr:cNvCxnSpPr/>
      </xdr:nvCxnSpPr>
      <xdr:spPr>
        <a:xfrm>
          <a:off x="15671800" y="60553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5"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62230</xdr:rowOff>
    </xdr:from>
    <xdr:to>
      <xdr:col>78</xdr:col>
      <xdr:colOff>69850</xdr:colOff>
      <xdr:row>35</xdr:row>
      <xdr:rowOff>54610</xdr:rowOff>
    </xdr:to>
    <xdr:cxnSp macro="">
      <xdr:nvCxnSpPr>
        <xdr:cNvPr id="317" name="直線コネクタ 316"/>
        <xdr:cNvCxnSpPr/>
      </xdr:nvCxnSpPr>
      <xdr:spPr>
        <a:xfrm>
          <a:off x="14782800" y="572008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165100</xdr:rowOff>
    </xdr:from>
    <xdr:to>
      <xdr:col>73</xdr:col>
      <xdr:colOff>180975</xdr:colOff>
      <xdr:row>33</xdr:row>
      <xdr:rowOff>62230</xdr:rowOff>
    </xdr:to>
    <xdr:cxnSp macro="">
      <xdr:nvCxnSpPr>
        <xdr:cNvPr id="320" name="直線コネクタ 319"/>
        <xdr:cNvCxnSpPr/>
      </xdr:nvCxnSpPr>
      <xdr:spPr>
        <a:xfrm>
          <a:off x="13893800" y="5651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127000</xdr:rowOff>
    </xdr:from>
    <xdr:to>
      <xdr:col>69</xdr:col>
      <xdr:colOff>92075</xdr:colOff>
      <xdr:row>32</xdr:row>
      <xdr:rowOff>165100</xdr:rowOff>
    </xdr:to>
    <xdr:cxnSp macro="">
      <xdr:nvCxnSpPr>
        <xdr:cNvPr id="323" name="直線コネクタ 322"/>
        <xdr:cNvCxnSpPr/>
      </xdr:nvCxnSpPr>
      <xdr:spPr>
        <a:xfrm>
          <a:off x="13004800" y="561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45720</xdr:rowOff>
    </xdr:from>
    <xdr:to>
      <xdr:col>69</xdr:col>
      <xdr:colOff>142875</xdr:colOff>
      <xdr:row>36</xdr:row>
      <xdr:rowOff>147320</xdr:rowOff>
    </xdr:to>
    <xdr:sp macro="" textlink="">
      <xdr:nvSpPr>
        <xdr:cNvPr id="324" name="フローチャート: 判断 323"/>
        <xdr:cNvSpPr/>
      </xdr:nvSpPr>
      <xdr:spPr>
        <a:xfrm>
          <a:off x="13843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132097</xdr:rowOff>
    </xdr:from>
    <xdr:ext cx="762000" cy="259045"/>
    <xdr:sp macro="" textlink="">
      <xdr:nvSpPr>
        <xdr:cNvPr id="325" name="テキスト ボックス 324"/>
        <xdr:cNvSpPr txBox="1"/>
      </xdr:nvSpPr>
      <xdr:spPr>
        <a:xfrm>
          <a:off x="13512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109237</xdr:rowOff>
    </xdr:from>
    <xdr:ext cx="762000" cy="259045"/>
    <xdr:sp macro="" textlink="">
      <xdr:nvSpPr>
        <xdr:cNvPr id="327" name="テキスト ボックス 326"/>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33" name="楕円 332"/>
        <xdr:cNvSpPr/>
      </xdr:nvSpPr>
      <xdr:spPr>
        <a:xfrm>
          <a:off x="16459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157497</xdr:rowOff>
    </xdr:from>
    <xdr:ext cx="762000" cy="259045"/>
    <xdr:sp macro="" textlink="">
      <xdr:nvSpPr>
        <xdr:cNvPr id="334" name="補助費等該当値テキスト"/>
        <xdr:cNvSpPr txBox="1"/>
      </xdr:nvSpPr>
      <xdr:spPr>
        <a:xfrm>
          <a:off x="16598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3810</xdr:rowOff>
    </xdr:from>
    <xdr:to>
      <xdr:col>78</xdr:col>
      <xdr:colOff>120650</xdr:colOff>
      <xdr:row>35</xdr:row>
      <xdr:rowOff>105410</xdr:rowOff>
    </xdr:to>
    <xdr:sp macro="" textlink="">
      <xdr:nvSpPr>
        <xdr:cNvPr id="335" name="楕円 334"/>
        <xdr:cNvSpPr/>
      </xdr:nvSpPr>
      <xdr:spPr>
        <a:xfrm>
          <a:off x="15621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115587</xdr:rowOff>
    </xdr:from>
    <xdr:ext cx="736600" cy="259045"/>
    <xdr:sp macro="" textlink="">
      <xdr:nvSpPr>
        <xdr:cNvPr id="336" name="テキスト ボックス 335"/>
        <xdr:cNvSpPr txBox="1"/>
      </xdr:nvSpPr>
      <xdr:spPr>
        <a:xfrm>
          <a:off x="15290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11430</xdr:rowOff>
    </xdr:from>
    <xdr:to>
      <xdr:col>74</xdr:col>
      <xdr:colOff>31750</xdr:colOff>
      <xdr:row>33</xdr:row>
      <xdr:rowOff>113030</xdr:rowOff>
    </xdr:to>
    <xdr:sp macro="" textlink="">
      <xdr:nvSpPr>
        <xdr:cNvPr id="337" name="楕円 336"/>
        <xdr:cNvSpPr/>
      </xdr:nvSpPr>
      <xdr:spPr>
        <a:xfrm>
          <a:off x="14732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123207</xdr:rowOff>
    </xdr:from>
    <xdr:ext cx="762000" cy="259045"/>
    <xdr:sp macro="" textlink="">
      <xdr:nvSpPr>
        <xdr:cNvPr id="338" name="テキスト ボックス 337"/>
        <xdr:cNvSpPr txBox="1"/>
      </xdr:nvSpPr>
      <xdr:spPr>
        <a:xfrm>
          <a:off x="14401800" y="543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114300</xdr:rowOff>
    </xdr:from>
    <xdr:to>
      <xdr:col>69</xdr:col>
      <xdr:colOff>142875</xdr:colOff>
      <xdr:row>33</xdr:row>
      <xdr:rowOff>44450</xdr:rowOff>
    </xdr:to>
    <xdr:sp macro="" textlink="">
      <xdr:nvSpPr>
        <xdr:cNvPr id="339" name="楕円 338"/>
        <xdr:cNvSpPr/>
      </xdr:nvSpPr>
      <xdr:spPr>
        <a:xfrm>
          <a:off x="13843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54627</xdr:rowOff>
    </xdr:from>
    <xdr:ext cx="762000" cy="259045"/>
    <xdr:sp macro="" textlink="">
      <xdr:nvSpPr>
        <xdr:cNvPr id="340" name="テキスト ボックス 339"/>
        <xdr:cNvSpPr txBox="1"/>
      </xdr:nvSpPr>
      <xdr:spPr>
        <a:xfrm>
          <a:off x="13512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76200</xdr:rowOff>
    </xdr:from>
    <xdr:to>
      <xdr:col>65</xdr:col>
      <xdr:colOff>53975</xdr:colOff>
      <xdr:row>33</xdr:row>
      <xdr:rowOff>6350</xdr:rowOff>
    </xdr:to>
    <xdr:sp macro="" textlink="">
      <xdr:nvSpPr>
        <xdr:cNvPr id="341" name="楕円 340"/>
        <xdr:cNvSpPr/>
      </xdr:nvSpPr>
      <xdr:spPr>
        <a:xfrm>
          <a:off x="12954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16527</xdr:rowOff>
    </xdr:from>
    <xdr:ext cx="762000" cy="259045"/>
    <xdr:sp macro="" textlink="">
      <xdr:nvSpPr>
        <xdr:cNvPr id="342" name="テキスト ボックス 341"/>
        <xdr:cNvSpPr txBox="1"/>
      </xdr:nvSpPr>
      <xdr:spPr>
        <a:xfrm>
          <a:off x="12623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年度より起債</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を公債費の元金以下に抑制する予算編成を行うことで地方債残高を減少させてきた。そのため、公債費の経常収支比率は、類似団体平均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％に対し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％であり、低い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水準を保ってい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る。今後も公債費の安定に努めていく。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9434</xdr:rowOff>
    </xdr:from>
    <xdr:to>
      <xdr:col>24</xdr:col>
      <xdr:colOff>25400</xdr:colOff>
      <xdr:row>74</xdr:row>
      <xdr:rowOff>35560</xdr:rowOff>
    </xdr:to>
    <xdr:cxnSp macro="">
      <xdr:nvCxnSpPr>
        <xdr:cNvPr id="376" name="直線コネクタ 375"/>
        <xdr:cNvCxnSpPr/>
      </xdr:nvCxnSpPr>
      <xdr:spPr>
        <a:xfrm flipV="1">
          <a:off x="3987800" y="1269673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30315</xdr:rowOff>
    </xdr:from>
    <xdr:ext cx="762000" cy="259045"/>
    <xdr:sp macro="" textlink="">
      <xdr:nvSpPr>
        <xdr:cNvPr id="377" name="公債費平均値テキスト"/>
        <xdr:cNvSpPr txBox="1"/>
      </xdr:nvSpPr>
      <xdr:spPr>
        <a:xfrm>
          <a:off x="4914900" y="13231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35560</xdr:rowOff>
    </xdr:from>
    <xdr:to>
      <xdr:col>19</xdr:col>
      <xdr:colOff>187325</xdr:colOff>
      <xdr:row>74</xdr:row>
      <xdr:rowOff>55154</xdr:rowOff>
    </xdr:to>
    <xdr:cxnSp macro="">
      <xdr:nvCxnSpPr>
        <xdr:cNvPr id="379" name="直線コネクタ 378"/>
        <xdr:cNvCxnSpPr/>
      </xdr:nvCxnSpPr>
      <xdr:spPr>
        <a:xfrm flipV="1">
          <a:off x="3098800" y="1272286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81" name="テキスト ボックス 380"/>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55154</xdr:rowOff>
    </xdr:from>
    <xdr:to>
      <xdr:col>15</xdr:col>
      <xdr:colOff>98425</xdr:colOff>
      <xdr:row>74</xdr:row>
      <xdr:rowOff>81280</xdr:rowOff>
    </xdr:to>
    <xdr:cxnSp macro="">
      <xdr:nvCxnSpPr>
        <xdr:cNvPr id="382" name="直線コネクタ 381"/>
        <xdr:cNvCxnSpPr/>
      </xdr:nvCxnSpPr>
      <xdr:spPr>
        <a:xfrm flipV="1">
          <a:off x="2209800" y="127424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84" name="テキスト ボックス 383"/>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81280</xdr:rowOff>
    </xdr:from>
    <xdr:to>
      <xdr:col>11</xdr:col>
      <xdr:colOff>9525</xdr:colOff>
      <xdr:row>74</xdr:row>
      <xdr:rowOff>107406</xdr:rowOff>
    </xdr:to>
    <xdr:cxnSp macro="">
      <xdr:nvCxnSpPr>
        <xdr:cNvPr id="385" name="直線コネクタ 384"/>
        <xdr:cNvCxnSpPr/>
      </xdr:nvCxnSpPr>
      <xdr:spPr>
        <a:xfrm flipV="1">
          <a:off x="1320800" y="127685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45176</xdr:rowOff>
    </xdr:from>
    <xdr:to>
      <xdr:col>11</xdr:col>
      <xdr:colOff>60325</xdr:colOff>
      <xdr:row>77</xdr:row>
      <xdr:rowOff>146776</xdr:rowOff>
    </xdr:to>
    <xdr:sp macro="" textlink="">
      <xdr:nvSpPr>
        <xdr:cNvPr id="386" name="フローチャート: 判断 385"/>
        <xdr:cNvSpPr/>
      </xdr:nvSpPr>
      <xdr:spPr>
        <a:xfrm>
          <a:off x="2159000" y="13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131553</xdr:rowOff>
    </xdr:from>
    <xdr:ext cx="762000" cy="259045"/>
    <xdr:sp macro="" textlink="">
      <xdr:nvSpPr>
        <xdr:cNvPr id="387" name="テキスト ボックス 386"/>
        <xdr:cNvSpPr txBox="1"/>
      </xdr:nvSpPr>
      <xdr:spPr>
        <a:xfrm>
          <a:off x="1828800" y="1333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143148</xdr:rowOff>
    </xdr:from>
    <xdr:to>
      <xdr:col>6</xdr:col>
      <xdr:colOff>171450</xdr:colOff>
      <xdr:row>78</xdr:row>
      <xdr:rowOff>73298</xdr:rowOff>
    </xdr:to>
    <xdr:sp macro="" textlink="">
      <xdr:nvSpPr>
        <xdr:cNvPr id="388" name="フローチャート: 判断 387"/>
        <xdr:cNvSpPr/>
      </xdr:nvSpPr>
      <xdr:spPr>
        <a:xfrm>
          <a:off x="1270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58075</xdr:rowOff>
    </xdr:from>
    <xdr:ext cx="762000" cy="259045"/>
    <xdr:sp macro="" textlink="">
      <xdr:nvSpPr>
        <xdr:cNvPr id="389" name="テキスト ボックス 388"/>
        <xdr:cNvSpPr txBox="1"/>
      </xdr:nvSpPr>
      <xdr:spPr>
        <a:xfrm>
          <a:off x="939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130084</xdr:rowOff>
    </xdr:from>
    <xdr:to>
      <xdr:col>24</xdr:col>
      <xdr:colOff>76200</xdr:colOff>
      <xdr:row>74</xdr:row>
      <xdr:rowOff>60234</xdr:rowOff>
    </xdr:to>
    <xdr:sp macro="" textlink="">
      <xdr:nvSpPr>
        <xdr:cNvPr id="395" name="楕円 394"/>
        <xdr:cNvSpPr/>
      </xdr:nvSpPr>
      <xdr:spPr>
        <a:xfrm>
          <a:off x="4775200" y="1264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38661</xdr:rowOff>
    </xdr:from>
    <xdr:ext cx="762000" cy="259045"/>
    <xdr:sp macro="" textlink="">
      <xdr:nvSpPr>
        <xdr:cNvPr id="396" name="公債費該当値テキスト"/>
        <xdr:cNvSpPr txBox="1"/>
      </xdr:nvSpPr>
      <xdr:spPr>
        <a:xfrm>
          <a:off x="4914900" y="12554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156210</xdr:rowOff>
    </xdr:from>
    <xdr:to>
      <xdr:col>20</xdr:col>
      <xdr:colOff>38100</xdr:colOff>
      <xdr:row>74</xdr:row>
      <xdr:rowOff>86360</xdr:rowOff>
    </xdr:to>
    <xdr:sp macro="" textlink="">
      <xdr:nvSpPr>
        <xdr:cNvPr id="397" name="楕円 396"/>
        <xdr:cNvSpPr/>
      </xdr:nvSpPr>
      <xdr:spPr>
        <a:xfrm>
          <a:off x="3937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96537</xdr:rowOff>
    </xdr:from>
    <xdr:ext cx="736600" cy="259045"/>
    <xdr:sp macro="" textlink="">
      <xdr:nvSpPr>
        <xdr:cNvPr id="398" name="テキスト ボックス 397"/>
        <xdr:cNvSpPr txBox="1"/>
      </xdr:nvSpPr>
      <xdr:spPr>
        <a:xfrm>
          <a:off x="3606800" y="1244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4354</xdr:rowOff>
    </xdr:from>
    <xdr:to>
      <xdr:col>15</xdr:col>
      <xdr:colOff>149225</xdr:colOff>
      <xdr:row>74</xdr:row>
      <xdr:rowOff>105954</xdr:rowOff>
    </xdr:to>
    <xdr:sp macro="" textlink="">
      <xdr:nvSpPr>
        <xdr:cNvPr id="399" name="楕円 398"/>
        <xdr:cNvSpPr/>
      </xdr:nvSpPr>
      <xdr:spPr>
        <a:xfrm>
          <a:off x="3048000" y="1269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116131</xdr:rowOff>
    </xdr:from>
    <xdr:ext cx="762000" cy="259045"/>
    <xdr:sp macro="" textlink="">
      <xdr:nvSpPr>
        <xdr:cNvPr id="400" name="テキスト ボックス 399"/>
        <xdr:cNvSpPr txBox="1"/>
      </xdr:nvSpPr>
      <xdr:spPr>
        <a:xfrm>
          <a:off x="2717800" y="124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30480</xdr:rowOff>
    </xdr:from>
    <xdr:to>
      <xdr:col>11</xdr:col>
      <xdr:colOff>60325</xdr:colOff>
      <xdr:row>74</xdr:row>
      <xdr:rowOff>132080</xdr:rowOff>
    </xdr:to>
    <xdr:sp macro="" textlink="">
      <xdr:nvSpPr>
        <xdr:cNvPr id="401" name="楕円 400"/>
        <xdr:cNvSpPr/>
      </xdr:nvSpPr>
      <xdr:spPr>
        <a:xfrm>
          <a:off x="2159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142257</xdr:rowOff>
    </xdr:from>
    <xdr:ext cx="762000" cy="259045"/>
    <xdr:sp macro="" textlink="">
      <xdr:nvSpPr>
        <xdr:cNvPr id="402" name="テキスト ボックス 401"/>
        <xdr:cNvSpPr txBox="1"/>
      </xdr:nvSpPr>
      <xdr:spPr>
        <a:xfrm>
          <a:off x="1828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56606</xdr:rowOff>
    </xdr:from>
    <xdr:to>
      <xdr:col>6</xdr:col>
      <xdr:colOff>171450</xdr:colOff>
      <xdr:row>74</xdr:row>
      <xdr:rowOff>158206</xdr:rowOff>
    </xdr:to>
    <xdr:sp macro="" textlink="">
      <xdr:nvSpPr>
        <xdr:cNvPr id="403" name="楕円 402"/>
        <xdr:cNvSpPr/>
      </xdr:nvSpPr>
      <xdr:spPr>
        <a:xfrm>
          <a:off x="1270000" y="1274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168383</xdr:rowOff>
    </xdr:from>
    <xdr:ext cx="762000" cy="259045"/>
    <xdr:sp macro="" textlink="">
      <xdr:nvSpPr>
        <xdr:cNvPr id="404" name="テキスト ボックス 403"/>
        <xdr:cNvSpPr txBox="1"/>
      </xdr:nvSpPr>
      <xdr:spPr>
        <a:xfrm>
          <a:off x="939800" y="1251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・扶助費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が類似団体平均を上回るものの、それ以外の各費目で類似団体平均を下回るか同程度であることから、公債費以外に係る経常収支比率は類似団体平均を下回っている。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今後も物件費の削減などにより現状の水準を維持するように努めていく。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88900</xdr:rowOff>
    </xdr:from>
    <xdr:to>
      <xdr:col>82</xdr:col>
      <xdr:colOff>107950</xdr:colOff>
      <xdr:row>75</xdr:row>
      <xdr:rowOff>31750</xdr:rowOff>
    </xdr:to>
    <xdr:cxnSp macro="">
      <xdr:nvCxnSpPr>
        <xdr:cNvPr id="437" name="直線コネクタ 436"/>
        <xdr:cNvCxnSpPr/>
      </xdr:nvCxnSpPr>
      <xdr:spPr>
        <a:xfrm>
          <a:off x="15671800" y="12776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147338</xdr:rowOff>
    </xdr:from>
    <xdr:ext cx="762000" cy="259045"/>
    <xdr:sp macro="" textlink="">
      <xdr:nvSpPr>
        <xdr:cNvPr id="438" name="公債費以外平均値テキスト"/>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161290</xdr:rowOff>
    </xdr:from>
    <xdr:to>
      <xdr:col>78</xdr:col>
      <xdr:colOff>69850</xdr:colOff>
      <xdr:row>74</xdr:row>
      <xdr:rowOff>88900</xdr:rowOff>
    </xdr:to>
    <xdr:cxnSp macro="">
      <xdr:nvCxnSpPr>
        <xdr:cNvPr id="440" name="直線コネクタ 439"/>
        <xdr:cNvCxnSpPr/>
      </xdr:nvCxnSpPr>
      <xdr:spPr>
        <a:xfrm>
          <a:off x="14782800" y="126771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42" name="テキスト ボックス 441"/>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77470</xdr:rowOff>
    </xdr:from>
    <xdr:to>
      <xdr:col>73</xdr:col>
      <xdr:colOff>180975</xdr:colOff>
      <xdr:row>73</xdr:row>
      <xdr:rowOff>161290</xdr:rowOff>
    </xdr:to>
    <xdr:cxnSp macro="">
      <xdr:nvCxnSpPr>
        <xdr:cNvPr id="443" name="直線コネクタ 442"/>
        <xdr:cNvCxnSpPr/>
      </xdr:nvCxnSpPr>
      <xdr:spPr>
        <a:xfrm>
          <a:off x="13893800" y="125933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116857</xdr:rowOff>
    </xdr:from>
    <xdr:ext cx="762000" cy="259045"/>
    <xdr:sp macro="" textlink="">
      <xdr:nvSpPr>
        <xdr:cNvPr id="445" name="テキスト ボックス 444"/>
        <xdr:cNvSpPr txBox="1"/>
      </xdr:nvSpPr>
      <xdr:spPr>
        <a:xfrm>
          <a:off x="14401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134620</xdr:rowOff>
    </xdr:from>
    <xdr:to>
      <xdr:col>69</xdr:col>
      <xdr:colOff>92075</xdr:colOff>
      <xdr:row>73</xdr:row>
      <xdr:rowOff>77470</xdr:rowOff>
    </xdr:to>
    <xdr:cxnSp macro="">
      <xdr:nvCxnSpPr>
        <xdr:cNvPr id="446" name="直線コネクタ 445"/>
        <xdr:cNvCxnSpPr/>
      </xdr:nvCxnSpPr>
      <xdr:spPr>
        <a:xfrm>
          <a:off x="13004800" y="124790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137161</xdr:rowOff>
    </xdr:from>
    <xdr:to>
      <xdr:col>69</xdr:col>
      <xdr:colOff>142875</xdr:colOff>
      <xdr:row>77</xdr:row>
      <xdr:rowOff>67311</xdr:rowOff>
    </xdr:to>
    <xdr:sp macro="" textlink="">
      <xdr:nvSpPr>
        <xdr:cNvPr id="447" name="フローチャート: 判断 446"/>
        <xdr:cNvSpPr/>
      </xdr:nvSpPr>
      <xdr:spPr>
        <a:xfrm>
          <a:off x="13843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52088</xdr:rowOff>
    </xdr:from>
    <xdr:ext cx="762000" cy="259045"/>
    <xdr:sp macro="" textlink="">
      <xdr:nvSpPr>
        <xdr:cNvPr id="448" name="テキスト ボックス 447"/>
        <xdr:cNvSpPr txBox="1"/>
      </xdr:nvSpPr>
      <xdr:spPr>
        <a:xfrm>
          <a:off x="13512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49" name="フローチャート: 判断 448"/>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50" name="テキスト ボックス 449"/>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152400</xdr:rowOff>
    </xdr:from>
    <xdr:to>
      <xdr:col>82</xdr:col>
      <xdr:colOff>158750</xdr:colOff>
      <xdr:row>75</xdr:row>
      <xdr:rowOff>82550</xdr:rowOff>
    </xdr:to>
    <xdr:sp macro="" textlink="">
      <xdr:nvSpPr>
        <xdr:cNvPr id="456" name="楕円 455"/>
        <xdr:cNvSpPr/>
      </xdr:nvSpPr>
      <xdr:spPr>
        <a:xfrm>
          <a:off x="16459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168927</xdr:rowOff>
    </xdr:from>
    <xdr:ext cx="762000" cy="259045"/>
    <xdr:sp macro="" textlink="">
      <xdr:nvSpPr>
        <xdr:cNvPr id="457" name="公債費以外該当値テキスト"/>
        <xdr:cNvSpPr txBox="1"/>
      </xdr:nvSpPr>
      <xdr:spPr>
        <a:xfrm>
          <a:off x="16598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38100</xdr:rowOff>
    </xdr:from>
    <xdr:to>
      <xdr:col>78</xdr:col>
      <xdr:colOff>120650</xdr:colOff>
      <xdr:row>74</xdr:row>
      <xdr:rowOff>139700</xdr:rowOff>
    </xdr:to>
    <xdr:sp macro="" textlink="">
      <xdr:nvSpPr>
        <xdr:cNvPr id="458" name="楕円 457"/>
        <xdr:cNvSpPr/>
      </xdr:nvSpPr>
      <xdr:spPr>
        <a:xfrm>
          <a:off x="15621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149877</xdr:rowOff>
    </xdr:from>
    <xdr:ext cx="736600" cy="259045"/>
    <xdr:sp macro="" textlink="">
      <xdr:nvSpPr>
        <xdr:cNvPr id="459" name="テキスト ボックス 458"/>
        <xdr:cNvSpPr txBox="1"/>
      </xdr:nvSpPr>
      <xdr:spPr>
        <a:xfrm>
          <a:off x="15290800" y="1249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110490</xdr:rowOff>
    </xdr:from>
    <xdr:to>
      <xdr:col>74</xdr:col>
      <xdr:colOff>31750</xdr:colOff>
      <xdr:row>74</xdr:row>
      <xdr:rowOff>40640</xdr:rowOff>
    </xdr:to>
    <xdr:sp macro="" textlink="">
      <xdr:nvSpPr>
        <xdr:cNvPr id="460" name="楕円 459"/>
        <xdr:cNvSpPr/>
      </xdr:nvSpPr>
      <xdr:spPr>
        <a:xfrm>
          <a:off x="14732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50817</xdr:rowOff>
    </xdr:from>
    <xdr:ext cx="762000" cy="259045"/>
    <xdr:sp macro="" textlink="">
      <xdr:nvSpPr>
        <xdr:cNvPr id="461" name="テキスト ボックス 460"/>
        <xdr:cNvSpPr txBox="1"/>
      </xdr:nvSpPr>
      <xdr:spPr>
        <a:xfrm>
          <a:off x="14401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26670</xdr:rowOff>
    </xdr:from>
    <xdr:to>
      <xdr:col>69</xdr:col>
      <xdr:colOff>142875</xdr:colOff>
      <xdr:row>73</xdr:row>
      <xdr:rowOff>128270</xdr:rowOff>
    </xdr:to>
    <xdr:sp macro="" textlink="">
      <xdr:nvSpPr>
        <xdr:cNvPr id="462" name="楕円 461"/>
        <xdr:cNvSpPr/>
      </xdr:nvSpPr>
      <xdr:spPr>
        <a:xfrm>
          <a:off x="13843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138447</xdr:rowOff>
    </xdr:from>
    <xdr:ext cx="762000" cy="259045"/>
    <xdr:sp macro="" textlink="">
      <xdr:nvSpPr>
        <xdr:cNvPr id="463" name="テキスト ボックス 462"/>
        <xdr:cNvSpPr txBox="1"/>
      </xdr:nvSpPr>
      <xdr:spPr>
        <a:xfrm>
          <a:off x="13512800" y="1231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83820</xdr:rowOff>
    </xdr:from>
    <xdr:to>
      <xdr:col>65</xdr:col>
      <xdr:colOff>53975</xdr:colOff>
      <xdr:row>73</xdr:row>
      <xdr:rowOff>13970</xdr:rowOff>
    </xdr:to>
    <xdr:sp macro="" textlink="">
      <xdr:nvSpPr>
        <xdr:cNvPr id="464" name="楕円 463"/>
        <xdr:cNvSpPr/>
      </xdr:nvSpPr>
      <xdr:spPr>
        <a:xfrm>
          <a:off x="12954000" y="1242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24147</xdr:rowOff>
    </xdr:from>
    <xdr:ext cx="762000" cy="259045"/>
    <xdr:sp macro="" textlink="">
      <xdr:nvSpPr>
        <xdr:cNvPr id="465" name="テキスト ボックス 464"/>
        <xdr:cNvSpPr txBox="1"/>
      </xdr:nvSpPr>
      <xdr:spPr>
        <a:xfrm>
          <a:off x="12623800" y="1219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静岡県長泉町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170984</xdr:rowOff>
    </xdr:from>
    <xdr:to>
      <xdr:col>29</xdr:col>
      <xdr:colOff>127000</xdr:colOff>
      <xdr:row>19</xdr:row>
      <xdr:rowOff>269</xdr:rowOff>
    </xdr:to>
    <xdr:cxnSp macro="">
      <xdr:nvCxnSpPr>
        <xdr:cNvPr id="52" name="直線コネクタ 51"/>
        <xdr:cNvCxnSpPr/>
      </xdr:nvCxnSpPr>
      <xdr:spPr bwMode="auto">
        <a:xfrm flipV="1">
          <a:off x="5003800" y="3304709"/>
          <a:ext cx="647700" cy="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164796</xdr:rowOff>
    </xdr:from>
    <xdr:ext cx="762000" cy="259045"/>
    <xdr:sp macro="" textlink="">
      <xdr:nvSpPr>
        <xdr:cNvPr id="53" name="人口1人当たり決算額の推移平均値テキスト130"/>
        <xdr:cNvSpPr txBox="1"/>
      </xdr:nvSpPr>
      <xdr:spPr>
        <a:xfrm>
          <a:off x="5740400" y="2784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269</xdr:rowOff>
    </xdr:from>
    <xdr:to>
      <xdr:col>26</xdr:col>
      <xdr:colOff>50800</xdr:colOff>
      <xdr:row>19</xdr:row>
      <xdr:rowOff>47883</xdr:rowOff>
    </xdr:to>
    <xdr:cxnSp macro="">
      <xdr:nvCxnSpPr>
        <xdr:cNvPr id="55" name="直線コネクタ 54"/>
        <xdr:cNvCxnSpPr/>
      </xdr:nvCxnSpPr>
      <xdr:spPr bwMode="auto">
        <a:xfrm flipV="1">
          <a:off x="4305300" y="3305444"/>
          <a:ext cx="698500" cy="47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88514</xdr:rowOff>
    </xdr:from>
    <xdr:ext cx="736600" cy="259045"/>
    <xdr:sp macro="" textlink="">
      <xdr:nvSpPr>
        <xdr:cNvPr id="57" name="テキスト ボックス 56"/>
        <xdr:cNvSpPr txBox="1"/>
      </xdr:nvSpPr>
      <xdr:spPr>
        <a:xfrm>
          <a:off x="4622800" y="2707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47883</xdr:rowOff>
    </xdr:from>
    <xdr:to>
      <xdr:col>22</xdr:col>
      <xdr:colOff>114300</xdr:colOff>
      <xdr:row>19</xdr:row>
      <xdr:rowOff>61190</xdr:rowOff>
    </xdr:to>
    <xdr:cxnSp macro="">
      <xdr:nvCxnSpPr>
        <xdr:cNvPr id="58" name="直線コネクタ 57"/>
        <xdr:cNvCxnSpPr/>
      </xdr:nvCxnSpPr>
      <xdr:spPr bwMode="auto">
        <a:xfrm flipV="1">
          <a:off x="3606800" y="3353058"/>
          <a:ext cx="698500" cy="13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102785</xdr:rowOff>
    </xdr:from>
    <xdr:ext cx="762000" cy="259045"/>
    <xdr:sp macro="" textlink="">
      <xdr:nvSpPr>
        <xdr:cNvPr id="60" name="テキスト ボックス 59"/>
        <xdr:cNvSpPr txBox="1"/>
      </xdr:nvSpPr>
      <xdr:spPr>
        <a:xfrm>
          <a:off x="3924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61190</xdr:rowOff>
    </xdr:from>
    <xdr:to>
      <xdr:col>18</xdr:col>
      <xdr:colOff>177800</xdr:colOff>
      <xdr:row>19</xdr:row>
      <xdr:rowOff>63493</xdr:rowOff>
    </xdr:to>
    <xdr:cxnSp macro="">
      <xdr:nvCxnSpPr>
        <xdr:cNvPr id="61" name="直線コネクタ 60"/>
        <xdr:cNvCxnSpPr/>
      </xdr:nvCxnSpPr>
      <xdr:spPr bwMode="auto">
        <a:xfrm flipV="1">
          <a:off x="2908300" y="3366365"/>
          <a:ext cx="698500" cy="2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120184</xdr:rowOff>
    </xdr:from>
    <xdr:to>
      <xdr:col>29</xdr:col>
      <xdr:colOff>177800</xdr:colOff>
      <xdr:row>19</xdr:row>
      <xdr:rowOff>50334</xdr:rowOff>
    </xdr:to>
    <xdr:sp macro="" textlink="">
      <xdr:nvSpPr>
        <xdr:cNvPr id="71" name="楕円 70"/>
        <xdr:cNvSpPr/>
      </xdr:nvSpPr>
      <xdr:spPr bwMode="auto">
        <a:xfrm>
          <a:off x="5600700" y="3253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28761</xdr:rowOff>
    </xdr:from>
    <xdr:ext cx="762000" cy="259045"/>
    <xdr:sp macro="" textlink="">
      <xdr:nvSpPr>
        <xdr:cNvPr id="72" name="人口1人当たり決算額の推移該当値テキスト130"/>
        <xdr:cNvSpPr txBox="1"/>
      </xdr:nvSpPr>
      <xdr:spPr>
        <a:xfrm>
          <a:off x="5740400" y="316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120919</xdr:rowOff>
    </xdr:from>
    <xdr:to>
      <xdr:col>26</xdr:col>
      <xdr:colOff>101600</xdr:colOff>
      <xdr:row>19</xdr:row>
      <xdr:rowOff>51069</xdr:rowOff>
    </xdr:to>
    <xdr:sp macro="" textlink="">
      <xdr:nvSpPr>
        <xdr:cNvPr id="73" name="楕円 72"/>
        <xdr:cNvSpPr/>
      </xdr:nvSpPr>
      <xdr:spPr bwMode="auto">
        <a:xfrm>
          <a:off x="4953000" y="3254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35846</xdr:rowOff>
    </xdr:from>
    <xdr:ext cx="736600" cy="259045"/>
    <xdr:sp macro="" textlink="">
      <xdr:nvSpPr>
        <xdr:cNvPr id="74" name="テキスト ボックス 73"/>
        <xdr:cNvSpPr txBox="1"/>
      </xdr:nvSpPr>
      <xdr:spPr>
        <a:xfrm>
          <a:off x="4622800" y="3341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168533</xdr:rowOff>
    </xdr:from>
    <xdr:to>
      <xdr:col>22</xdr:col>
      <xdr:colOff>165100</xdr:colOff>
      <xdr:row>19</xdr:row>
      <xdr:rowOff>98683</xdr:rowOff>
    </xdr:to>
    <xdr:sp macro="" textlink="">
      <xdr:nvSpPr>
        <xdr:cNvPr id="75" name="楕円 74"/>
        <xdr:cNvSpPr/>
      </xdr:nvSpPr>
      <xdr:spPr bwMode="auto">
        <a:xfrm>
          <a:off x="4254500" y="3302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83460</xdr:rowOff>
    </xdr:from>
    <xdr:ext cx="762000" cy="259045"/>
    <xdr:sp macro="" textlink="">
      <xdr:nvSpPr>
        <xdr:cNvPr id="76" name="テキスト ボックス 75"/>
        <xdr:cNvSpPr txBox="1"/>
      </xdr:nvSpPr>
      <xdr:spPr>
        <a:xfrm>
          <a:off x="3924300" y="33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10390</xdr:rowOff>
    </xdr:from>
    <xdr:to>
      <xdr:col>19</xdr:col>
      <xdr:colOff>38100</xdr:colOff>
      <xdr:row>19</xdr:row>
      <xdr:rowOff>111990</xdr:rowOff>
    </xdr:to>
    <xdr:sp macro="" textlink="">
      <xdr:nvSpPr>
        <xdr:cNvPr id="77" name="楕円 76"/>
        <xdr:cNvSpPr/>
      </xdr:nvSpPr>
      <xdr:spPr bwMode="auto">
        <a:xfrm>
          <a:off x="3556000" y="3315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96767</xdr:rowOff>
    </xdr:from>
    <xdr:ext cx="762000" cy="259045"/>
    <xdr:sp macro="" textlink="">
      <xdr:nvSpPr>
        <xdr:cNvPr id="78" name="テキスト ボックス 77"/>
        <xdr:cNvSpPr txBox="1"/>
      </xdr:nvSpPr>
      <xdr:spPr>
        <a:xfrm>
          <a:off x="3225800" y="340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12693</xdr:rowOff>
    </xdr:from>
    <xdr:to>
      <xdr:col>15</xdr:col>
      <xdr:colOff>101600</xdr:colOff>
      <xdr:row>19</xdr:row>
      <xdr:rowOff>114293</xdr:rowOff>
    </xdr:to>
    <xdr:sp macro="" textlink="">
      <xdr:nvSpPr>
        <xdr:cNvPr id="79" name="楕円 78"/>
        <xdr:cNvSpPr/>
      </xdr:nvSpPr>
      <xdr:spPr bwMode="auto">
        <a:xfrm>
          <a:off x="2857500" y="3317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99070</xdr:rowOff>
    </xdr:from>
    <xdr:ext cx="762000" cy="259045"/>
    <xdr:sp macro="" textlink="">
      <xdr:nvSpPr>
        <xdr:cNvPr id="80" name="テキスト ボックス 79"/>
        <xdr:cNvSpPr txBox="1"/>
      </xdr:nvSpPr>
      <xdr:spPr>
        <a:xfrm>
          <a:off x="2527300" y="3404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136754</xdr:rowOff>
    </xdr:from>
    <xdr:to>
      <xdr:col>29</xdr:col>
      <xdr:colOff>127000</xdr:colOff>
      <xdr:row>36</xdr:row>
      <xdr:rowOff>152451</xdr:rowOff>
    </xdr:to>
    <xdr:cxnSp macro="">
      <xdr:nvCxnSpPr>
        <xdr:cNvPr id="113" name="直線コネクタ 112"/>
        <xdr:cNvCxnSpPr/>
      </xdr:nvCxnSpPr>
      <xdr:spPr bwMode="auto">
        <a:xfrm flipV="1">
          <a:off x="5003800" y="7090004"/>
          <a:ext cx="647700" cy="15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78287</xdr:rowOff>
    </xdr:from>
    <xdr:ext cx="762000" cy="259045"/>
    <xdr:sp macro="" textlink="">
      <xdr:nvSpPr>
        <xdr:cNvPr id="114" name="人口1人当たり決算額の推移平均値テキスト445"/>
        <xdr:cNvSpPr txBox="1"/>
      </xdr:nvSpPr>
      <xdr:spPr>
        <a:xfrm>
          <a:off x="5740400" y="668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133591</xdr:rowOff>
    </xdr:from>
    <xdr:to>
      <xdr:col>26</xdr:col>
      <xdr:colOff>50800</xdr:colOff>
      <xdr:row>36</xdr:row>
      <xdr:rowOff>152451</xdr:rowOff>
    </xdr:to>
    <xdr:cxnSp macro="">
      <xdr:nvCxnSpPr>
        <xdr:cNvPr id="116" name="直線コネクタ 115"/>
        <xdr:cNvCxnSpPr/>
      </xdr:nvCxnSpPr>
      <xdr:spPr bwMode="auto">
        <a:xfrm>
          <a:off x="4305300" y="7086841"/>
          <a:ext cx="698500" cy="18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9136</xdr:rowOff>
    </xdr:from>
    <xdr:ext cx="736600" cy="259045"/>
    <xdr:sp macro="" textlink="">
      <xdr:nvSpPr>
        <xdr:cNvPr id="118" name="テキスト ボックス 117"/>
        <xdr:cNvSpPr txBox="1"/>
      </xdr:nvSpPr>
      <xdr:spPr>
        <a:xfrm>
          <a:off x="4622800" y="661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115398</xdr:rowOff>
    </xdr:from>
    <xdr:to>
      <xdr:col>22</xdr:col>
      <xdr:colOff>114300</xdr:colOff>
      <xdr:row>36</xdr:row>
      <xdr:rowOff>133591</xdr:rowOff>
    </xdr:to>
    <xdr:cxnSp macro="">
      <xdr:nvCxnSpPr>
        <xdr:cNvPr id="119" name="直線コネクタ 118"/>
        <xdr:cNvCxnSpPr/>
      </xdr:nvCxnSpPr>
      <xdr:spPr bwMode="auto">
        <a:xfrm>
          <a:off x="3606800" y="7068648"/>
          <a:ext cx="698500" cy="18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6659</xdr:rowOff>
    </xdr:from>
    <xdr:ext cx="762000" cy="259045"/>
    <xdr:sp macro="" textlink="">
      <xdr:nvSpPr>
        <xdr:cNvPr id="121" name="テキスト ボックス 120"/>
        <xdr:cNvSpPr txBox="1"/>
      </xdr:nvSpPr>
      <xdr:spPr>
        <a:xfrm>
          <a:off x="3924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115398</xdr:rowOff>
    </xdr:from>
    <xdr:to>
      <xdr:col>18</xdr:col>
      <xdr:colOff>177800</xdr:colOff>
      <xdr:row>36</xdr:row>
      <xdr:rowOff>126085</xdr:rowOff>
    </xdr:to>
    <xdr:cxnSp macro="">
      <xdr:nvCxnSpPr>
        <xdr:cNvPr id="122" name="直線コネクタ 121"/>
        <xdr:cNvCxnSpPr/>
      </xdr:nvCxnSpPr>
      <xdr:spPr bwMode="auto">
        <a:xfrm flipV="1">
          <a:off x="2908300" y="7068648"/>
          <a:ext cx="698500" cy="10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288836</xdr:rowOff>
    </xdr:from>
    <xdr:to>
      <xdr:col>19</xdr:col>
      <xdr:colOff>38100</xdr:colOff>
      <xdr:row>36</xdr:row>
      <xdr:rowOff>47536</xdr:rowOff>
    </xdr:to>
    <xdr:sp macro="" textlink="">
      <xdr:nvSpPr>
        <xdr:cNvPr id="123" name="フローチャート: 判断 122"/>
        <xdr:cNvSpPr/>
      </xdr:nvSpPr>
      <xdr:spPr bwMode="auto">
        <a:xfrm>
          <a:off x="3556000" y="68991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57713</xdr:rowOff>
    </xdr:from>
    <xdr:ext cx="762000" cy="259045"/>
    <xdr:sp macro="" textlink="">
      <xdr:nvSpPr>
        <xdr:cNvPr id="124" name="テキスト ボックス 123"/>
        <xdr:cNvSpPr txBox="1"/>
      </xdr:nvSpPr>
      <xdr:spPr>
        <a:xfrm>
          <a:off x="3225800" y="666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262699</xdr:rowOff>
    </xdr:from>
    <xdr:to>
      <xdr:col>15</xdr:col>
      <xdr:colOff>101600</xdr:colOff>
      <xdr:row>36</xdr:row>
      <xdr:rowOff>21399</xdr:rowOff>
    </xdr:to>
    <xdr:sp macro="" textlink="">
      <xdr:nvSpPr>
        <xdr:cNvPr id="125" name="フローチャート: 判断 124"/>
        <xdr:cNvSpPr/>
      </xdr:nvSpPr>
      <xdr:spPr bwMode="auto">
        <a:xfrm>
          <a:off x="2857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31576</xdr:rowOff>
    </xdr:from>
    <xdr:ext cx="762000" cy="259045"/>
    <xdr:sp macro="" textlink="">
      <xdr:nvSpPr>
        <xdr:cNvPr id="126" name="テキスト ボックス 125"/>
        <xdr:cNvSpPr txBox="1"/>
      </xdr:nvSpPr>
      <xdr:spPr>
        <a:xfrm>
          <a:off x="2527300" y="664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85954</xdr:rowOff>
    </xdr:from>
    <xdr:to>
      <xdr:col>29</xdr:col>
      <xdr:colOff>177800</xdr:colOff>
      <xdr:row>37</xdr:row>
      <xdr:rowOff>16104</xdr:rowOff>
    </xdr:to>
    <xdr:sp macro="" textlink="">
      <xdr:nvSpPr>
        <xdr:cNvPr id="132" name="楕円 131"/>
        <xdr:cNvSpPr/>
      </xdr:nvSpPr>
      <xdr:spPr bwMode="auto">
        <a:xfrm>
          <a:off x="5600700" y="7039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58031</xdr:rowOff>
    </xdr:from>
    <xdr:ext cx="762000" cy="259045"/>
    <xdr:sp macro="" textlink="">
      <xdr:nvSpPr>
        <xdr:cNvPr id="133" name="人口1人当たり決算額の推移該当値テキスト445"/>
        <xdr:cNvSpPr txBox="1"/>
      </xdr:nvSpPr>
      <xdr:spPr>
        <a:xfrm>
          <a:off x="5740400" y="701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101651</xdr:rowOff>
    </xdr:from>
    <xdr:to>
      <xdr:col>26</xdr:col>
      <xdr:colOff>101600</xdr:colOff>
      <xdr:row>37</xdr:row>
      <xdr:rowOff>31801</xdr:rowOff>
    </xdr:to>
    <xdr:sp macro="" textlink="">
      <xdr:nvSpPr>
        <xdr:cNvPr id="134" name="楕円 133"/>
        <xdr:cNvSpPr/>
      </xdr:nvSpPr>
      <xdr:spPr bwMode="auto">
        <a:xfrm>
          <a:off x="4953000" y="7054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16578</xdr:rowOff>
    </xdr:from>
    <xdr:ext cx="736600" cy="259045"/>
    <xdr:sp macro="" textlink="">
      <xdr:nvSpPr>
        <xdr:cNvPr id="135" name="テキスト ボックス 134"/>
        <xdr:cNvSpPr txBox="1"/>
      </xdr:nvSpPr>
      <xdr:spPr>
        <a:xfrm>
          <a:off x="4622800" y="7141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82791</xdr:rowOff>
    </xdr:from>
    <xdr:to>
      <xdr:col>22</xdr:col>
      <xdr:colOff>165100</xdr:colOff>
      <xdr:row>37</xdr:row>
      <xdr:rowOff>12941</xdr:rowOff>
    </xdr:to>
    <xdr:sp macro="" textlink="">
      <xdr:nvSpPr>
        <xdr:cNvPr id="136" name="楕円 135"/>
        <xdr:cNvSpPr/>
      </xdr:nvSpPr>
      <xdr:spPr bwMode="auto">
        <a:xfrm>
          <a:off x="4254500" y="7036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169168</xdr:rowOff>
    </xdr:from>
    <xdr:ext cx="762000" cy="259045"/>
    <xdr:sp macro="" textlink="">
      <xdr:nvSpPr>
        <xdr:cNvPr id="137" name="テキスト ボックス 136"/>
        <xdr:cNvSpPr txBox="1"/>
      </xdr:nvSpPr>
      <xdr:spPr>
        <a:xfrm>
          <a:off x="3924300" y="712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64598</xdr:rowOff>
    </xdr:from>
    <xdr:to>
      <xdr:col>19</xdr:col>
      <xdr:colOff>38100</xdr:colOff>
      <xdr:row>36</xdr:row>
      <xdr:rowOff>166198</xdr:rowOff>
    </xdr:to>
    <xdr:sp macro="" textlink="">
      <xdr:nvSpPr>
        <xdr:cNvPr id="138" name="楕円 137"/>
        <xdr:cNvSpPr/>
      </xdr:nvSpPr>
      <xdr:spPr bwMode="auto">
        <a:xfrm>
          <a:off x="3556000" y="7017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150975</xdr:rowOff>
    </xdr:from>
    <xdr:ext cx="762000" cy="259045"/>
    <xdr:sp macro="" textlink="">
      <xdr:nvSpPr>
        <xdr:cNvPr id="139" name="テキスト ボックス 138"/>
        <xdr:cNvSpPr txBox="1"/>
      </xdr:nvSpPr>
      <xdr:spPr>
        <a:xfrm>
          <a:off x="3225800" y="710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75285</xdr:rowOff>
    </xdr:from>
    <xdr:to>
      <xdr:col>15</xdr:col>
      <xdr:colOff>101600</xdr:colOff>
      <xdr:row>37</xdr:row>
      <xdr:rowOff>5435</xdr:rowOff>
    </xdr:to>
    <xdr:sp macro="" textlink="">
      <xdr:nvSpPr>
        <xdr:cNvPr id="140" name="楕円 139"/>
        <xdr:cNvSpPr/>
      </xdr:nvSpPr>
      <xdr:spPr bwMode="auto">
        <a:xfrm>
          <a:off x="2857500" y="7028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161662</xdr:rowOff>
    </xdr:from>
    <xdr:ext cx="762000" cy="259045"/>
    <xdr:sp macro="" textlink="">
      <xdr:nvSpPr>
        <xdr:cNvPr id="141" name="テキスト ボックス 140"/>
        <xdr:cNvSpPr txBox="1"/>
      </xdr:nvSpPr>
      <xdr:spPr>
        <a:xfrm>
          <a:off x="2527300" y="711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静岡県長泉町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43,558
43,167
26.63
15,575,080
15,160,115
351,933
10,339,919
2,899,725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98715</xdr:rowOff>
    </xdr:from>
    <xdr:to>
      <xdr:col>24</xdr:col>
      <xdr:colOff>63500</xdr:colOff>
      <xdr:row>39</xdr:row>
      <xdr:rowOff>113166</xdr:rowOff>
    </xdr:to>
    <xdr:cxnSp macro="">
      <xdr:nvCxnSpPr>
        <xdr:cNvPr id="63" name="直線コネクタ 62"/>
        <xdr:cNvCxnSpPr/>
      </xdr:nvCxnSpPr>
      <xdr:spPr>
        <a:xfrm>
          <a:off x="3797300" y="6785265"/>
          <a:ext cx="838200" cy="1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37123</xdr:rowOff>
    </xdr:from>
    <xdr:ext cx="534377" cy="259045"/>
    <xdr:sp macro="" textlink="">
      <xdr:nvSpPr>
        <xdr:cNvPr id="64" name="人件費平均値テキスト"/>
        <xdr:cNvSpPr txBox="1"/>
      </xdr:nvSpPr>
      <xdr:spPr>
        <a:xfrm>
          <a:off x="4686300" y="6209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128041</xdr:rowOff>
    </xdr:from>
    <xdr:to>
      <xdr:col>19</xdr:col>
      <xdr:colOff>177800</xdr:colOff>
      <xdr:row>39</xdr:row>
      <xdr:rowOff>98715</xdr:rowOff>
    </xdr:to>
    <xdr:cxnSp macro="">
      <xdr:nvCxnSpPr>
        <xdr:cNvPr id="66" name="直線コネクタ 65"/>
        <xdr:cNvCxnSpPr/>
      </xdr:nvCxnSpPr>
      <xdr:spPr>
        <a:xfrm>
          <a:off x="2908300" y="6643141"/>
          <a:ext cx="889000" cy="14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121384</xdr:rowOff>
    </xdr:from>
    <xdr:ext cx="534377" cy="259045"/>
    <xdr:sp macro="" textlink="">
      <xdr:nvSpPr>
        <xdr:cNvPr id="68" name="テキスト ボックス 67"/>
        <xdr:cNvSpPr txBox="1"/>
      </xdr:nvSpPr>
      <xdr:spPr>
        <a:xfrm>
          <a:off x="3530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128041</xdr:rowOff>
    </xdr:from>
    <xdr:to>
      <xdr:col>15</xdr:col>
      <xdr:colOff>50800</xdr:colOff>
      <xdr:row>38</xdr:row>
      <xdr:rowOff>131258</xdr:rowOff>
    </xdr:to>
    <xdr:cxnSp macro="">
      <xdr:nvCxnSpPr>
        <xdr:cNvPr id="69" name="直線コネクタ 68"/>
        <xdr:cNvCxnSpPr/>
      </xdr:nvCxnSpPr>
      <xdr:spPr>
        <a:xfrm flipV="1">
          <a:off x="2019300" y="6643141"/>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123768</xdr:rowOff>
    </xdr:from>
    <xdr:ext cx="534377" cy="259045"/>
    <xdr:sp macro="" textlink="">
      <xdr:nvSpPr>
        <xdr:cNvPr id="71" name="テキスト ボックス 70"/>
        <xdr:cNvSpPr txBox="1"/>
      </xdr:nvSpPr>
      <xdr:spPr>
        <a:xfrm>
          <a:off x="2641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131258</xdr:rowOff>
    </xdr:from>
    <xdr:to>
      <xdr:col>10</xdr:col>
      <xdr:colOff>114300</xdr:colOff>
      <xdr:row>38</xdr:row>
      <xdr:rowOff>153906</xdr:rowOff>
    </xdr:to>
    <xdr:cxnSp macro="">
      <xdr:nvCxnSpPr>
        <xdr:cNvPr id="72" name="直線コネクタ 71"/>
        <xdr:cNvCxnSpPr/>
      </xdr:nvCxnSpPr>
      <xdr:spPr>
        <a:xfrm flipV="1">
          <a:off x="1130300" y="6646358"/>
          <a:ext cx="889000" cy="2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140384</xdr:rowOff>
    </xdr:from>
    <xdr:to>
      <xdr:col>10</xdr:col>
      <xdr:colOff>165100</xdr:colOff>
      <xdr:row>38</xdr:row>
      <xdr:rowOff>70534</xdr:rowOff>
    </xdr:to>
    <xdr:sp macro="" textlink="">
      <xdr:nvSpPr>
        <xdr:cNvPr id="73" name="フローチャート: 判断 72"/>
        <xdr:cNvSpPr/>
      </xdr:nvSpPr>
      <xdr:spPr>
        <a:xfrm>
          <a:off x="1968500" y="648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87061</xdr:rowOff>
    </xdr:from>
    <xdr:ext cx="534377" cy="259045"/>
    <xdr:sp macro="" textlink="">
      <xdr:nvSpPr>
        <xdr:cNvPr id="74" name="テキスト ボックス 73"/>
        <xdr:cNvSpPr txBox="1"/>
      </xdr:nvSpPr>
      <xdr:spPr>
        <a:xfrm>
          <a:off x="1752111" y="625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75625</xdr:rowOff>
    </xdr:from>
    <xdr:to>
      <xdr:col>6</xdr:col>
      <xdr:colOff>38100</xdr:colOff>
      <xdr:row>38</xdr:row>
      <xdr:rowOff>5775</xdr:rowOff>
    </xdr:to>
    <xdr:sp macro="" textlink="">
      <xdr:nvSpPr>
        <xdr:cNvPr id="75" name="フローチャート: 判断 74"/>
        <xdr:cNvSpPr/>
      </xdr:nvSpPr>
      <xdr:spPr>
        <a:xfrm>
          <a:off x="1079500" y="64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22302</xdr:rowOff>
    </xdr:from>
    <xdr:ext cx="534377" cy="259045"/>
    <xdr:sp macro="" textlink="">
      <xdr:nvSpPr>
        <xdr:cNvPr id="76" name="テキスト ボックス 75"/>
        <xdr:cNvSpPr txBox="1"/>
      </xdr:nvSpPr>
      <xdr:spPr>
        <a:xfrm>
          <a:off x="863111" y="619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62366</xdr:rowOff>
    </xdr:from>
    <xdr:to>
      <xdr:col>24</xdr:col>
      <xdr:colOff>114300</xdr:colOff>
      <xdr:row>39</xdr:row>
      <xdr:rowOff>163966</xdr:rowOff>
    </xdr:to>
    <xdr:sp macro="" textlink="">
      <xdr:nvSpPr>
        <xdr:cNvPr id="82" name="楕円 81"/>
        <xdr:cNvSpPr/>
      </xdr:nvSpPr>
      <xdr:spPr>
        <a:xfrm>
          <a:off x="4584700" y="674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148743</xdr:rowOff>
    </xdr:from>
    <xdr:ext cx="534377" cy="259045"/>
    <xdr:sp macro="" textlink="">
      <xdr:nvSpPr>
        <xdr:cNvPr id="83" name="人件費該当値テキスト"/>
        <xdr:cNvSpPr txBox="1"/>
      </xdr:nvSpPr>
      <xdr:spPr>
        <a:xfrm>
          <a:off x="4686300" y="666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47915</xdr:rowOff>
    </xdr:from>
    <xdr:to>
      <xdr:col>20</xdr:col>
      <xdr:colOff>38100</xdr:colOff>
      <xdr:row>39</xdr:row>
      <xdr:rowOff>149515</xdr:rowOff>
    </xdr:to>
    <xdr:sp macro="" textlink="">
      <xdr:nvSpPr>
        <xdr:cNvPr id="84" name="楕円 83"/>
        <xdr:cNvSpPr/>
      </xdr:nvSpPr>
      <xdr:spPr>
        <a:xfrm>
          <a:off x="3746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140642</xdr:rowOff>
    </xdr:from>
    <xdr:ext cx="534377" cy="259045"/>
    <xdr:sp macro="" textlink="">
      <xdr:nvSpPr>
        <xdr:cNvPr id="85" name="テキスト ボックス 84"/>
        <xdr:cNvSpPr txBox="1"/>
      </xdr:nvSpPr>
      <xdr:spPr>
        <a:xfrm>
          <a:off x="3530111" y="682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77241</xdr:rowOff>
    </xdr:from>
    <xdr:to>
      <xdr:col>15</xdr:col>
      <xdr:colOff>101600</xdr:colOff>
      <xdr:row>39</xdr:row>
      <xdr:rowOff>7391</xdr:rowOff>
    </xdr:to>
    <xdr:sp macro="" textlink="">
      <xdr:nvSpPr>
        <xdr:cNvPr id="86" name="楕円 85"/>
        <xdr:cNvSpPr/>
      </xdr:nvSpPr>
      <xdr:spPr>
        <a:xfrm>
          <a:off x="2857500" y="659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169968</xdr:rowOff>
    </xdr:from>
    <xdr:ext cx="534377" cy="259045"/>
    <xdr:sp macro="" textlink="">
      <xdr:nvSpPr>
        <xdr:cNvPr id="87" name="テキスト ボックス 86"/>
        <xdr:cNvSpPr txBox="1"/>
      </xdr:nvSpPr>
      <xdr:spPr>
        <a:xfrm>
          <a:off x="2641111" y="668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80458</xdr:rowOff>
    </xdr:from>
    <xdr:to>
      <xdr:col>10</xdr:col>
      <xdr:colOff>165100</xdr:colOff>
      <xdr:row>39</xdr:row>
      <xdr:rowOff>10608</xdr:rowOff>
    </xdr:to>
    <xdr:sp macro="" textlink="">
      <xdr:nvSpPr>
        <xdr:cNvPr id="88" name="楕円 87"/>
        <xdr:cNvSpPr/>
      </xdr:nvSpPr>
      <xdr:spPr>
        <a:xfrm>
          <a:off x="1968500" y="659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1735</xdr:rowOff>
    </xdr:from>
    <xdr:ext cx="534377" cy="259045"/>
    <xdr:sp macro="" textlink="">
      <xdr:nvSpPr>
        <xdr:cNvPr id="89" name="テキスト ボックス 88"/>
        <xdr:cNvSpPr txBox="1"/>
      </xdr:nvSpPr>
      <xdr:spPr>
        <a:xfrm>
          <a:off x="1752111" y="668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103106</xdr:rowOff>
    </xdr:from>
    <xdr:to>
      <xdr:col>6</xdr:col>
      <xdr:colOff>38100</xdr:colOff>
      <xdr:row>39</xdr:row>
      <xdr:rowOff>33256</xdr:rowOff>
    </xdr:to>
    <xdr:sp macro="" textlink="">
      <xdr:nvSpPr>
        <xdr:cNvPr id="90" name="楕円 89"/>
        <xdr:cNvSpPr/>
      </xdr:nvSpPr>
      <xdr:spPr>
        <a:xfrm>
          <a:off x="1079500" y="661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24383</xdr:rowOff>
    </xdr:from>
    <xdr:ext cx="534377" cy="259045"/>
    <xdr:sp macro="" textlink="">
      <xdr:nvSpPr>
        <xdr:cNvPr id="91" name="テキスト ボックス 90"/>
        <xdr:cNvSpPr txBox="1"/>
      </xdr:nvSpPr>
      <xdr:spPr>
        <a:xfrm>
          <a:off x="863111" y="671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158000</xdr:rowOff>
    </xdr:from>
    <xdr:to>
      <xdr:col>24</xdr:col>
      <xdr:colOff>63500</xdr:colOff>
      <xdr:row>55</xdr:row>
      <xdr:rowOff>64198</xdr:rowOff>
    </xdr:to>
    <xdr:cxnSp macro="">
      <xdr:nvCxnSpPr>
        <xdr:cNvPr id="121" name="直線コネクタ 120"/>
        <xdr:cNvCxnSpPr/>
      </xdr:nvCxnSpPr>
      <xdr:spPr>
        <a:xfrm flipV="1">
          <a:off x="3797300" y="9416300"/>
          <a:ext cx="838200" cy="7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7675</xdr:rowOff>
    </xdr:from>
    <xdr:ext cx="534377" cy="259045"/>
    <xdr:sp macro="" textlink="">
      <xdr:nvSpPr>
        <xdr:cNvPr id="122" name="物件費平均値テキスト"/>
        <xdr:cNvSpPr txBox="1"/>
      </xdr:nvSpPr>
      <xdr:spPr>
        <a:xfrm>
          <a:off x="4686300" y="9608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64198</xdr:rowOff>
    </xdr:from>
    <xdr:to>
      <xdr:col>19</xdr:col>
      <xdr:colOff>177800</xdr:colOff>
      <xdr:row>55</xdr:row>
      <xdr:rowOff>107188</xdr:rowOff>
    </xdr:to>
    <xdr:cxnSp macro="">
      <xdr:nvCxnSpPr>
        <xdr:cNvPr id="124" name="直線コネクタ 123"/>
        <xdr:cNvCxnSpPr/>
      </xdr:nvCxnSpPr>
      <xdr:spPr>
        <a:xfrm flipV="1">
          <a:off x="2908300" y="9493948"/>
          <a:ext cx="889000" cy="4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102646</xdr:rowOff>
    </xdr:from>
    <xdr:ext cx="534377" cy="259045"/>
    <xdr:sp macro="" textlink="">
      <xdr:nvSpPr>
        <xdr:cNvPr id="126" name="テキスト ボックス 125"/>
        <xdr:cNvSpPr txBox="1"/>
      </xdr:nvSpPr>
      <xdr:spPr>
        <a:xfrm>
          <a:off x="3530111" y="97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107188</xdr:rowOff>
    </xdr:from>
    <xdr:to>
      <xdr:col>15</xdr:col>
      <xdr:colOff>50800</xdr:colOff>
      <xdr:row>55</xdr:row>
      <xdr:rowOff>148437</xdr:rowOff>
    </xdr:to>
    <xdr:cxnSp macro="">
      <xdr:nvCxnSpPr>
        <xdr:cNvPr id="127" name="直線コネクタ 126"/>
        <xdr:cNvCxnSpPr/>
      </xdr:nvCxnSpPr>
      <xdr:spPr>
        <a:xfrm flipV="1">
          <a:off x="2019300" y="9536938"/>
          <a:ext cx="889000" cy="4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153890</xdr:rowOff>
    </xdr:from>
    <xdr:ext cx="534377" cy="259045"/>
    <xdr:sp macro="" textlink="">
      <xdr:nvSpPr>
        <xdr:cNvPr id="129" name="テキスト ボックス 128"/>
        <xdr:cNvSpPr txBox="1"/>
      </xdr:nvSpPr>
      <xdr:spPr>
        <a:xfrm>
          <a:off x="2641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148437</xdr:rowOff>
    </xdr:from>
    <xdr:to>
      <xdr:col>10</xdr:col>
      <xdr:colOff>114300</xdr:colOff>
      <xdr:row>56</xdr:row>
      <xdr:rowOff>15062</xdr:rowOff>
    </xdr:to>
    <xdr:cxnSp macro="">
      <xdr:nvCxnSpPr>
        <xdr:cNvPr id="130" name="直線コネクタ 129"/>
        <xdr:cNvCxnSpPr/>
      </xdr:nvCxnSpPr>
      <xdr:spPr>
        <a:xfrm flipV="1">
          <a:off x="1130300" y="9578187"/>
          <a:ext cx="889000" cy="3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35446</xdr:rowOff>
    </xdr:from>
    <xdr:to>
      <xdr:col>10</xdr:col>
      <xdr:colOff>165100</xdr:colOff>
      <xdr:row>57</xdr:row>
      <xdr:rowOff>137046</xdr:rowOff>
    </xdr:to>
    <xdr:sp macro="" textlink="">
      <xdr:nvSpPr>
        <xdr:cNvPr id="131" name="フローチャート: 判断 130"/>
        <xdr:cNvSpPr/>
      </xdr:nvSpPr>
      <xdr:spPr>
        <a:xfrm>
          <a:off x="1968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128173</xdr:rowOff>
    </xdr:from>
    <xdr:ext cx="534377" cy="259045"/>
    <xdr:sp macro="" textlink="">
      <xdr:nvSpPr>
        <xdr:cNvPr id="132" name="テキスト ボックス 131"/>
        <xdr:cNvSpPr txBox="1"/>
      </xdr:nvSpPr>
      <xdr:spPr>
        <a:xfrm>
          <a:off x="1752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23279</xdr:rowOff>
    </xdr:from>
    <xdr:to>
      <xdr:col>6</xdr:col>
      <xdr:colOff>38100</xdr:colOff>
      <xdr:row>57</xdr:row>
      <xdr:rowOff>124879</xdr:rowOff>
    </xdr:to>
    <xdr:sp macro="" textlink="">
      <xdr:nvSpPr>
        <xdr:cNvPr id="133" name="フローチャート: 判断 132"/>
        <xdr:cNvSpPr/>
      </xdr:nvSpPr>
      <xdr:spPr>
        <a:xfrm>
          <a:off x="1079500" y="979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116006</xdr:rowOff>
    </xdr:from>
    <xdr:ext cx="534377" cy="259045"/>
    <xdr:sp macro="" textlink="">
      <xdr:nvSpPr>
        <xdr:cNvPr id="134" name="テキスト ボックス 133"/>
        <xdr:cNvSpPr txBox="1"/>
      </xdr:nvSpPr>
      <xdr:spPr>
        <a:xfrm>
          <a:off x="863111" y="988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107200</xdr:rowOff>
    </xdr:from>
    <xdr:to>
      <xdr:col>24</xdr:col>
      <xdr:colOff>114300</xdr:colOff>
      <xdr:row>55</xdr:row>
      <xdr:rowOff>37350</xdr:rowOff>
    </xdr:to>
    <xdr:sp macro="" textlink="">
      <xdr:nvSpPr>
        <xdr:cNvPr id="140" name="楕円 139"/>
        <xdr:cNvSpPr/>
      </xdr:nvSpPr>
      <xdr:spPr>
        <a:xfrm>
          <a:off x="4584700" y="9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130077</xdr:rowOff>
    </xdr:from>
    <xdr:ext cx="534377" cy="259045"/>
    <xdr:sp macro="" textlink="">
      <xdr:nvSpPr>
        <xdr:cNvPr id="141" name="物件費該当値テキスト"/>
        <xdr:cNvSpPr txBox="1"/>
      </xdr:nvSpPr>
      <xdr:spPr>
        <a:xfrm>
          <a:off x="4686300" y="921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13398</xdr:rowOff>
    </xdr:from>
    <xdr:to>
      <xdr:col>20</xdr:col>
      <xdr:colOff>38100</xdr:colOff>
      <xdr:row>55</xdr:row>
      <xdr:rowOff>114998</xdr:rowOff>
    </xdr:to>
    <xdr:sp macro="" textlink="">
      <xdr:nvSpPr>
        <xdr:cNvPr id="142" name="楕円 141"/>
        <xdr:cNvSpPr/>
      </xdr:nvSpPr>
      <xdr:spPr>
        <a:xfrm>
          <a:off x="3746500" y="944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131525</xdr:rowOff>
    </xdr:from>
    <xdr:ext cx="534377" cy="259045"/>
    <xdr:sp macro="" textlink="">
      <xdr:nvSpPr>
        <xdr:cNvPr id="143" name="テキスト ボックス 142"/>
        <xdr:cNvSpPr txBox="1"/>
      </xdr:nvSpPr>
      <xdr:spPr>
        <a:xfrm>
          <a:off x="3530111" y="92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56388</xdr:rowOff>
    </xdr:from>
    <xdr:to>
      <xdr:col>15</xdr:col>
      <xdr:colOff>101600</xdr:colOff>
      <xdr:row>55</xdr:row>
      <xdr:rowOff>157988</xdr:rowOff>
    </xdr:to>
    <xdr:sp macro="" textlink="">
      <xdr:nvSpPr>
        <xdr:cNvPr id="144" name="楕円 143"/>
        <xdr:cNvSpPr/>
      </xdr:nvSpPr>
      <xdr:spPr>
        <a:xfrm>
          <a:off x="2857500" y="948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149115</xdr:rowOff>
    </xdr:from>
    <xdr:ext cx="534377" cy="259045"/>
    <xdr:sp macro="" textlink="">
      <xdr:nvSpPr>
        <xdr:cNvPr id="145" name="テキスト ボックス 144"/>
        <xdr:cNvSpPr txBox="1"/>
      </xdr:nvSpPr>
      <xdr:spPr>
        <a:xfrm>
          <a:off x="2641111" y="957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97637</xdr:rowOff>
    </xdr:from>
    <xdr:to>
      <xdr:col>10</xdr:col>
      <xdr:colOff>165100</xdr:colOff>
      <xdr:row>56</xdr:row>
      <xdr:rowOff>27787</xdr:rowOff>
    </xdr:to>
    <xdr:sp macro="" textlink="">
      <xdr:nvSpPr>
        <xdr:cNvPr id="146" name="楕円 145"/>
        <xdr:cNvSpPr/>
      </xdr:nvSpPr>
      <xdr:spPr>
        <a:xfrm>
          <a:off x="1968500" y="95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44314</xdr:rowOff>
    </xdr:from>
    <xdr:ext cx="534377" cy="259045"/>
    <xdr:sp macro="" textlink="">
      <xdr:nvSpPr>
        <xdr:cNvPr id="147" name="テキスト ボックス 146"/>
        <xdr:cNvSpPr txBox="1"/>
      </xdr:nvSpPr>
      <xdr:spPr>
        <a:xfrm>
          <a:off x="1752111" y="930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135712</xdr:rowOff>
    </xdr:from>
    <xdr:to>
      <xdr:col>6</xdr:col>
      <xdr:colOff>38100</xdr:colOff>
      <xdr:row>56</xdr:row>
      <xdr:rowOff>65862</xdr:rowOff>
    </xdr:to>
    <xdr:sp macro="" textlink="">
      <xdr:nvSpPr>
        <xdr:cNvPr id="148" name="楕円 147"/>
        <xdr:cNvSpPr/>
      </xdr:nvSpPr>
      <xdr:spPr>
        <a:xfrm>
          <a:off x="1079500" y="956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82389</xdr:rowOff>
    </xdr:from>
    <xdr:ext cx="534377" cy="259045"/>
    <xdr:sp macro="" textlink="">
      <xdr:nvSpPr>
        <xdr:cNvPr id="149" name="テキスト ボックス 148"/>
        <xdr:cNvSpPr txBox="1"/>
      </xdr:nvSpPr>
      <xdr:spPr>
        <a:xfrm>
          <a:off x="863111" y="934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168320</xdr:rowOff>
    </xdr:from>
    <xdr:to>
      <xdr:col>24</xdr:col>
      <xdr:colOff>63500</xdr:colOff>
      <xdr:row>75</xdr:row>
      <xdr:rowOff>170790</xdr:rowOff>
    </xdr:to>
    <xdr:cxnSp macro="">
      <xdr:nvCxnSpPr>
        <xdr:cNvPr id="176" name="直線コネクタ 175"/>
        <xdr:cNvCxnSpPr/>
      </xdr:nvCxnSpPr>
      <xdr:spPr>
        <a:xfrm flipV="1">
          <a:off x="3797300" y="13027070"/>
          <a:ext cx="838200" cy="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162242</xdr:rowOff>
    </xdr:from>
    <xdr:ext cx="469744" cy="259045"/>
    <xdr:sp macro="" textlink="">
      <xdr:nvSpPr>
        <xdr:cNvPr id="177" name="維持補修費平均値テキスト"/>
        <xdr:cNvSpPr txBox="1"/>
      </xdr:nvSpPr>
      <xdr:spPr>
        <a:xfrm>
          <a:off x="4686300" y="1302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170790</xdr:rowOff>
    </xdr:from>
    <xdr:to>
      <xdr:col>19</xdr:col>
      <xdr:colOff>177800</xdr:colOff>
      <xdr:row>76</xdr:row>
      <xdr:rowOff>49082</xdr:rowOff>
    </xdr:to>
    <xdr:cxnSp macro="">
      <xdr:nvCxnSpPr>
        <xdr:cNvPr id="179" name="直線コネクタ 178"/>
        <xdr:cNvCxnSpPr/>
      </xdr:nvCxnSpPr>
      <xdr:spPr>
        <a:xfrm flipV="1">
          <a:off x="2908300" y="13029540"/>
          <a:ext cx="889000" cy="4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87078</xdr:rowOff>
    </xdr:from>
    <xdr:ext cx="469744" cy="259045"/>
    <xdr:sp macro="" textlink="">
      <xdr:nvSpPr>
        <xdr:cNvPr id="181" name="テキスト ボックス 180"/>
        <xdr:cNvSpPr txBox="1"/>
      </xdr:nvSpPr>
      <xdr:spPr>
        <a:xfrm>
          <a:off x="3562428" y="1311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49082</xdr:rowOff>
    </xdr:from>
    <xdr:to>
      <xdr:col>15</xdr:col>
      <xdr:colOff>50800</xdr:colOff>
      <xdr:row>76</xdr:row>
      <xdr:rowOff>76606</xdr:rowOff>
    </xdr:to>
    <xdr:cxnSp macro="">
      <xdr:nvCxnSpPr>
        <xdr:cNvPr id="182" name="直線コネクタ 181"/>
        <xdr:cNvCxnSpPr/>
      </xdr:nvCxnSpPr>
      <xdr:spPr>
        <a:xfrm flipV="1">
          <a:off x="2019300" y="13079282"/>
          <a:ext cx="889000" cy="2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3227</xdr:rowOff>
    </xdr:from>
    <xdr:ext cx="469744" cy="259045"/>
    <xdr:sp macro="" textlink="">
      <xdr:nvSpPr>
        <xdr:cNvPr id="184" name="テキスト ボックス 183"/>
        <xdr:cNvSpPr txBox="1"/>
      </xdr:nvSpPr>
      <xdr:spPr>
        <a:xfrm>
          <a:off x="2673428" y="1320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13421</xdr:rowOff>
    </xdr:from>
    <xdr:to>
      <xdr:col>10</xdr:col>
      <xdr:colOff>114300</xdr:colOff>
      <xdr:row>76</xdr:row>
      <xdr:rowOff>76606</xdr:rowOff>
    </xdr:to>
    <xdr:cxnSp macro="">
      <xdr:nvCxnSpPr>
        <xdr:cNvPr id="185" name="直線コネクタ 184"/>
        <xdr:cNvCxnSpPr/>
      </xdr:nvCxnSpPr>
      <xdr:spPr>
        <a:xfrm>
          <a:off x="1130300" y="13043621"/>
          <a:ext cx="889000" cy="6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111761</xdr:rowOff>
    </xdr:from>
    <xdr:to>
      <xdr:col>10</xdr:col>
      <xdr:colOff>165100</xdr:colOff>
      <xdr:row>77</xdr:row>
      <xdr:rowOff>41911</xdr:rowOff>
    </xdr:to>
    <xdr:sp macro="" textlink="">
      <xdr:nvSpPr>
        <xdr:cNvPr id="186" name="フローチャート: 判断 185"/>
        <xdr:cNvSpPr/>
      </xdr:nvSpPr>
      <xdr:spPr>
        <a:xfrm>
          <a:off x="19685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33038</xdr:rowOff>
    </xdr:from>
    <xdr:ext cx="469744" cy="259045"/>
    <xdr:sp macro="" textlink="">
      <xdr:nvSpPr>
        <xdr:cNvPr id="187" name="テキスト ボックス 186"/>
        <xdr:cNvSpPr txBox="1"/>
      </xdr:nvSpPr>
      <xdr:spPr>
        <a:xfrm>
          <a:off x="1784428" y="1323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89815</xdr:rowOff>
    </xdr:from>
    <xdr:to>
      <xdr:col>6</xdr:col>
      <xdr:colOff>38100</xdr:colOff>
      <xdr:row>77</xdr:row>
      <xdr:rowOff>19965</xdr:rowOff>
    </xdr:to>
    <xdr:sp macro="" textlink="">
      <xdr:nvSpPr>
        <xdr:cNvPr id="188" name="フローチャート: 判断 187"/>
        <xdr:cNvSpPr/>
      </xdr:nvSpPr>
      <xdr:spPr>
        <a:xfrm>
          <a:off x="1079500" y="131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11092</xdr:rowOff>
    </xdr:from>
    <xdr:ext cx="469744" cy="259045"/>
    <xdr:sp macro="" textlink="">
      <xdr:nvSpPr>
        <xdr:cNvPr id="189" name="テキスト ボックス 188"/>
        <xdr:cNvSpPr txBox="1"/>
      </xdr:nvSpPr>
      <xdr:spPr>
        <a:xfrm>
          <a:off x="895428" y="1321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117521</xdr:rowOff>
    </xdr:from>
    <xdr:to>
      <xdr:col>24</xdr:col>
      <xdr:colOff>114300</xdr:colOff>
      <xdr:row>76</xdr:row>
      <xdr:rowOff>47672</xdr:rowOff>
    </xdr:to>
    <xdr:sp macro="" textlink="">
      <xdr:nvSpPr>
        <xdr:cNvPr id="195" name="楕円 194"/>
        <xdr:cNvSpPr/>
      </xdr:nvSpPr>
      <xdr:spPr>
        <a:xfrm>
          <a:off x="4584700" y="129762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140398</xdr:rowOff>
    </xdr:from>
    <xdr:ext cx="469744" cy="259045"/>
    <xdr:sp macro="" textlink="">
      <xdr:nvSpPr>
        <xdr:cNvPr id="196" name="維持補修費該当値テキスト"/>
        <xdr:cNvSpPr txBox="1"/>
      </xdr:nvSpPr>
      <xdr:spPr>
        <a:xfrm>
          <a:off x="4686300" y="1282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119990</xdr:rowOff>
    </xdr:from>
    <xdr:to>
      <xdr:col>20</xdr:col>
      <xdr:colOff>38100</xdr:colOff>
      <xdr:row>76</xdr:row>
      <xdr:rowOff>50140</xdr:rowOff>
    </xdr:to>
    <xdr:sp macro="" textlink="">
      <xdr:nvSpPr>
        <xdr:cNvPr id="197" name="楕円 196"/>
        <xdr:cNvSpPr/>
      </xdr:nvSpPr>
      <xdr:spPr>
        <a:xfrm>
          <a:off x="3746500" y="129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66667</xdr:rowOff>
    </xdr:from>
    <xdr:ext cx="469744" cy="259045"/>
    <xdr:sp macro="" textlink="">
      <xdr:nvSpPr>
        <xdr:cNvPr id="198" name="テキスト ボックス 197"/>
        <xdr:cNvSpPr txBox="1"/>
      </xdr:nvSpPr>
      <xdr:spPr>
        <a:xfrm>
          <a:off x="3562428" y="1275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169732</xdr:rowOff>
    </xdr:from>
    <xdr:to>
      <xdr:col>15</xdr:col>
      <xdr:colOff>101600</xdr:colOff>
      <xdr:row>76</xdr:row>
      <xdr:rowOff>99882</xdr:rowOff>
    </xdr:to>
    <xdr:sp macro="" textlink="">
      <xdr:nvSpPr>
        <xdr:cNvPr id="199" name="楕円 198"/>
        <xdr:cNvSpPr/>
      </xdr:nvSpPr>
      <xdr:spPr>
        <a:xfrm>
          <a:off x="2857500" y="1302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116410</xdr:rowOff>
    </xdr:from>
    <xdr:ext cx="469744" cy="259045"/>
    <xdr:sp macro="" textlink="">
      <xdr:nvSpPr>
        <xdr:cNvPr id="200" name="テキスト ボックス 199"/>
        <xdr:cNvSpPr txBox="1"/>
      </xdr:nvSpPr>
      <xdr:spPr>
        <a:xfrm>
          <a:off x="2673428" y="12803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25806</xdr:rowOff>
    </xdr:from>
    <xdr:to>
      <xdr:col>10</xdr:col>
      <xdr:colOff>165100</xdr:colOff>
      <xdr:row>76</xdr:row>
      <xdr:rowOff>127406</xdr:rowOff>
    </xdr:to>
    <xdr:sp macro="" textlink="">
      <xdr:nvSpPr>
        <xdr:cNvPr id="201" name="楕円 200"/>
        <xdr:cNvSpPr/>
      </xdr:nvSpPr>
      <xdr:spPr>
        <a:xfrm>
          <a:off x="1968500" y="1305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143933</xdr:rowOff>
    </xdr:from>
    <xdr:ext cx="469744" cy="259045"/>
    <xdr:sp macro="" textlink="">
      <xdr:nvSpPr>
        <xdr:cNvPr id="202" name="テキスト ボックス 201"/>
        <xdr:cNvSpPr txBox="1"/>
      </xdr:nvSpPr>
      <xdr:spPr>
        <a:xfrm>
          <a:off x="1784428" y="1283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134072</xdr:rowOff>
    </xdr:from>
    <xdr:to>
      <xdr:col>6</xdr:col>
      <xdr:colOff>38100</xdr:colOff>
      <xdr:row>76</xdr:row>
      <xdr:rowOff>64222</xdr:rowOff>
    </xdr:to>
    <xdr:sp macro="" textlink="">
      <xdr:nvSpPr>
        <xdr:cNvPr id="203" name="楕円 202"/>
        <xdr:cNvSpPr/>
      </xdr:nvSpPr>
      <xdr:spPr>
        <a:xfrm>
          <a:off x="1079500" y="1299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80749</xdr:rowOff>
    </xdr:from>
    <xdr:ext cx="469744" cy="259045"/>
    <xdr:sp macro="" textlink="">
      <xdr:nvSpPr>
        <xdr:cNvPr id="204" name="テキスト ボックス 203"/>
        <xdr:cNvSpPr txBox="1"/>
      </xdr:nvSpPr>
      <xdr:spPr>
        <a:xfrm>
          <a:off x="895428" y="1276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118280</xdr:rowOff>
    </xdr:from>
    <xdr:to>
      <xdr:col>24</xdr:col>
      <xdr:colOff>63500</xdr:colOff>
      <xdr:row>95</xdr:row>
      <xdr:rowOff>155977</xdr:rowOff>
    </xdr:to>
    <xdr:cxnSp macro="">
      <xdr:nvCxnSpPr>
        <xdr:cNvPr id="232" name="直線コネクタ 231"/>
        <xdr:cNvCxnSpPr/>
      </xdr:nvCxnSpPr>
      <xdr:spPr>
        <a:xfrm flipV="1">
          <a:off x="3797300" y="16406030"/>
          <a:ext cx="838200" cy="3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68882</xdr:rowOff>
    </xdr:from>
    <xdr:ext cx="534377" cy="259045"/>
    <xdr:sp macro="" textlink="">
      <xdr:nvSpPr>
        <xdr:cNvPr id="233" name="扶助費平均値テキスト"/>
        <xdr:cNvSpPr txBox="1"/>
      </xdr:nvSpPr>
      <xdr:spPr>
        <a:xfrm>
          <a:off x="4686300" y="1635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155977</xdr:rowOff>
    </xdr:from>
    <xdr:to>
      <xdr:col>19</xdr:col>
      <xdr:colOff>177800</xdr:colOff>
      <xdr:row>95</xdr:row>
      <xdr:rowOff>166607</xdr:rowOff>
    </xdr:to>
    <xdr:cxnSp macro="">
      <xdr:nvCxnSpPr>
        <xdr:cNvPr id="235" name="直線コネクタ 234"/>
        <xdr:cNvCxnSpPr/>
      </xdr:nvCxnSpPr>
      <xdr:spPr>
        <a:xfrm flipV="1">
          <a:off x="2908300" y="16443727"/>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36675</xdr:rowOff>
    </xdr:from>
    <xdr:ext cx="534377" cy="259045"/>
    <xdr:sp macro="" textlink="">
      <xdr:nvSpPr>
        <xdr:cNvPr id="237" name="テキスト ボックス 236"/>
        <xdr:cNvSpPr txBox="1"/>
      </xdr:nvSpPr>
      <xdr:spPr>
        <a:xfrm>
          <a:off x="3530111" y="161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166607</xdr:rowOff>
    </xdr:from>
    <xdr:to>
      <xdr:col>15</xdr:col>
      <xdr:colOff>50800</xdr:colOff>
      <xdr:row>96</xdr:row>
      <xdr:rowOff>111674</xdr:rowOff>
    </xdr:to>
    <xdr:cxnSp macro="">
      <xdr:nvCxnSpPr>
        <xdr:cNvPr id="238" name="直線コネクタ 237"/>
        <xdr:cNvCxnSpPr/>
      </xdr:nvCxnSpPr>
      <xdr:spPr>
        <a:xfrm flipV="1">
          <a:off x="2019300" y="16454357"/>
          <a:ext cx="889000" cy="11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39690</xdr:rowOff>
    </xdr:from>
    <xdr:ext cx="534377" cy="259045"/>
    <xdr:sp macro="" textlink="">
      <xdr:nvSpPr>
        <xdr:cNvPr id="240" name="テキスト ボックス 239"/>
        <xdr:cNvSpPr txBox="1"/>
      </xdr:nvSpPr>
      <xdr:spPr>
        <a:xfrm>
          <a:off x="2641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111674</xdr:rowOff>
    </xdr:from>
    <xdr:to>
      <xdr:col>10</xdr:col>
      <xdr:colOff>114300</xdr:colOff>
      <xdr:row>96</xdr:row>
      <xdr:rowOff>123789</xdr:rowOff>
    </xdr:to>
    <xdr:cxnSp macro="">
      <xdr:nvCxnSpPr>
        <xdr:cNvPr id="241" name="直線コネクタ 240"/>
        <xdr:cNvCxnSpPr/>
      </xdr:nvCxnSpPr>
      <xdr:spPr>
        <a:xfrm flipV="1">
          <a:off x="1130300" y="16570874"/>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152702</xdr:rowOff>
    </xdr:from>
    <xdr:to>
      <xdr:col>10</xdr:col>
      <xdr:colOff>165100</xdr:colOff>
      <xdr:row>96</xdr:row>
      <xdr:rowOff>82852</xdr:rowOff>
    </xdr:to>
    <xdr:sp macro="" textlink="">
      <xdr:nvSpPr>
        <xdr:cNvPr id="242" name="フローチャート: 判断 241"/>
        <xdr:cNvSpPr/>
      </xdr:nvSpPr>
      <xdr:spPr>
        <a:xfrm>
          <a:off x="1968500" y="1644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99379</xdr:rowOff>
    </xdr:from>
    <xdr:ext cx="534377" cy="259045"/>
    <xdr:sp macro="" textlink="">
      <xdr:nvSpPr>
        <xdr:cNvPr id="243" name="テキスト ボックス 242"/>
        <xdr:cNvSpPr txBox="1"/>
      </xdr:nvSpPr>
      <xdr:spPr>
        <a:xfrm>
          <a:off x="1752111" y="1621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55685</xdr:rowOff>
    </xdr:from>
    <xdr:to>
      <xdr:col>6</xdr:col>
      <xdr:colOff>38100</xdr:colOff>
      <xdr:row>96</xdr:row>
      <xdr:rowOff>157285</xdr:rowOff>
    </xdr:to>
    <xdr:sp macro="" textlink="">
      <xdr:nvSpPr>
        <xdr:cNvPr id="244" name="フローチャート: 判断 243"/>
        <xdr:cNvSpPr/>
      </xdr:nvSpPr>
      <xdr:spPr>
        <a:xfrm>
          <a:off x="1079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2362</xdr:rowOff>
    </xdr:from>
    <xdr:ext cx="534377" cy="259045"/>
    <xdr:sp macro="" textlink="">
      <xdr:nvSpPr>
        <xdr:cNvPr id="245" name="テキスト ボックス 244"/>
        <xdr:cNvSpPr txBox="1"/>
      </xdr:nvSpPr>
      <xdr:spPr>
        <a:xfrm>
          <a:off x="863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67480</xdr:rowOff>
    </xdr:from>
    <xdr:to>
      <xdr:col>24</xdr:col>
      <xdr:colOff>114300</xdr:colOff>
      <xdr:row>95</xdr:row>
      <xdr:rowOff>169080</xdr:rowOff>
    </xdr:to>
    <xdr:sp macro="" textlink="">
      <xdr:nvSpPr>
        <xdr:cNvPr id="251" name="楕円 250"/>
        <xdr:cNvSpPr/>
      </xdr:nvSpPr>
      <xdr:spPr>
        <a:xfrm>
          <a:off x="4584700" y="1635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90357</xdr:rowOff>
    </xdr:from>
    <xdr:ext cx="534377" cy="259045"/>
    <xdr:sp macro="" textlink="">
      <xdr:nvSpPr>
        <xdr:cNvPr id="252" name="扶助費該当値テキスト"/>
        <xdr:cNvSpPr txBox="1"/>
      </xdr:nvSpPr>
      <xdr:spPr>
        <a:xfrm>
          <a:off x="4686300" y="1620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105177</xdr:rowOff>
    </xdr:from>
    <xdr:to>
      <xdr:col>20</xdr:col>
      <xdr:colOff>38100</xdr:colOff>
      <xdr:row>96</xdr:row>
      <xdr:rowOff>35327</xdr:rowOff>
    </xdr:to>
    <xdr:sp macro="" textlink="">
      <xdr:nvSpPr>
        <xdr:cNvPr id="253" name="楕円 252"/>
        <xdr:cNvSpPr/>
      </xdr:nvSpPr>
      <xdr:spPr>
        <a:xfrm>
          <a:off x="3746500" y="1639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26454</xdr:rowOff>
    </xdr:from>
    <xdr:ext cx="534377" cy="259045"/>
    <xdr:sp macro="" textlink="">
      <xdr:nvSpPr>
        <xdr:cNvPr id="254" name="テキスト ボックス 253"/>
        <xdr:cNvSpPr txBox="1"/>
      </xdr:nvSpPr>
      <xdr:spPr>
        <a:xfrm>
          <a:off x="3530111" y="1648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115807</xdr:rowOff>
    </xdr:from>
    <xdr:to>
      <xdr:col>15</xdr:col>
      <xdr:colOff>101600</xdr:colOff>
      <xdr:row>96</xdr:row>
      <xdr:rowOff>45957</xdr:rowOff>
    </xdr:to>
    <xdr:sp macro="" textlink="">
      <xdr:nvSpPr>
        <xdr:cNvPr id="255" name="楕円 254"/>
        <xdr:cNvSpPr/>
      </xdr:nvSpPr>
      <xdr:spPr>
        <a:xfrm>
          <a:off x="2857500" y="1640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62484</xdr:rowOff>
    </xdr:from>
    <xdr:ext cx="534377" cy="259045"/>
    <xdr:sp macro="" textlink="">
      <xdr:nvSpPr>
        <xdr:cNvPr id="256" name="テキスト ボックス 255"/>
        <xdr:cNvSpPr txBox="1"/>
      </xdr:nvSpPr>
      <xdr:spPr>
        <a:xfrm>
          <a:off x="2641111" y="1617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60874</xdr:rowOff>
    </xdr:from>
    <xdr:to>
      <xdr:col>10</xdr:col>
      <xdr:colOff>165100</xdr:colOff>
      <xdr:row>96</xdr:row>
      <xdr:rowOff>162474</xdr:rowOff>
    </xdr:to>
    <xdr:sp macro="" textlink="">
      <xdr:nvSpPr>
        <xdr:cNvPr id="257" name="楕円 256"/>
        <xdr:cNvSpPr/>
      </xdr:nvSpPr>
      <xdr:spPr>
        <a:xfrm>
          <a:off x="1968500" y="165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153601</xdr:rowOff>
    </xdr:from>
    <xdr:ext cx="534377" cy="259045"/>
    <xdr:sp macro="" textlink="">
      <xdr:nvSpPr>
        <xdr:cNvPr id="258" name="テキスト ボックス 257"/>
        <xdr:cNvSpPr txBox="1"/>
      </xdr:nvSpPr>
      <xdr:spPr>
        <a:xfrm>
          <a:off x="1752111" y="1661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72989</xdr:rowOff>
    </xdr:from>
    <xdr:to>
      <xdr:col>6</xdr:col>
      <xdr:colOff>38100</xdr:colOff>
      <xdr:row>97</xdr:row>
      <xdr:rowOff>3139</xdr:rowOff>
    </xdr:to>
    <xdr:sp macro="" textlink="">
      <xdr:nvSpPr>
        <xdr:cNvPr id="259" name="楕円 258"/>
        <xdr:cNvSpPr/>
      </xdr:nvSpPr>
      <xdr:spPr>
        <a:xfrm>
          <a:off x="1079500" y="1653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165716</xdr:rowOff>
    </xdr:from>
    <xdr:ext cx="534377" cy="259045"/>
    <xdr:sp macro="" textlink="">
      <xdr:nvSpPr>
        <xdr:cNvPr id="260" name="テキスト ボックス 259"/>
        <xdr:cNvSpPr txBox="1"/>
      </xdr:nvSpPr>
      <xdr:spPr>
        <a:xfrm>
          <a:off x="863111" y="166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82598</xdr:rowOff>
    </xdr:from>
    <xdr:to>
      <xdr:col>55</xdr:col>
      <xdr:colOff>0</xdr:colOff>
      <xdr:row>38</xdr:row>
      <xdr:rowOff>8636</xdr:rowOff>
    </xdr:to>
    <xdr:cxnSp macro="">
      <xdr:nvCxnSpPr>
        <xdr:cNvPr id="293" name="直線コネクタ 292"/>
        <xdr:cNvCxnSpPr/>
      </xdr:nvCxnSpPr>
      <xdr:spPr>
        <a:xfrm flipV="1">
          <a:off x="9639300" y="6426248"/>
          <a:ext cx="838200" cy="9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87974</xdr:rowOff>
    </xdr:from>
    <xdr:ext cx="534377" cy="259045"/>
    <xdr:sp macro="" textlink="">
      <xdr:nvSpPr>
        <xdr:cNvPr id="294" name="補助費等平均値テキスト"/>
        <xdr:cNvSpPr txBox="1"/>
      </xdr:nvSpPr>
      <xdr:spPr>
        <a:xfrm>
          <a:off x="10528300" y="6088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8636</xdr:rowOff>
    </xdr:from>
    <xdr:to>
      <xdr:col>50</xdr:col>
      <xdr:colOff>114300</xdr:colOff>
      <xdr:row>38</xdr:row>
      <xdr:rowOff>30638</xdr:rowOff>
    </xdr:to>
    <xdr:cxnSp macro="">
      <xdr:nvCxnSpPr>
        <xdr:cNvPr id="296" name="直線コネクタ 295"/>
        <xdr:cNvCxnSpPr/>
      </xdr:nvCxnSpPr>
      <xdr:spPr>
        <a:xfrm flipV="1">
          <a:off x="8750300" y="6523736"/>
          <a:ext cx="889000" cy="2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36911</xdr:rowOff>
    </xdr:from>
    <xdr:ext cx="534377" cy="259045"/>
    <xdr:sp macro="" textlink="">
      <xdr:nvSpPr>
        <xdr:cNvPr id="298" name="テキスト ボックス 297"/>
        <xdr:cNvSpPr txBox="1"/>
      </xdr:nvSpPr>
      <xdr:spPr>
        <a:xfrm>
          <a:off x="9372111" y="60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30638</xdr:rowOff>
    </xdr:from>
    <xdr:to>
      <xdr:col>45</xdr:col>
      <xdr:colOff>177800</xdr:colOff>
      <xdr:row>38</xdr:row>
      <xdr:rowOff>167399</xdr:rowOff>
    </xdr:to>
    <xdr:cxnSp macro="">
      <xdr:nvCxnSpPr>
        <xdr:cNvPr id="299" name="直線コネクタ 298"/>
        <xdr:cNvCxnSpPr/>
      </xdr:nvCxnSpPr>
      <xdr:spPr>
        <a:xfrm flipV="1">
          <a:off x="7861300" y="6545738"/>
          <a:ext cx="889000" cy="13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63152</xdr:rowOff>
    </xdr:from>
    <xdr:ext cx="534377" cy="259045"/>
    <xdr:sp macro="" textlink="">
      <xdr:nvSpPr>
        <xdr:cNvPr id="301" name="テキスト ボックス 300"/>
        <xdr:cNvSpPr txBox="1"/>
      </xdr:nvSpPr>
      <xdr:spPr>
        <a:xfrm>
          <a:off x="8483111" y="60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167399</xdr:rowOff>
    </xdr:from>
    <xdr:to>
      <xdr:col>41</xdr:col>
      <xdr:colOff>50800</xdr:colOff>
      <xdr:row>39</xdr:row>
      <xdr:rowOff>1616</xdr:rowOff>
    </xdr:to>
    <xdr:cxnSp macro="">
      <xdr:nvCxnSpPr>
        <xdr:cNvPr id="302" name="直線コネクタ 301"/>
        <xdr:cNvCxnSpPr/>
      </xdr:nvCxnSpPr>
      <xdr:spPr>
        <a:xfrm flipV="1">
          <a:off x="6972300" y="6682499"/>
          <a:ext cx="889000" cy="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32474</xdr:rowOff>
    </xdr:from>
    <xdr:to>
      <xdr:col>41</xdr:col>
      <xdr:colOff>101600</xdr:colOff>
      <xdr:row>37</xdr:row>
      <xdr:rowOff>134074</xdr:rowOff>
    </xdr:to>
    <xdr:sp macro="" textlink="">
      <xdr:nvSpPr>
        <xdr:cNvPr id="303" name="フローチャート: 判断 302"/>
        <xdr:cNvSpPr/>
      </xdr:nvSpPr>
      <xdr:spPr>
        <a:xfrm>
          <a:off x="7810500" y="637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150601</xdr:rowOff>
    </xdr:from>
    <xdr:ext cx="534377" cy="259045"/>
    <xdr:sp macro="" textlink="">
      <xdr:nvSpPr>
        <xdr:cNvPr id="304" name="テキスト ボックス 303"/>
        <xdr:cNvSpPr txBox="1"/>
      </xdr:nvSpPr>
      <xdr:spPr>
        <a:xfrm>
          <a:off x="7594111" y="615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48466</xdr:rowOff>
    </xdr:from>
    <xdr:to>
      <xdr:col>36</xdr:col>
      <xdr:colOff>165100</xdr:colOff>
      <xdr:row>37</xdr:row>
      <xdr:rowOff>150066</xdr:rowOff>
    </xdr:to>
    <xdr:sp macro="" textlink="">
      <xdr:nvSpPr>
        <xdr:cNvPr id="305" name="フローチャート: 判断 304"/>
        <xdr:cNvSpPr/>
      </xdr:nvSpPr>
      <xdr:spPr>
        <a:xfrm>
          <a:off x="6921500" y="639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166593</xdr:rowOff>
    </xdr:from>
    <xdr:ext cx="534377" cy="259045"/>
    <xdr:sp macro="" textlink="">
      <xdr:nvSpPr>
        <xdr:cNvPr id="306" name="テキスト ボックス 305"/>
        <xdr:cNvSpPr txBox="1"/>
      </xdr:nvSpPr>
      <xdr:spPr>
        <a:xfrm>
          <a:off x="6705111" y="616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31798</xdr:rowOff>
    </xdr:from>
    <xdr:to>
      <xdr:col>55</xdr:col>
      <xdr:colOff>50800</xdr:colOff>
      <xdr:row>37</xdr:row>
      <xdr:rowOff>133398</xdr:rowOff>
    </xdr:to>
    <xdr:sp macro="" textlink="">
      <xdr:nvSpPr>
        <xdr:cNvPr id="312" name="楕円 311"/>
        <xdr:cNvSpPr/>
      </xdr:nvSpPr>
      <xdr:spPr>
        <a:xfrm>
          <a:off x="10426700" y="637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10225</xdr:rowOff>
    </xdr:from>
    <xdr:ext cx="534377" cy="259045"/>
    <xdr:sp macro="" textlink="">
      <xdr:nvSpPr>
        <xdr:cNvPr id="313" name="補助費等該当値テキスト"/>
        <xdr:cNvSpPr txBox="1"/>
      </xdr:nvSpPr>
      <xdr:spPr>
        <a:xfrm>
          <a:off x="10528300" y="635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129286</xdr:rowOff>
    </xdr:from>
    <xdr:to>
      <xdr:col>50</xdr:col>
      <xdr:colOff>165100</xdr:colOff>
      <xdr:row>38</xdr:row>
      <xdr:rowOff>59436</xdr:rowOff>
    </xdr:to>
    <xdr:sp macro="" textlink="">
      <xdr:nvSpPr>
        <xdr:cNvPr id="314" name="楕円 313"/>
        <xdr:cNvSpPr/>
      </xdr:nvSpPr>
      <xdr:spPr>
        <a:xfrm>
          <a:off x="9588500" y="647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50563</xdr:rowOff>
    </xdr:from>
    <xdr:ext cx="534377" cy="259045"/>
    <xdr:sp macro="" textlink="">
      <xdr:nvSpPr>
        <xdr:cNvPr id="315" name="テキスト ボックス 314"/>
        <xdr:cNvSpPr txBox="1"/>
      </xdr:nvSpPr>
      <xdr:spPr>
        <a:xfrm>
          <a:off x="9372111" y="656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151289</xdr:rowOff>
    </xdr:from>
    <xdr:to>
      <xdr:col>46</xdr:col>
      <xdr:colOff>38100</xdr:colOff>
      <xdr:row>38</xdr:row>
      <xdr:rowOff>81438</xdr:rowOff>
    </xdr:to>
    <xdr:sp macro="" textlink="">
      <xdr:nvSpPr>
        <xdr:cNvPr id="316" name="楕円 315"/>
        <xdr:cNvSpPr/>
      </xdr:nvSpPr>
      <xdr:spPr>
        <a:xfrm>
          <a:off x="8699500" y="64949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72565</xdr:rowOff>
    </xdr:from>
    <xdr:ext cx="534377" cy="259045"/>
    <xdr:sp macro="" textlink="">
      <xdr:nvSpPr>
        <xdr:cNvPr id="317" name="テキスト ボックス 316"/>
        <xdr:cNvSpPr txBox="1"/>
      </xdr:nvSpPr>
      <xdr:spPr>
        <a:xfrm>
          <a:off x="8483111" y="658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116599</xdr:rowOff>
    </xdr:from>
    <xdr:to>
      <xdr:col>41</xdr:col>
      <xdr:colOff>101600</xdr:colOff>
      <xdr:row>39</xdr:row>
      <xdr:rowOff>46749</xdr:rowOff>
    </xdr:to>
    <xdr:sp macro="" textlink="">
      <xdr:nvSpPr>
        <xdr:cNvPr id="318" name="楕円 317"/>
        <xdr:cNvSpPr/>
      </xdr:nvSpPr>
      <xdr:spPr>
        <a:xfrm>
          <a:off x="7810500" y="663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37876</xdr:rowOff>
    </xdr:from>
    <xdr:ext cx="534377" cy="259045"/>
    <xdr:sp macro="" textlink="">
      <xdr:nvSpPr>
        <xdr:cNvPr id="319" name="テキスト ボックス 318"/>
        <xdr:cNvSpPr txBox="1"/>
      </xdr:nvSpPr>
      <xdr:spPr>
        <a:xfrm>
          <a:off x="7594111" y="672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122266</xdr:rowOff>
    </xdr:from>
    <xdr:to>
      <xdr:col>36</xdr:col>
      <xdr:colOff>165100</xdr:colOff>
      <xdr:row>39</xdr:row>
      <xdr:rowOff>52416</xdr:rowOff>
    </xdr:to>
    <xdr:sp macro="" textlink="">
      <xdr:nvSpPr>
        <xdr:cNvPr id="320" name="楕円 319"/>
        <xdr:cNvSpPr/>
      </xdr:nvSpPr>
      <xdr:spPr>
        <a:xfrm>
          <a:off x="6921500" y="663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43543</xdr:rowOff>
    </xdr:from>
    <xdr:ext cx="534377" cy="259045"/>
    <xdr:sp macro="" textlink="">
      <xdr:nvSpPr>
        <xdr:cNvPr id="321" name="テキスト ボックス 320"/>
        <xdr:cNvSpPr txBox="1"/>
      </xdr:nvSpPr>
      <xdr:spPr>
        <a:xfrm>
          <a:off x="6705111" y="673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30222</xdr:rowOff>
    </xdr:from>
    <xdr:to>
      <xdr:col>55</xdr:col>
      <xdr:colOff>0</xdr:colOff>
      <xdr:row>55</xdr:row>
      <xdr:rowOff>149116</xdr:rowOff>
    </xdr:to>
    <xdr:cxnSp macro="">
      <xdr:nvCxnSpPr>
        <xdr:cNvPr id="352" name="直線コネクタ 351"/>
        <xdr:cNvCxnSpPr/>
      </xdr:nvCxnSpPr>
      <xdr:spPr>
        <a:xfrm>
          <a:off x="9639300" y="9459972"/>
          <a:ext cx="838200" cy="11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125903</xdr:rowOff>
    </xdr:from>
    <xdr:ext cx="534377" cy="259045"/>
    <xdr:sp macro="" textlink="">
      <xdr:nvSpPr>
        <xdr:cNvPr id="353" name="普通建設事業費平均値テキスト"/>
        <xdr:cNvSpPr txBox="1"/>
      </xdr:nvSpPr>
      <xdr:spPr>
        <a:xfrm>
          <a:off x="10528300" y="955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30222</xdr:rowOff>
    </xdr:from>
    <xdr:to>
      <xdr:col>50</xdr:col>
      <xdr:colOff>114300</xdr:colOff>
      <xdr:row>55</xdr:row>
      <xdr:rowOff>66842</xdr:rowOff>
    </xdr:to>
    <xdr:cxnSp macro="">
      <xdr:nvCxnSpPr>
        <xdr:cNvPr id="355" name="直線コネクタ 354"/>
        <xdr:cNvCxnSpPr/>
      </xdr:nvCxnSpPr>
      <xdr:spPr>
        <a:xfrm flipV="1">
          <a:off x="8750300" y="9459972"/>
          <a:ext cx="889000" cy="3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71083</xdr:rowOff>
    </xdr:from>
    <xdr:ext cx="534377" cy="259045"/>
    <xdr:sp macro="" textlink="">
      <xdr:nvSpPr>
        <xdr:cNvPr id="357" name="テキスト ボックス 356"/>
        <xdr:cNvSpPr txBox="1"/>
      </xdr:nvSpPr>
      <xdr:spPr>
        <a:xfrm>
          <a:off x="9372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66842</xdr:rowOff>
    </xdr:from>
    <xdr:to>
      <xdr:col>45</xdr:col>
      <xdr:colOff>177800</xdr:colOff>
      <xdr:row>55</xdr:row>
      <xdr:rowOff>139624</xdr:rowOff>
    </xdr:to>
    <xdr:cxnSp macro="">
      <xdr:nvCxnSpPr>
        <xdr:cNvPr id="358" name="直線コネクタ 357"/>
        <xdr:cNvCxnSpPr/>
      </xdr:nvCxnSpPr>
      <xdr:spPr>
        <a:xfrm flipV="1">
          <a:off x="7861300" y="9496592"/>
          <a:ext cx="889000" cy="7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33341</xdr:rowOff>
    </xdr:from>
    <xdr:ext cx="534377" cy="259045"/>
    <xdr:sp macro="" textlink="">
      <xdr:nvSpPr>
        <xdr:cNvPr id="360" name="テキスト ボックス 359"/>
        <xdr:cNvSpPr txBox="1"/>
      </xdr:nvSpPr>
      <xdr:spPr>
        <a:xfrm>
          <a:off x="8483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139624</xdr:rowOff>
    </xdr:from>
    <xdr:to>
      <xdr:col>41</xdr:col>
      <xdr:colOff>50800</xdr:colOff>
      <xdr:row>56</xdr:row>
      <xdr:rowOff>23800</xdr:rowOff>
    </xdr:to>
    <xdr:cxnSp macro="">
      <xdr:nvCxnSpPr>
        <xdr:cNvPr id="361" name="直線コネクタ 360"/>
        <xdr:cNvCxnSpPr/>
      </xdr:nvCxnSpPr>
      <xdr:spPr>
        <a:xfrm flipV="1">
          <a:off x="6972300" y="9569374"/>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19024</xdr:rowOff>
    </xdr:from>
    <xdr:to>
      <xdr:col>41</xdr:col>
      <xdr:colOff>101600</xdr:colOff>
      <xdr:row>56</xdr:row>
      <xdr:rowOff>120624</xdr:rowOff>
    </xdr:to>
    <xdr:sp macro="" textlink="">
      <xdr:nvSpPr>
        <xdr:cNvPr id="362" name="フローチャート: 判断 361"/>
        <xdr:cNvSpPr/>
      </xdr:nvSpPr>
      <xdr:spPr>
        <a:xfrm>
          <a:off x="7810500" y="962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111751</xdr:rowOff>
    </xdr:from>
    <xdr:ext cx="534377" cy="259045"/>
    <xdr:sp macro="" textlink="">
      <xdr:nvSpPr>
        <xdr:cNvPr id="363" name="テキスト ボックス 362"/>
        <xdr:cNvSpPr txBox="1"/>
      </xdr:nvSpPr>
      <xdr:spPr>
        <a:xfrm>
          <a:off x="7594111" y="97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153757</xdr:rowOff>
    </xdr:from>
    <xdr:to>
      <xdr:col>36</xdr:col>
      <xdr:colOff>165100</xdr:colOff>
      <xdr:row>56</xdr:row>
      <xdr:rowOff>83907</xdr:rowOff>
    </xdr:to>
    <xdr:sp macro="" textlink="">
      <xdr:nvSpPr>
        <xdr:cNvPr id="364" name="フローチャート: 判断 363"/>
        <xdr:cNvSpPr/>
      </xdr:nvSpPr>
      <xdr:spPr>
        <a:xfrm>
          <a:off x="6921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75034</xdr:rowOff>
    </xdr:from>
    <xdr:ext cx="534377" cy="259045"/>
    <xdr:sp macro="" textlink="">
      <xdr:nvSpPr>
        <xdr:cNvPr id="365" name="テキスト ボックス 364"/>
        <xdr:cNvSpPr txBox="1"/>
      </xdr:nvSpPr>
      <xdr:spPr>
        <a:xfrm>
          <a:off x="6705111" y="96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98316</xdr:rowOff>
    </xdr:from>
    <xdr:to>
      <xdr:col>55</xdr:col>
      <xdr:colOff>50800</xdr:colOff>
      <xdr:row>56</xdr:row>
      <xdr:rowOff>28466</xdr:rowOff>
    </xdr:to>
    <xdr:sp macro="" textlink="">
      <xdr:nvSpPr>
        <xdr:cNvPr id="371" name="楕円 370"/>
        <xdr:cNvSpPr/>
      </xdr:nvSpPr>
      <xdr:spPr>
        <a:xfrm>
          <a:off x="10426700" y="952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121193</xdr:rowOff>
    </xdr:from>
    <xdr:ext cx="534377" cy="259045"/>
    <xdr:sp macro="" textlink="">
      <xdr:nvSpPr>
        <xdr:cNvPr id="372" name="普通建設事業費該当値テキスト"/>
        <xdr:cNvSpPr txBox="1"/>
      </xdr:nvSpPr>
      <xdr:spPr>
        <a:xfrm>
          <a:off x="10528300" y="937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150872</xdr:rowOff>
    </xdr:from>
    <xdr:to>
      <xdr:col>50</xdr:col>
      <xdr:colOff>165100</xdr:colOff>
      <xdr:row>55</xdr:row>
      <xdr:rowOff>81022</xdr:rowOff>
    </xdr:to>
    <xdr:sp macro="" textlink="">
      <xdr:nvSpPr>
        <xdr:cNvPr id="373" name="楕円 372"/>
        <xdr:cNvSpPr/>
      </xdr:nvSpPr>
      <xdr:spPr>
        <a:xfrm>
          <a:off x="9588500" y="940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97549</xdr:rowOff>
    </xdr:from>
    <xdr:ext cx="534377" cy="259045"/>
    <xdr:sp macro="" textlink="">
      <xdr:nvSpPr>
        <xdr:cNvPr id="374" name="テキスト ボックス 373"/>
        <xdr:cNvSpPr txBox="1"/>
      </xdr:nvSpPr>
      <xdr:spPr>
        <a:xfrm>
          <a:off x="9372111" y="918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16042</xdr:rowOff>
    </xdr:from>
    <xdr:to>
      <xdr:col>46</xdr:col>
      <xdr:colOff>38100</xdr:colOff>
      <xdr:row>55</xdr:row>
      <xdr:rowOff>117642</xdr:rowOff>
    </xdr:to>
    <xdr:sp macro="" textlink="">
      <xdr:nvSpPr>
        <xdr:cNvPr id="375" name="楕円 374"/>
        <xdr:cNvSpPr/>
      </xdr:nvSpPr>
      <xdr:spPr>
        <a:xfrm>
          <a:off x="8699500" y="944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134169</xdr:rowOff>
    </xdr:from>
    <xdr:ext cx="534377" cy="259045"/>
    <xdr:sp macro="" textlink="">
      <xdr:nvSpPr>
        <xdr:cNvPr id="376" name="テキスト ボックス 375"/>
        <xdr:cNvSpPr txBox="1"/>
      </xdr:nvSpPr>
      <xdr:spPr>
        <a:xfrm>
          <a:off x="8483111" y="922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88824</xdr:rowOff>
    </xdr:from>
    <xdr:to>
      <xdr:col>41</xdr:col>
      <xdr:colOff>101600</xdr:colOff>
      <xdr:row>56</xdr:row>
      <xdr:rowOff>18974</xdr:rowOff>
    </xdr:to>
    <xdr:sp macro="" textlink="">
      <xdr:nvSpPr>
        <xdr:cNvPr id="377" name="楕円 376"/>
        <xdr:cNvSpPr/>
      </xdr:nvSpPr>
      <xdr:spPr>
        <a:xfrm>
          <a:off x="7810500" y="951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35501</xdr:rowOff>
    </xdr:from>
    <xdr:ext cx="534377" cy="259045"/>
    <xdr:sp macro="" textlink="">
      <xdr:nvSpPr>
        <xdr:cNvPr id="378" name="テキスト ボックス 377"/>
        <xdr:cNvSpPr txBox="1"/>
      </xdr:nvSpPr>
      <xdr:spPr>
        <a:xfrm>
          <a:off x="7594111" y="929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144450</xdr:rowOff>
    </xdr:from>
    <xdr:to>
      <xdr:col>36</xdr:col>
      <xdr:colOff>165100</xdr:colOff>
      <xdr:row>56</xdr:row>
      <xdr:rowOff>74600</xdr:rowOff>
    </xdr:to>
    <xdr:sp macro="" textlink="">
      <xdr:nvSpPr>
        <xdr:cNvPr id="379" name="楕円 378"/>
        <xdr:cNvSpPr/>
      </xdr:nvSpPr>
      <xdr:spPr>
        <a:xfrm>
          <a:off x="6921500" y="95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91127</xdr:rowOff>
    </xdr:from>
    <xdr:ext cx="534377" cy="259045"/>
    <xdr:sp macro="" textlink="">
      <xdr:nvSpPr>
        <xdr:cNvPr id="380" name="テキスト ボックス 379"/>
        <xdr:cNvSpPr txBox="1"/>
      </xdr:nvSpPr>
      <xdr:spPr>
        <a:xfrm>
          <a:off x="6705111" y="934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57290</xdr:rowOff>
    </xdr:from>
    <xdr:to>
      <xdr:col>55</xdr:col>
      <xdr:colOff>0</xdr:colOff>
      <xdr:row>78</xdr:row>
      <xdr:rowOff>73203</xdr:rowOff>
    </xdr:to>
    <xdr:cxnSp macro="">
      <xdr:nvCxnSpPr>
        <xdr:cNvPr id="409" name="直線コネクタ 408"/>
        <xdr:cNvCxnSpPr/>
      </xdr:nvCxnSpPr>
      <xdr:spPr>
        <a:xfrm>
          <a:off x="9639300" y="13430390"/>
          <a:ext cx="838200" cy="1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1909</xdr:rowOff>
    </xdr:from>
    <xdr:ext cx="534377" cy="259045"/>
    <xdr:sp macro="" textlink="">
      <xdr:nvSpPr>
        <xdr:cNvPr id="410" name="普通建設事業費 （ うち新規整備　）平均値テキスト"/>
        <xdr:cNvSpPr txBox="1"/>
      </xdr:nvSpPr>
      <xdr:spPr>
        <a:xfrm>
          <a:off x="10528300" y="1320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39636</xdr:rowOff>
    </xdr:from>
    <xdr:to>
      <xdr:col>50</xdr:col>
      <xdr:colOff>114300</xdr:colOff>
      <xdr:row>78</xdr:row>
      <xdr:rowOff>57290</xdr:rowOff>
    </xdr:to>
    <xdr:cxnSp macro="">
      <xdr:nvCxnSpPr>
        <xdr:cNvPr id="412" name="直線コネクタ 411"/>
        <xdr:cNvCxnSpPr/>
      </xdr:nvCxnSpPr>
      <xdr:spPr>
        <a:xfrm>
          <a:off x="8750300" y="13241286"/>
          <a:ext cx="889000" cy="18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94366</xdr:rowOff>
    </xdr:from>
    <xdr:ext cx="534377" cy="259045"/>
    <xdr:sp macro="" textlink="">
      <xdr:nvSpPr>
        <xdr:cNvPr id="414" name="テキスト ボックス 413"/>
        <xdr:cNvSpPr txBox="1"/>
      </xdr:nvSpPr>
      <xdr:spPr>
        <a:xfrm>
          <a:off x="9372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39636</xdr:rowOff>
    </xdr:from>
    <xdr:to>
      <xdr:col>45</xdr:col>
      <xdr:colOff>177800</xdr:colOff>
      <xdr:row>77</xdr:row>
      <xdr:rowOff>120447</xdr:rowOff>
    </xdr:to>
    <xdr:cxnSp macro="">
      <xdr:nvCxnSpPr>
        <xdr:cNvPr id="415" name="直線コネクタ 414"/>
        <xdr:cNvCxnSpPr/>
      </xdr:nvCxnSpPr>
      <xdr:spPr>
        <a:xfrm flipV="1">
          <a:off x="7861300" y="13241286"/>
          <a:ext cx="889000" cy="8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13403</xdr:rowOff>
    </xdr:from>
    <xdr:ext cx="534377" cy="259045"/>
    <xdr:sp macro="" textlink="">
      <xdr:nvSpPr>
        <xdr:cNvPr id="417" name="テキスト ボックス 416"/>
        <xdr:cNvSpPr txBox="1"/>
      </xdr:nvSpPr>
      <xdr:spPr>
        <a:xfrm>
          <a:off x="8483111" y="13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120447</xdr:rowOff>
    </xdr:from>
    <xdr:to>
      <xdr:col>41</xdr:col>
      <xdr:colOff>50800</xdr:colOff>
      <xdr:row>78</xdr:row>
      <xdr:rowOff>9868</xdr:rowOff>
    </xdr:to>
    <xdr:cxnSp macro="">
      <xdr:nvCxnSpPr>
        <xdr:cNvPr id="418" name="直線コネクタ 417"/>
        <xdr:cNvCxnSpPr/>
      </xdr:nvCxnSpPr>
      <xdr:spPr>
        <a:xfrm flipV="1">
          <a:off x="6972300" y="13322097"/>
          <a:ext cx="889000" cy="6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28639</xdr:rowOff>
    </xdr:from>
    <xdr:to>
      <xdr:col>41</xdr:col>
      <xdr:colOff>101600</xdr:colOff>
      <xdr:row>77</xdr:row>
      <xdr:rowOff>130239</xdr:rowOff>
    </xdr:to>
    <xdr:sp macro="" textlink="">
      <xdr:nvSpPr>
        <xdr:cNvPr id="419" name="フローチャート: 判断 418"/>
        <xdr:cNvSpPr/>
      </xdr:nvSpPr>
      <xdr:spPr>
        <a:xfrm>
          <a:off x="7810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146766</xdr:rowOff>
    </xdr:from>
    <xdr:ext cx="534377" cy="259045"/>
    <xdr:sp macro="" textlink="">
      <xdr:nvSpPr>
        <xdr:cNvPr id="420" name="テキスト ボックス 419"/>
        <xdr:cNvSpPr txBox="1"/>
      </xdr:nvSpPr>
      <xdr:spPr>
        <a:xfrm>
          <a:off x="7594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49949</xdr:rowOff>
    </xdr:from>
    <xdr:to>
      <xdr:col>36</xdr:col>
      <xdr:colOff>165100</xdr:colOff>
      <xdr:row>77</xdr:row>
      <xdr:rowOff>151549</xdr:rowOff>
    </xdr:to>
    <xdr:sp macro="" textlink="">
      <xdr:nvSpPr>
        <xdr:cNvPr id="421" name="フローチャート: 判断 420"/>
        <xdr:cNvSpPr/>
      </xdr:nvSpPr>
      <xdr:spPr>
        <a:xfrm>
          <a:off x="6921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168076</xdr:rowOff>
    </xdr:from>
    <xdr:ext cx="534377" cy="259045"/>
    <xdr:sp macro="" textlink="">
      <xdr:nvSpPr>
        <xdr:cNvPr id="422" name="テキスト ボックス 421"/>
        <xdr:cNvSpPr txBox="1"/>
      </xdr:nvSpPr>
      <xdr:spPr>
        <a:xfrm>
          <a:off x="6705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22403</xdr:rowOff>
    </xdr:from>
    <xdr:to>
      <xdr:col>55</xdr:col>
      <xdr:colOff>50800</xdr:colOff>
      <xdr:row>78</xdr:row>
      <xdr:rowOff>124003</xdr:rowOff>
    </xdr:to>
    <xdr:sp macro="" textlink="">
      <xdr:nvSpPr>
        <xdr:cNvPr id="428" name="楕円 427"/>
        <xdr:cNvSpPr/>
      </xdr:nvSpPr>
      <xdr:spPr>
        <a:xfrm>
          <a:off x="10426700" y="1339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830</xdr:rowOff>
    </xdr:from>
    <xdr:ext cx="534377" cy="259045"/>
    <xdr:sp macro="" textlink="">
      <xdr:nvSpPr>
        <xdr:cNvPr id="429" name="普通建設事業費 （ うち新規整備　）該当値テキスト"/>
        <xdr:cNvSpPr txBox="1"/>
      </xdr:nvSpPr>
      <xdr:spPr>
        <a:xfrm>
          <a:off x="10528300" y="1337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6490</xdr:rowOff>
    </xdr:from>
    <xdr:to>
      <xdr:col>50</xdr:col>
      <xdr:colOff>165100</xdr:colOff>
      <xdr:row>78</xdr:row>
      <xdr:rowOff>108090</xdr:rowOff>
    </xdr:to>
    <xdr:sp macro="" textlink="">
      <xdr:nvSpPr>
        <xdr:cNvPr id="430" name="楕円 429"/>
        <xdr:cNvSpPr/>
      </xdr:nvSpPr>
      <xdr:spPr>
        <a:xfrm>
          <a:off x="9588500" y="133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99217</xdr:rowOff>
    </xdr:from>
    <xdr:ext cx="534377" cy="259045"/>
    <xdr:sp macro="" textlink="">
      <xdr:nvSpPr>
        <xdr:cNvPr id="431" name="テキスト ボックス 430"/>
        <xdr:cNvSpPr txBox="1"/>
      </xdr:nvSpPr>
      <xdr:spPr>
        <a:xfrm>
          <a:off x="9372111" y="1347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160286</xdr:rowOff>
    </xdr:from>
    <xdr:to>
      <xdr:col>46</xdr:col>
      <xdr:colOff>38100</xdr:colOff>
      <xdr:row>77</xdr:row>
      <xdr:rowOff>90436</xdr:rowOff>
    </xdr:to>
    <xdr:sp macro="" textlink="">
      <xdr:nvSpPr>
        <xdr:cNvPr id="432" name="楕円 431"/>
        <xdr:cNvSpPr/>
      </xdr:nvSpPr>
      <xdr:spPr>
        <a:xfrm>
          <a:off x="8699500" y="1319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106963</xdr:rowOff>
    </xdr:from>
    <xdr:ext cx="534377" cy="259045"/>
    <xdr:sp macro="" textlink="">
      <xdr:nvSpPr>
        <xdr:cNvPr id="433" name="テキスト ボックス 432"/>
        <xdr:cNvSpPr txBox="1"/>
      </xdr:nvSpPr>
      <xdr:spPr>
        <a:xfrm>
          <a:off x="8483111" y="1296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69647</xdr:rowOff>
    </xdr:from>
    <xdr:to>
      <xdr:col>41</xdr:col>
      <xdr:colOff>101600</xdr:colOff>
      <xdr:row>77</xdr:row>
      <xdr:rowOff>171247</xdr:rowOff>
    </xdr:to>
    <xdr:sp macro="" textlink="">
      <xdr:nvSpPr>
        <xdr:cNvPr id="434" name="楕円 433"/>
        <xdr:cNvSpPr/>
      </xdr:nvSpPr>
      <xdr:spPr>
        <a:xfrm>
          <a:off x="7810500" y="1327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162374</xdr:rowOff>
    </xdr:from>
    <xdr:ext cx="534377" cy="259045"/>
    <xdr:sp macro="" textlink="">
      <xdr:nvSpPr>
        <xdr:cNvPr id="435" name="テキスト ボックス 434"/>
        <xdr:cNvSpPr txBox="1"/>
      </xdr:nvSpPr>
      <xdr:spPr>
        <a:xfrm>
          <a:off x="7594111" y="1336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130518</xdr:rowOff>
    </xdr:from>
    <xdr:to>
      <xdr:col>36</xdr:col>
      <xdr:colOff>165100</xdr:colOff>
      <xdr:row>78</xdr:row>
      <xdr:rowOff>60668</xdr:rowOff>
    </xdr:to>
    <xdr:sp macro="" textlink="">
      <xdr:nvSpPr>
        <xdr:cNvPr id="436" name="楕円 435"/>
        <xdr:cNvSpPr/>
      </xdr:nvSpPr>
      <xdr:spPr>
        <a:xfrm>
          <a:off x="6921500" y="1333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51795</xdr:rowOff>
    </xdr:from>
    <xdr:ext cx="534377" cy="259045"/>
    <xdr:sp macro="" textlink="">
      <xdr:nvSpPr>
        <xdr:cNvPr id="437" name="テキスト ボックス 436"/>
        <xdr:cNvSpPr txBox="1"/>
      </xdr:nvSpPr>
      <xdr:spPr>
        <a:xfrm>
          <a:off x="6705111" y="1342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35230</xdr:rowOff>
    </xdr:from>
    <xdr:to>
      <xdr:col>55</xdr:col>
      <xdr:colOff>0</xdr:colOff>
      <xdr:row>96</xdr:row>
      <xdr:rowOff>74744</xdr:rowOff>
    </xdr:to>
    <xdr:cxnSp macro="">
      <xdr:nvCxnSpPr>
        <xdr:cNvPr id="468" name="直線コネクタ 467"/>
        <xdr:cNvCxnSpPr/>
      </xdr:nvCxnSpPr>
      <xdr:spPr>
        <a:xfrm>
          <a:off x="9639300" y="16322980"/>
          <a:ext cx="838200" cy="21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51030</xdr:rowOff>
    </xdr:from>
    <xdr:ext cx="534377" cy="259045"/>
    <xdr:sp macro="" textlink="">
      <xdr:nvSpPr>
        <xdr:cNvPr id="469" name="普通建設事業費 （ うち更新整備　）平均値テキスト"/>
        <xdr:cNvSpPr txBox="1"/>
      </xdr:nvSpPr>
      <xdr:spPr>
        <a:xfrm>
          <a:off x="10528300" y="16510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35230</xdr:rowOff>
    </xdr:from>
    <xdr:to>
      <xdr:col>50</xdr:col>
      <xdr:colOff>114300</xdr:colOff>
      <xdr:row>96</xdr:row>
      <xdr:rowOff>119421</xdr:rowOff>
    </xdr:to>
    <xdr:cxnSp macro="">
      <xdr:nvCxnSpPr>
        <xdr:cNvPr id="471" name="直線コネクタ 470"/>
        <xdr:cNvCxnSpPr/>
      </xdr:nvCxnSpPr>
      <xdr:spPr>
        <a:xfrm flipV="1">
          <a:off x="8750300" y="16322980"/>
          <a:ext cx="889000" cy="25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168989</xdr:rowOff>
    </xdr:from>
    <xdr:ext cx="534377" cy="259045"/>
    <xdr:sp macro="" textlink="">
      <xdr:nvSpPr>
        <xdr:cNvPr id="473" name="テキスト ボックス 472"/>
        <xdr:cNvSpPr txBox="1"/>
      </xdr:nvSpPr>
      <xdr:spPr>
        <a:xfrm>
          <a:off x="9372111" y="1662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119421</xdr:rowOff>
    </xdr:from>
    <xdr:to>
      <xdr:col>45</xdr:col>
      <xdr:colOff>177800</xdr:colOff>
      <xdr:row>97</xdr:row>
      <xdr:rowOff>51363</xdr:rowOff>
    </xdr:to>
    <xdr:cxnSp macro="">
      <xdr:nvCxnSpPr>
        <xdr:cNvPr id="474" name="直線コネクタ 473"/>
        <xdr:cNvCxnSpPr/>
      </xdr:nvCxnSpPr>
      <xdr:spPr>
        <a:xfrm flipV="1">
          <a:off x="7861300" y="16578621"/>
          <a:ext cx="889000" cy="10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33250</xdr:rowOff>
    </xdr:from>
    <xdr:ext cx="534377" cy="259045"/>
    <xdr:sp macro="" textlink="">
      <xdr:nvSpPr>
        <xdr:cNvPr id="476" name="テキスト ボックス 475"/>
        <xdr:cNvSpPr txBox="1"/>
      </xdr:nvSpPr>
      <xdr:spPr>
        <a:xfrm>
          <a:off x="8483111" y="1666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161727</xdr:rowOff>
    </xdr:from>
    <xdr:to>
      <xdr:col>41</xdr:col>
      <xdr:colOff>50800</xdr:colOff>
      <xdr:row>97</xdr:row>
      <xdr:rowOff>51363</xdr:rowOff>
    </xdr:to>
    <xdr:cxnSp macro="">
      <xdr:nvCxnSpPr>
        <xdr:cNvPr id="477" name="直線コネクタ 476"/>
        <xdr:cNvCxnSpPr/>
      </xdr:nvCxnSpPr>
      <xdr:spPr>
        <a:xfrm>
          <a:off x="6972300" y="16620927"/>
          <a:ext cx="889000" cy="6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98893</xdr:rowOff>
    </xdr:from>
    <xdr:to>
      <xdr:col>41</xdr:col>
      <xdr:colOff>101600</xdr:colOff>
      <xdr:row>98</xdr:row>
      <xdr:rowOff>29043</xdr:rowOff>
    </xdr:to>
    <xdr:sp macro="" textlink="">
      <xdr:nvSpPr>
        <xdr:cNvPr id="478" name="フローチャート: 判断 477"/>
        <xdr:cNvSpPr/>
      </xdr:nvSpPr>
      <xdr:spPr>
        <a:xfrm>
          <a:off x="7810500" y="1672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20170</xdr:rowOff>
    </xdr:from>
    <xdr:ext cx="534377" cy="259045"/>
    <xdr:sp macro="" textlink="">
      <xdr:nvSpPr>
        <xdr:cNvPr id="479" name="テキスト ボックス 478"/>
        <xdr:cNvSpPr txBox="1"/>
      </xdr:nvSpPr>
      <xdr:spPr>
        <a:xfrm>
          <a:off x="7594111" y="1682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23244</xdr:rowOff>
    </xdr:from>
    <xdr:to>
      <xdr:col>36</xdr:col>
      <xdr:colOff>165100</xdr:colOff>
      <xdr:row>97</xdr:row>
      <xdr:rowOff>124844</xdr:rowOff>
    </xdr:to>
    <xdr:sp macro="" textlink="">
      <xdr:nvSpPr>
        <xdr:cNvPr id="480" name="フローチャート: 判断 479"/>
        <xdr:cNvSpPr/>
      </xdr:nvSpPr>
      <xdr:spPr>
        <a:xfrm>
          <a:off x="6921500" y="1665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115971</xdr:rowOff>
    </xdr:from>
    <xdr:ext cx="534377" cy="259045"/>
    <xdr:sp macro="" textlink="">
      <xdr:nvSpPr>
        <xdr:cNvPr id="481" name="テキスト ボックス 480"/>
        <xdr:cNvSpPr txBox="1"/>
      </xdr:nvSpPr>
      <xdr:spPr>
        <a:xfrm>
          <a:off x="6705111" y="1674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23944</xdr:rowOff>
    </xdr:from>
    <xdr:to>
      <xdr:col>55</xdr:col>
      <xdr:colOff>50800</xdr:colOff>
      <xdr:row>96</xdr:row>
      <xdr:rowOff>125544</xdr:rowOff>
    </xdr:to>
    <xdr:sp macro="" textlink="">
      <xdr:nvSpPr>
        <xdr:cNvPr id="487" name="楕円 486"/>
        <xdr:cNvSpPr/>
      </xdr:nvSpPr>
      <xdr:spPr>
        <a:xfrm>
          <a:off x="10426700" y="1648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46821</xdr:rowOff>
    </xdr:from>
    <xdr:ext cx="534377" cy="259045"/>
    <xdr:sp macro="" textlink="">
      <xdr:nvSpPr>
        <xdr:cNvPr id="488" name="普通建設事業費 （ うち更新整備　）該当値テキスト"/>
        <xdr:cNvSpPr txBox="1"/>
      </xdr:nvSpPr>
      <xdr:spPr>
        <a:xfrm>
          <a:off x="10528300" y="1633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155880</xdr:rowOff>
    </xdr:from>
    <xdr:to>
      <xdr:col>50</xdr:col>
      <xdr:colOff>165100</xdr:colOff>
      <xdr:row>95</xdr:row>
      <xdr:rowOff>86030</xdr:rowOff>
    </xdr:to>
    <xdr:sp macro="" textlink="">
      <xdr:nvSpPr>
        <xdr:cNvPr id="489" name="楕円 488"/>
        <xdr:cNvSpPr/>
      </xdr:nvSpPr>
      <xdr:spPr>
        <a:xfrm>
          <a:off x="9588500" y="1627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102557</xdr:rowOff>
    </xdr:from>
    <xdr:ext cx="534377" cy="259045"/>
    <xdr:sp macro="" textlink="">
      <xdr:nvSpPr>
        <xdr:cNvPr id="490" name="テキスト ボックス 489"/>
        <xdr:cNvSpPr txBox="1"/>
      </xdr:nvSpPr>
      <xdr:spPr>
        <a:xfrm>
          <a:off x="9372111" y="1604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68621</xdr:rowOff>
    </xdr:from>
    <xdr:to>
      <xdr:col>46</xdr:col>
      <xdr:colOff>38100</xdr:colOff>
      <xdr:row>96</xdr:row>
      <xdr:rowOff>170221</xdr:rowOff>
    </xdr:to>
    <xdr:sp macro="" textlink="">
      <xdr:nvSpPr>
        <xdr:cNvPr id="491" name="楕円 490"/>
        <xdr:cNvSpPr/>
      </xdr:nvSpPr>
      <xdr:spPr>
        <a:xfrm>
          <a:off x="8699500" y="1652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15298</xdr:rowOff>
    </xdr:from>
    <xdr:ext cx="534377" cy="259045"/>
    <xdr:sp macro="" textlink="">
      <xdr:nvSpPr>
        <xdr:cNvPr id="492" name="テキスト ボックス 491"/>
        <xdr:cNvSpPr txBox="1"/>
      </xdr:nvSpPr>
      <xdr:spPr>
        <a:xfrm>
          <a:off x="8483111" y="1630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563</xdr:rowOff>
    </xdr:from>
    <xdr:to>
      <xdr:col>41</xdr:col>
      <xdr:colOff>101600</xdr:colOff>
      <xdr:row>97</xdr:row>
      <xdr:rowOff>102163</xdr:rowOff>
    </xdr:to>
    <xdr:sp macro="" textlink="">
      <xdr:nvSpPr>
        <xdr:cNvPr id="493" name="楕円 492"/>
        <xdr:cNvSpPr/>
      </xdr:nvSpPr>
      <xdr:spPr>
        <a:xfrm>
          <a:off x="7810500" y="1663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118690</xdr:rowOff>
    </xdr:from>
    <xdr:ext cx="534377" cy="259045"/>
    <xdr:sp macro="" textlink="">
      <xdr:nvSpPr>
        <xdr:cNvPr id="494" name="テキスト ボックス 493"/>
        <xdr:cNvSpPr txBox="1"/>
      </xdr:nvSpPr>
      <xdr:spPr>
        <a:xfrm>
          <a:off x="7594111" y="1640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110927</xdr:rowOff>
    </xdr:from>
    <xdr:to>
      <xdr:col>36</xdr:col>
      <xdr:colOff>165100</xdr:colOff>
      <xdr:row>97</xdr:row>
      <xdr:rowOff>41077</xdr:rowOff>
    </xdr:to>
    <xdr:sp macro="" textlink="">
      <xdr:nvSpPr>
        <xdr:cNvPr id="495" name="楕円 494"/>
        <xdr:cNvSpPr/>
      </xdr:nvSpPr>
      <xdr:spPr>
        <a:xfrm>
          <a:off x="6921500" y="1657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57604</xdr:rowOff>
    </xdr:from>
    <xdr:ext cx="534377" cy="259045"/>
    <xdr:sp macro="" textlink="">
      <xdr:nvSpPr>
        <xdr:cNvPr id="496" name="テキスト ボックス 495"/>
        <xdr:cNvSpPr txBox="1"/>
      </xdr:nvSpPr>
      <xdr:spPr>
        <a:xfrm>
          <a:off x="6705111" y="1634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3" name="直線コネクタ 522"/>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4" name="災害復旧事業費平均値テキスト"/>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6" name="直線コネクタ 525"/>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8" name="テキスト ボックス 527"/>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9" name="直線コネクタ 528"/>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1" name="テキスト ボックス 530"/>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2" name="直線コネクタ 531"/>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45238</xdr:rowOff>
    </xdr:from>
    <xdr:to>
      <xdr:col>72</xdr:col>
      <xdr:colOff>38100</xdr:colOff>
      <xdr:row>38</xdr:row>
      <xdr:rowOff>146838</xdr:rowOff>
    </xdr:to>
    <xdr:sp macro="" textlink="">
      <xdr:nvSpPr>
        <xdr:cNvPr id="533" name="フローチャート: 判断 532"/>
        <xdr:cNvSpPr/>
      </xdr:nvSpPr>
      <xdr:spPr>
        <a:xfrm>
          <a:off x="13652500" y="656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163365</xdr:rowOff>
    </xdr:from>
    <xdr:ext cx="378565" cy="259045"/>
    <xdr:sp macro="" textlink="">
      <xdr:nvSpPr>
        <xdr:cNvPr id="534" name="テキスト ボックス 533"/>
        <xdr:cNvSpPr txBox="1"/>
      </xdr:nvSpPr>
      <xdr:spPr>
        <a:xfrm>
          <a:off x="13514017" y="633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27636</xdr:rowOff>
    </xdr:from>
    <xdr:to>
      <xdr:col>67</xdr:col>
      <xdr:colOff>101600</xdr:colOff>
      <xdr:row>38</xdr:row>
      <xdr:rowOff>129236</xdr:rowOff>
    </xdr:to>
    <xdr:sp macro="" textlink="">
      <xdr:nvSpPr>
        <xdr:cNvPr id="535" name="フローチャート: 判断 534"/>
        <xdr:cNvSpPr/>
      </xdr:nvSpPr>
      <xdr:spPr>
        <a:xfrm>
          <a:off x="12763500" y="654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145762</xdr:rowOff>
    </xdr:from>
    <xdr:ext cx="469744" cy="259045"/>
    <xdr:sp macro="" textlink="">
      <xdr:nvSpPr>
        <xdr:cNvPr id="536" name="テキスト ボックス 535"/>
        <xdr:cNvSpPr txBox="1"/>
      </xdr:nvSpPr>
      <xdr:spPr>
        <a:xfrm>
          <a:off x="12579428" y="63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2" name="楕円 54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3"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4" name="楕円 54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5" name="テキスト ボックス 544"/>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6" name="楕円 54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7" name="テキスト ボックス 546"/>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8" name="楕円 54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9" name="テキスト ボックス 548"/>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0" name="楕円 54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1" name="テキスト ボックス 550"/>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109460</xdr:rowOff>
    </xdr:from>
    <xdr:to>
      <xdr:col>85</xdr:col>
      <xdr:colOff>127000</xdr:colOff>
      <xdr:row>78</xdr:row>
      <xdr:rowOff>121265</xdr:rowOff>
    </xdr:to>
    <xdr:cxnSp macro="">
      <xdr:nvCxnSpPr>
        <xdr:cNvPr id="631" name="直線コネクタ 630"/>
        <xdr:cNvCxnSpPr/>
      </xdr:nvCxnSpPr>
      <xdr:spPr>
        <a:xfrm>
          <a:off x="15481300" y="13482560"/>
          <a:ext cx="838200" cy="1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9250</xdr:rowOff>
    </xdr:from>
    <xdr:ext cx="534377" cy="259045"/>
    <xdr:sp macro="" textlink="">
      <xdr:nvSpPr>
        <xdr:cNvPr id="632" name="公債費平均値テキスト"/>
        <xdr:cNvSpPr txBox="1"/>
      </xdr:nvSpPr>
      <xdr:spPr>
        <a:xfrm>
          <a:off x="16370300" y="1286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98830</xdr:rowOff>
    </xdr:from>
    <xdr:to>
      <xdr:col>81</xdr:col>
      <xdr:colOff>50800</xdr:colOff>
      <xdr:row>78</xdr:row>
      <xdr:rowOff>109460</xdr:rowOff>
    </xdr:to>
    <xdr:cxnSp macro="">
      <xdr:nvCxnSpPr>
        <xdr:cNvPr id="634" name="直線コネクタ 633"/>
        <xdr:cNvCxnSpPr/>
      </xdr:nvCxnSpPr>
      <xdr:spPr>
        <a:xfrm>
          <a:off x="14592300" y="13471930"/>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99128</xdr:rowOff>
    </xdr:from>
    <xdr:ext cx="534377" cy="259045"/>
    <xdr:sp macro="" textlink="">
      <xdr:nvSpPr>
        <xdr:cNvPr id="636" name="テキスト ボックス 635"/>
        <xdr:cNvSpPr txBox="1"/>
      </xdr:nvSpPr>
      <xdr:spPr>
        <a:xfrm>
          <a:off x="15214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85947</xdr:rowOff>
    </xdr:from>
    <xdr:to>
      <xdr:col>76</xdr:col>
      <xdr:colOff>114300</xdr:colOff>
      <xdr:row>78</xdr:row>
      <xdr:rowOff>98830</xdr:rowOff>
    </xdr:to>
    <xdr:cxnSp macro="">
      <xdr:nvCxnSpPr>
        <xdr:cNvPr id="637" name="直線コネクタ 636"/>
        <xdr:cNvCxnSpPr/>
      </xdr:nvCxnSpPr>
      <xdr:spPr>
        <a:xfrm>
          <a:off x="13703300" y="13459047"/>
          <a:ext cx="889000" cy="1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102802</xdr:rowOff>
    </xdr:from>
    <xdr:ext cx="534377" cy="259045"/>
    <xdr:sp macro="" textlink="">
      <xdr:nvSpPr>
        <xdr:cNvPr id="639" name="テキスト ボックス 638"/>
        <xdr:cNvSpPr txBox="1"/>
      </xdr:nvSpPr>
      <xdr:spPr>
        <a:xfrm>
          <a:off x="14325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62171</xdr:rowOff>
    </xdr:from>
    <xdr:to>
      <xdr:col>71</xdr:col>
      <xdr:colOff>177800</xdr:colOff>
      <xdr:row>78</xdr:row>
      <xdr:rowOff>85947</xdr:rowOff>
    </xdr:to>
    <xdr:cxnSp macro="">
      <xdr:nvCxnSpPr>
        <xdr:cNvPr id="640" name="直線コネクタ 639"/>
        <xdr:cNvCxnSpPr/>
      </xdr:nvCxnSpPr>
      <xdr:spPr>
        <a:xfrm>
          <a:off x="12814300" y="13435271"/>
          <a:ext cx="889000" cy="2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76964</xdr:rowOff>
    </xdr:from>
    <xdr:to>
      <xdr:col>72</xdr:col>
      <xdr:colOff>38100</xdr:colOff>
      <xdr:row>77</xdr:row>
      <xdr:rowOff>7114</xdr:rowOff>
    </xdr:to>
    <xdr:sp macro="" textlink="">
      <xdr:nvSpPr>
        <xdr:cNvPr id="641" name="フローチャート: 判断 640"/>
        <xdr:cNvSpPr/>
      </xdr:nvSpPr>
      <xdr:spPr>
        <a:xfrm>
          <a:off x="13652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23641</xdr:rowOff>
    </xdr:from>
    <xdr:ext cx="534377" cy="259045"/>
    <xdr:sp macro="" textlink="">
      <xdr:nvSpPr>
        <xdr:cNvPr id="642" name="テキスト ボックス 641"/>
        <xdr:cNvSpPr txBox="1"/>
      </xdr:nvSpPr>
      <xdr:spPr>
        <a:xfrm>
          <a:off x="13436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3567</xdr:rowOff>
    </xdr:from>
    <xdr:to>
      <xdr:col>67</xdr:col>
      <xdr:colOff>101600</xdr:colOff>
      <xdr:row>76</xdr:row>
      <xdr:rowOff>105167</xdr:rowOff>
    </xdr:to>
    <xdr:sp macro="" textlink="">
      <xdr:nvSpPr>
        <xdr:cNvPr id="643" name="フローチャート: 判断 642"/>
        <xdr:cNvSpPr/>
      </xdr:nvSpPr>
      <xdr:spPr>
        <a:xfrm>
          <a:off x="12763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121694</xdr:rowOff>
    </xdr:from>
    <xdr:ext cx="534377" cy="259045"/>
    <xdr:sp macro="" textlink="">
      <xdr:nvSpPr>
        <xdr:cNvPr id="644" name="テキスト ボックス 643"/>
        <xdr:cNvSpPr txBox="1"/>
      </xdr:nvSpPr>
      <xdr:spPr>
        <a:xfrm>
          <a:off x="12547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70465</xdr:rowOff>
    </xdr:from>
    <xdr:to>
      <xdr:col>85</xdr:col>
      <xdr:colOff>177800</xdr:colOff>
      <xdr:row>79</xdr:row>
      <xdr:rowOff>615</xdr:rowOff>
    </xdr:to>
    <xdr:sp macro="" textlink="">
      <xdr:nvSpPr>
        <xdr:cNvPr id="650" name="楕円 649"/>
        <xdr:cNvSpPr/>
      </xdr:nvSpPr>
      <xdr:spPr>
        <a:xfrm>
          <a:off x="16268700" y="1344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156842</xdr:rowOff>
    </xdr:from>
    <xdr:ext cx="469744" cy="259045"/>
    <xdr:sp macro="" textlink="">
      <xdr:nvSpPr>
        <xdr:cNvPr id="651" name="公債費該当値テキスト"/>
        <xdr:cNvSpPr txBox="1"/>
      </xdr:nvSpPr>
      <xdr:spPr>
        <a:xfrm>
          <a:off x="16370300" y="1335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58660</xdr:rowOff>
    </xdr:from>
    <xdr:to>
      <xdr:col>81</xdr:col>
      <xdr:colOff>101600</xdr:colOff>
      <xdr:row>78</xdr:row>
      <xdr:rowOff>160260</xdr:rowOff>
    </xdr:to>
    <xdr:sp macro="" textlink="">
      <xdr:nvSpPr>
        <xdr:cNvPr id="652" name="楕円 651"/>
        <xdr:cNvSpPr/>
      </xdr:nvSpPr>
      <xdr:spPr>
        <a:xfrm>
          <a:off x="15430500" y="1343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151387</xdr:rowOff>
    </xdr:from>
    <xdr:ext cx="469744" cy="259045"/>
    <xdr:sp macro="" textlink="">
      <xdr:nvSpPr>
        <xdr:cNvPr id="653" name="テキスト ボックス 652"/>
        <xdr:cNvSpPr txBox="1"/>
      </xdr:nvSpPr>
      <xdr:spPr>
        <a:xfrm>
          <a:off x="15246428" y="1352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48030</xdr:rowOff>
    </xdr:from>
    <xdr:to>
      <xdr:col>76</xdr:col>
      <xdr:colOff>165100</xdr:colOff>
      <xdr:row>78</xdr:row>
      <xdr:rowOff>149630</xdr:rowOff>
    </xdr:to>
    <xdr:sp macro="" textlink="">
      <xdr:nvSpPr>
        <xdr:cNvPr id="654" name="楕円 653"/>
        <xdr:cNvSpPr/>
      </xdr:nvSpPr>
      <xdr:spPr>
        <a:xfrm>
          <a:off x="14541500" y="1342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140757</xdr:rowOff>
    </xdr:from>
    <xdr:ext cx="534377" cy="259045"/>
    <xdr:sp macro="" textlink="">
      <xdr:nvSpPr>
        <xdr:cNvPr id="655" name="テキスト ボックス 654"/>
        <xdr:cNvSpPr txBox="1"/>
      </xdr:nvSpPr>
      <xdr:spPr>
        <a:xfrm>
          <a:off x="14325111" y="1351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35147</xdr:rowOff>
    </xdr:from>
    <xdr:to>
      <xdr:col>72</xdr:col>
      <xdr:colOff>38100</xdr:colOff>
      <xdr:row>78</xdr:row>
      <xdr:rowOff>136747</xdr:rowOff>
    </xdr:to>
    <xdr:sp macro="" textlink="">
      <xdr:nvSpPr>
        <xdr:cNvPr id="656" name="楕円 655"/>
        <xdr:cNvSpPr/>
      </xdr:nvSpPr>
      <xdr:spPr>
        <a:xfrm>
          <a:off x="13652500" y="1340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127874</xdr:rowOff>
    </xdr:from>
    <xdr:ext cx="534377" cy="259045"/>
    <xdr:sp macro="" textlink="">
      <xdr:nvSpPr>
        <xdr:cNvPr id="657" name="テキスト ボックス 656"/>
        <xdr:cNvSpPr txBox="1"/>
      </xdr:nvSpPr>
      <xdr:spPr>
        <a:xfrm>
          <a:off x="13436111" y="1350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11371</xdr:rowOff>
    </xdr:from>
    <xdr:to>
      <xdr:col>67</xdr:col>
      <xdr:colOff>101600</xdr:colOff>
      <xdr:row>78</xdr:row>
      <xdr:rowOff>112971</xdr:rowOff>
    </xdr:to>
    <xdr:sp macro="" textlink="">
      <xdr:nvSpPr>
        <xdr:cNvPr id="658" name="楕円 657"/>
        <xdr:cNvSpPr/>
      </xdr:nvSpPr>
      <xdr:spPr>
        <a:xfrm>
          <a:off x="12763500" y="1338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104098</xdr:rowOff>
    </xdr:from>
    <xdr:ext cx="534377" cy="259045"/>
    <xdr:sp macro="" textlink="">
      <xdr:nvSpPr>
        <xdr:cNvPr id="659" name="テキスト ボックス 658"/>
        <xdr:cNvSpPr txBox="1"/>
      </xdr:nvSpPr>
      <xdr:spPr>
        <a:xfrm>
          <a:off x="12547111" y="1347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61286</xdr:rowOff>
    </xdr:from>
    <xdr:to>
      <xdr:col>85</xdr:col>
      <xdr:colOff>127000</xdr:colOff>
      <xdr:row>98</xdr:row>
      <xdr:rowOff>105237</xdr:rowOff>
    </xdr:to>
    <xdr:cxnSp macro="">
      <xdr:nvCxnSpPr>
        <xdr:cNvPr id="686" name="直線コネクタ 685"/>
        <xdr:cNvCxnSpPr/>
      </xdr:nvCxnSpPr>
      <xdr:spPr>
        <a:xfrm flipV="1">
          <a:off x="15481300" y="16863386"/>
          <a:ext cx="838200" cy="4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29554</xdr:rowOff>
    </xdr:from>
    <xdr:ext cx="534377" cy="259045"/>
    <xdr:sp macro="" textlink="">
      <xdr:nvSpPr>
        <xdr:cNvPr id="687" name="積立金平均値テキスト"/>
        <xdr:cNvSpPr txBox="1"/>
      </xdr:nvSpPr>
      <xdr:spPr>
        <a:xfrm>
          <a:off x="16370300" y="1666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95512</xdr:rowOff>
    </xdr:from>
    <xdr:to>
      <xdr:col>81</xdr:col>
      <xdr:colOff>50800</xdr:colOff>
      <xdr:row>98</xdr:row>
      <xdr:rowOff>105237</xdr:rowOff>
    </xdr:to>
    <xdr:cxnSp macro="">
      <xdr:nvCxnSpPr>
        <xdr:cNvPr id="689" name="直線コネクタ 688"/>
        <xdr:cNvCxnSpPr/>
      </xdr:nvCxnSpPr>
      <xdr:spPr>
        <a:xfrm>
          <a:off x="14592300" y="16897612"/>
          <a:ext cx="889000" cy="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138228</xdr:rowOff>
    </xdr:from>
    <xdr:ext cx="534377" cy="259045"/>
    <xdr:sp macro="" textlink="">
      <xdr:nvSpPr>
        <xdr:cNvPr id="691" name="テキスト ボックス 690"/>
        <xdr:cNvSpPr txBox="1"/>
      </xdr:nvSpPr>
      <xdr:spPr>
        <a:xfrm>
          <a:off x="15214111" y="165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18917</xdr:rowOff>
    </xdr:from>
    <xdr:to>
      <xdr:col>76</xdr:col>
      <xdr:colOff>114300</xdr:colOff>
      <xdr:row>98</xdr:row>
      <xdr:rowOff>95512</xdr:rowOff>
    </xdr:to>
    <xdr:cxnSp macro="">
      <xdr:nvCxnSpPr>
        <xdr:cNvPr id="692" name="直線コネクタ 691"/>
        <xdr:cNvCxnSpPr/>
      </xdr:nvCxnSpPr>
      <xdr:spPr>
        <a:xfrm>
          <a:off x="13703300" y="16821017"/>
          <a:ext cx="889000" cy="7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136879</xdr:rowOff>
    </xdr:from>
    <xdr:ext cx="534377" cy="259045"/>
    <xdr:sp macro="" textlink="">
      <xdr:nvSpPr>
        <xdr:cNvPr id="694" name="テキスト ボックス 693"/>
        <xdr:cNvSpPr txBox="1"/>
      </xdr:nvSpPr>
      <xdr:spPr>
        <a:xfrm>
          <a:off x="14325111" y="165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149448</xdr:rowOff>
    </xdr:from>
    <xdr:to>
      <xdr:col>71</xdr:col>
      <xdr:colOff>177800</xdr:colOff>
      <xdr:row>98</xdr:row>
      <xdr:rowOff>18917</xdr:rowOff>
    </xdr:to>
    <xdr:cxnSp macro="">
      <xdr:nvCxnSpPr>
        <xdr:cNvPr id="695" name="直線コネクタ 694"/>
        <xdr:cNvCxnSpPr/>
      </xdr:nvCxnSpPr>
      <xdr:spPr>
        <a:xfrm>
          <a:off x="12814300" y="16780098"/>
          <a:ext cx="8890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24572</xdr:rowOff>
    </xdr:from>
    <xdr:to>
      <xdr:col>72</xdr:col>
      <xdr:colOff>38100</xdr:colOff>
      <xdr:row>98</xdr:row>
      <xdr:rowOff>126172</xdr:rowOff>
    </xdr:to>
    <xdr:sp macro="" textlink="">
      <xdr:nvSpPr>
        <xdr:cNvPr id="696" name="フローチャート: 判断 695"/>
        <xdr:cNvSpPr/>
      </xdr:nvSpPr>
      <xdr:spPr>
        <a:xfrm>
          <a:off x="13652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117299</xdr:rowOff>
    </xdr:from>
    <xdr:ext cx="534377" cy="259045"/>
    <xdr:sp macro="" textlink="">
      <xdr:nvSpPr>
        <xdr:cNvPr id="697" name="テキスト ボックス 696"/>
        <xdr:cNvSpPr txBox="1"/>
      </xdr:nvSpPr>
      <xdr:spPr>
        <a:xfrm>
          <a:off x="13436111" y="169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30652</xdr:rowOff>
    </xdr:from>
    <xdr:to>
      <xdr:col>67</xdr:col>
      <xdr:colOff>101600</xdr:colOff>
      <xdr:row>98</xdr:row>
      <xdr:rowOff>132252</xdr:rowOff>
    </xdr:to>
    <xdr:sp macro="" textlink="">
      <xdr:nvSpPr>
        <xdr:cNvPr id="698" name="フローチャート: 判断 697"/>
        <xdr:cNvSpPr/>
      </xdr:nvSpPr>
      <xdr:spPr>
        <a:xfrm>
          <a:off x="12763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123379</xdr:rowOff>
    </xdr:from>
    <xdr:ext cx="534377" cy="259045"/>
    <xdr:sp macro="" textlink="">
      <xdr:nvSpPr>
        <xdr:cNvPr id="699" name="テキスト ボックス 698"/>
        <xdr:cNvSpPr txBox="1"/>
      </xdr:nvSpPr>
      <xdr:spPr>
        <a:xfrm>
          <a:off x="12547111" y="169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10486</xdr:rowOff>
    </xdr:from>
    <xdr:to>
      <xdr:col>85</xdr:col>
      <xdr:colOff>177800</xdr:colOff>
      <xdr:row>98</xdr:row>
      <xdr:rowOff>112086</xdr:rowOff>
    </xdr:to>
    <xdr:sp macro="" textlink="">
      <xdr:nvSpPr>
        <xdr:cNvPr id="705" name="楕円 704"/>
        <xdr:cNvSpPr/>
      </xdr:nvSpPr>
      <xdr:spPr>
        <a:xfrm>
          <a:off x="16268700" y="168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156555</xdr:rowOff>
    </xdr:from>
    <xdr:ext cx="534377" cy="259045"/>
    <xdr:sp macro="" textlink="">
      <xdr:nvSpPr>
        <xdr:cNvPr id="706" name="積立金該当値テキスト"/>
        <xdr:cNvSpPr txBox="1"/>
      </xdr:nvSpPr>
      <xdr:spPr>
        <a:xfrm>
          <a:off x="16370300" y="1678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54437</xdr:rowOff>
    </xdr:from>
    <xdr:to>
      <xdr:col>81</xdr:col>
      <xdr:colOff>101600</xdr:colOff>
      <xdr:row>98</xdr:row>
      <xdr:rowOff>156037</xdr:rowOff>
    </xdr:to>
    <xdr:sp macro="" textlink="">
      <xdr:nvSpPr>
        <xdr:cNvPr id="707" name="楕円 706"/>
        <xdr:cNvSpPr/>
      </xdr:nvSpPr>
      <xdr:spPr>
        <a:xfrm>
          <a:off x="15430500" y="1685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147164</xdr:rowOff>
    </xdr:from>
    <xdr:ext cx="469744" cy="259045"/>
    <xdr:sp macro="" textlink="">
      <xdr:nvSpPr>
        <xdr:cNvPr id="708" name="テキスト ボックス 707"/>
        <xdr:cNvSpPr txBox="1"/>
      </xdr:nvSpPr>
      <xdr:spPr>
        <a:xfrm>
          <a:off x="15246428" y="169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44712</xdr:rowOff>
    </xdr:from>
    <xdr:to>
      <xdr:col>76</xdr:col>
      <xdr:colOff>165100</xdr:colOff>
      <xdr:row>98</xdr:row>
      <xdr:rowOff>146312</xdr:rowOff>
    </xdr:to>
    <xdr:sp macro="" textlink="">
      <xdr:nvSpPr>
        <xdr:cNvPr id="709" name="楕円 708"/>
        <xdr:cNvSpPr/>
      </xdr:nvSpPr>
      <xdr:spPr>
        <a:xfrm>
          <a:off x="14541500" y="1684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137439</xdr:rowOff>
    </xdr:from>
    <xdr:ext cx="469744" cy="259045"/>
    <xdr:sp macro="" textlink="">
      <xdr:nvSpPr>
        <xdr:cNvPr id="710" name="テキスト ボックス 709"/>
        <xdr:cNvSpPr txBox="1"/>
      </xdr:nvSpPr>
      <xdr:spPr>
        <a:xfrm>
          <a:off x="14357428" y="16939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139567</xdr:rowOff>
    </xdr:from>
    <xdr:to>
      <xdr:col>72</xdr:col>
      <xdr:colOff>38100</xdr:colOff>
      <xdr:row>98</xdr:row>
      <xdr:rowOff>69717</xdr:rowOff>
    </xdr:to>
    <xdr:sp macro="" textlink="">
      <xdr:nvSpPr>
        <xdr:cNvPr id="711" name="楕円 710"/>
        <xdr:cNvSpPr/>
      </xdr:nvSpPr>
      <xdr:spPr>
        <a:xfrm>
          <a:off x="13652500" y="1677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86244</xdr:rowOff>
    </xdr:from>
    <xdr:ext cx="534377" cy="259045"/>
    <xdr:sp macro="" textlink="">
      <xdr:nvSpPr>
        <xdr:cNvPr id="712" name="テキスト ボックス 711"/>
        <xdr:cNvSpPr txBox="1"/>
      </xdr:nvSpPr>
      <xdr:spPr>
        <a:xfrm>
          <a:off x="13436111" y="165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98648</xdr:rowOff>
    </xdr:from>
    <xdr:to>
      <xdr:col>67</xdr:col>
      <xdr:colOff>101600</xdr:colOff>
      <xdr:row>98</xdr:row>
      <xdr:rowOff>28798</xdr:rowOff>
    </xdr:to>
    <xdr:sp macro="" textlink="">
      <xdr:nvSpPr>
        <xdr:cNvPr id="713" name="楕円 712"/>
        <xdr:cNvSpPr/>
      </xdr:nvSpPr>
      <xdr:spPr>
        <a:xfrm>
          <a:off x="12763500" y="1672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45325</xdr:rowOff>
    </xdr:from>
    <xdr:ext cx="534377" cy="259045"/>
    <xdr:sp macro="" textlink="">
      <xdr:nvSpPr>
        <xdr:cNvPr id="714" name="テキスト ボックス 713"/>
        <xdr:cNvSpPr txBox="1"/>
      </xdr:nvSpPr>
      <xdr:spPr>
        <a:xfrm>
          <a:off x="12547111" y="1650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42697</xdr:rowOff>
    </xdr:from>
    <xdr:to>
      <xdr:col>116</xdr:col>
      <xdr:colOff>63500</xdr:colOff>
      <xdr:row>39</xdr:row>
      <xdr:rowOff>44450</xdr:rowOff>
    </xdr:to>
    <xdr:cxnSp macro="">
      <xdr:nvCxnSpPr>
        <xdr:cNvPr id="743" name="直線コネクタ 742"/>
        <xdr:cNvCxnSpPr/>
      </xdr:nvCxnSpPr>
      <xdr:spPr>
        <a:xfrm>
          <a:off x="21323300" y="6729247"/>
          <a:ext cx="8382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4" name="投資及び出資金平均値テキスト"/>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101600</xdr:rowOff>
    </xdr:from>
    <xdr:to>
      <xdr:col>111</xdr:col>
      <xdr:colOff>177800</xdr:colOff>
      <xdr:row>39</xdr:row>
      <xdr:rowOff>42697</xdr:rowOff>
    </xdr:to>
    <xdr:cxnSp macro="">
      <xdr:nvCxnSpPr>
        <xdr:cNvPr id="746" name="直線コネクタ 745"/>
        <xdr:cNvCxnSpPr/>
      </xdr:nvCxnSpPr>
      <xdr:spPr>
        <a:xfrm>
          <a:off x="20434300" y="6273800"/>
          <a:ext cx="889000" cy="4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48" name="テキスト ボックス 747"/>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101600</xdr:rowOff>
    </xdr:from>
    <xdr:to>
      <xdr:col>107</xdr:col>
      <xdr:colOff>50800</xdr:colOff>
      <xdr:row>37</xdr:row>
      <xdr:rowOff>58471</xdr:rowOff>
    </xdr:to>
    <xdr:cxnSp macro="">
      <xdr:nvCxnSpPr>
        <xdr:cNvPr id="749" name="直線コネクタ 748"/>
        <xdr:cNvCxnSpPr/>
      </xdr:nvCxnSpPr>
      <xdr:spPr>
        <a:xfrm flipV="1">
          <a:off x="19545300" y="6273800"/>
          <a:ext cx="889000" cy="12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14597</xdr:rowOff>
    </xdr:from>
    <xdr:ext cx="378565" cy="259045"/>
    <xdr:sp macro="" textlink="">
      <xdr:nvSpPr>
        <xdr:cNvPr id="751" name="テキスト ボックス 750"/>
        <xdr:cNvSpPr txBox="1"/>
      </xdr:nvSpPr>
      <xdr:spPr>
        <a:xfrm>
          <a:off x="20245017" y="6701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58471</xdr:rowOff>
    </xdr:from>
    <xdr:to>
      <xdr:col>102</xdr:col>
      <xdr:colOff>114300</xdr:colOff>
      <xdr:row>37</xdr:row>
      <xdr:rowOff>79273</xdr:rowOff>
    </xdr:to>
    <xdr:cxnSp macro="">
      <xdr:nvCxnSpPr>
        <xdr:cNvPr id="752" name="直線コネクタ 751"/>
        <xdr:cNvCxnSpPr/>
      </xdr:nvCxnSpPr>
      <xdr:spPr>
        <a:xfrm flipV="1">
          <a:off x="18656300" y="6402121"/>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118313</xdr:rowOff>
    </xdr:from>
    <xdr:to>
      <xdr:col>102</xdr:col>
      <xdr:colOff>165100</xdr:colOff>
      <xdr:row>39</xdr:row>
      <xdr:rowOff>48463</xdr:rowOff>
    </xdr:to>
    <xdr:sp macro="" textlink="">
      <xdr:nvSpPr>
        <xdr:cNvPr id="753" name="フローチャート: 判断 752"/>
        <xdr:cNvSpPr/>
      </xdr:nvSpPr>
      <xdr:spPr>
        <a:xfrm>
          <a:off x="19494500" y="66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39590</xdr:rowOff>
    </xdr:from>
    <xdr:ext cx="378565" cy="259045"/>
    <xdr:sp macro="" textlink="">
      <xdr:nvSpPr>
        <xdr:cNvPr id="754" name="テキスト ボックス 753"/>
        <xdr:cNvSpPr txBox="1"/>
      </xdr:nvSpPr>
      <xdr:spPr>
        <a:xfrm>
          <a:off x="19356017" y="6726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119761</xdr:rowOff>
    </xdr:from>
    <xdr:to>
      <xdr:col>98</xdr:col>
      <xdr:colOff>38100</xdr:colOff>
      <xdr:row>39</xdr:row>
      <xdr:rowOff>49911</xdr:rowOff>
    </xdr:to>
    <xdr:sp macro="" textlink="">
      <xdr:nvSpPr>
        <xdr:cNvPr id="755" name="フローチャート: 判断 754"/>
        <xdr:cNvSpPr/>
      </xdr:nvSpPr>
      <xdr:spPr>
        <a:xfrm>
          <a:off x="18605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41038</xdr:rowOff>
    </xdr:from>
    <xdr:ext cx="378565" cy="259045"/>
    <xdr:sp macro="" textlink="">
      <xdr:nvSpPr>
        <xdr:cNvPr id="756" name="テキスト ボックス 755"/>
        <xdr:cNvSpPr txBox="1"/>
      </xdr:nvSpPr>
      <xdr:spPr>
        <a:xfrm>
          <a:off x="18467017" y="672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163347</xdr:rowOff>
    </xdr:from>
    <xdr:to>
      <xdr:col>112</xdr:col>
      <xdr:colOff>38100</xdr:colOff>
      <xdr:row>39</xdr:row>
      <xdr:rowOff>93497</xdr:rowOff>
    </xdr:to>
    <xdr:sp macro="" textlink="">
      <xdr:nvSpPr>
        <xdr:cNvPr id="764" name="楕円 763"/>
        <xdr:cNvSpPr/>
      </xdr:nvSpPr>
      <xdr:spPr>
        <a:xfrm>
          <a:off x="21272500" y="667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84624</xdr:rowOff>
    </xdr:from>
    <xdr:ext cx="313932" cy="259045"/>
    <xdr:sp macro="" textlink="">
      <xdr:nvSpPr>
        <xdr:cNvPr id="765" name="テキスト ボックス 764"/>
        <xdr:cNvSpPr txBox="1"/>
      </xdr:nvSpPr>
      <xdr:spPr>
        <a:xfrm>
          <a:off x="21166333" y="6771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50800</xdr:rowOff>
    </xdr:from>
    <xdr:to>
      <xdr:col>107</xdr:col>
      <xdr:colOff>101600</xdr:colOff>
      <xdr:row>36</xdr:row>
      <xdr:rowOff>152400</xdr:rowOff>
    </xdr:to>
    <xdr:sp macro="" textlink="">
      <xdr:nvSpPr>
        <xdr:cNvPr id="766" name="楕円 765"/>
        <xdr:cNvSpPr/>
      </xdr:nvSpPr>
      <xdr:spPr>
        <a:xfrm>
          <a:off x="20383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168927</xdr:rowOff>
    </xdr:from>
    <xdr:ext cx="469744" cy="259045"/>
    <xdr:sp macro="" textlink="">
      <xdr:nvSpPr>
        <xdr:cNvPr id="767" name="テキスト ボックス 766"/>
        <xdr:cNvSpPr txBox="1"/>
      </xdr:nvSpPr>
      <xdr:spPr>
        <a:xfrm>
          <a:off x="20199428"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7671</xdr:rowOff>
    </xdr:from>
    <xdr:to>
      <xdr:col>102</xdr:col>
      <xdr:colOff>165100</xdr:colOff>
      <xdr:row>37</xdr:row>
      <xdr:rowOff>109271</xdr:rowOff>
    </xdr:to>
    <xdr:sp macro="" textlink="">
      <xdr:nvSpPr>
        <xdr:cNvPr id="768" name="楕円 767"/>
        <xdr:cNvSpPr/>
      </xdr:nvSpPr>
      <xdr:spPr>
        <a:xfrm>
          <a:off x="19494500" y="635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125798</xdr:rowOff>
    </xdr:from>
    <xdr:ext cx="469744" cy="259045"/>
    <xdr:sp macro="" textlink="">
      <xdr:nvSpPr>
        <xdr:cNvPr id="769" name="テキスト ボックス 768"/>
        <xdr:cNvSpPr txBox="1"/>
      </xdr:nvSpPr>
      <xdr:spPr>
        <a:xfrm>
          <a:off x="19310428" y="612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28473</xdr:rowOff>
    </xdr:from>
    <xdr:to>
      <xdr:col>98</xdr:col>
      <xdr:colOff>38100</xdr:colOff>
      <xdr:row>37</xdr:row>
      <xdr:rowOff>130073</xdr:rowOff>
    </xdr:to>
    <xdr:sp macro="" textlink="">
      <xdr:nvSpPr>
        <xdr:cNvPr id="770" name="楕円 769"/>
        <xdr:cNvSpPr/>
      </xdr:nvSpPr>
      <xdr:spPr>
        <a:xfrm>
          <a:off x="18605500" y="63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146600</xdr:rowOff>
    </xdr:from>
    <xdr:ext cx="469744" cy="259045"/>
    <xdr:sp macro="" textlink="">
      <xdr:nvSpPr>
        <xdr:cNvPr id="771" name="テキスト ボックス 770"/>
        <xdr:cNvSpPr txBox="1"/>
      </xdr:nvSpPr>
      <xdr:spPr>
        <a:xfrm>
          <a:off x="18421428" y="614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2888</xdr:rowOff>
    </xdr:from>
    <xdr:ext cx="469744" cy="259045"/>
    <xdr:sp macro="" textlink="">
      <xdr:nvSpPr>
        <xdr:cNvPr id="801" name="貸付金平均値テキスト"/>
        <xdr:cNvSpPr txBox="1"/>
      </xdr:nvSpPr>
      <xdr:spPr>
        <a:xfrm>
          <a:off x="22212300" y="977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86021</xdr:rowOff>
    </xdr:from>
    <xdr:ext cx="469744" cy="259045"/>
    <xdr:sp macro="" textlink="">
      <xdr:nvSpPr>
        <xdr:cNvPr id="805" name="テキスト ボックス 804"/>
        <xdr:cNvSpPr txBox="1"/>
      </xdr:nvSpPr>
      <xdr:spPr>
        <a:xfrm>
          <a:off x="21088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155321</xdr:rowOff>
    </xdr:from>
    <xdr:to>
      <xdr:col>107</xdr:col>
      <xdr:colOff>50800</xdr:colOff>
      <xdr:row>59</xdr:row>
      <xdr:rowOff>44450</xdr:rowOff>
    </xdr:to>
    <xdr:cxnSp macro="">
      <xdr:nvCxnSpPr>
        <xdr:cNvPr id="806" name="直線コネクタ 805"/>
        <xdr:cNvCxnSpPr/>
      </xdr:nvCxnSpPr>
      <xdr:spPr>
        <a:xfrm>
          <a:off x="19545300" y="10099421"/>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76344</xdr:rowOff>
    </xdr:from>
    <xdr:ext cx="469744" cy="259045"/>
    <xdr:sp macro="" textlink="">
      <xdr:nvSpPr>
        <xdr:cNvPr id="808" name="テキスト ボックス 807"/>
        <xdr:cNvSpPr txBox="1"/>
      </xdr:nvSpPr>
      <xdr:spPr>
        <a:xfrm>
          <a:off x="20199428" y="96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155321</xdr:rowOff>
    </xdr:from>
    <xdr:to>
      <xdr:col>102</xdr:col>
      <xdr:colOff>114300</xdr:colOff>
      <xdr:row>58</xdr:row>
      <xdr:rowOff>155626</xdr:rowOff>
    </xdr:to>
    <xdr:cxnSp macro="">
      <xdr:nvCxnSpPr>
        <xdr:cNvPr id="809" name="直線コネクタ 808"/>
        <xdr:cNvCxnSpPr/>
      </xdr:nvCxnSpPr>
      <xdr:spPr>
        <a:xfrm flipV="1">
          <a:off x="18656300" y="10099421"/>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73508</xdr:rowOff>
    </xdr:from>
    <xdr:to>
      <xdr:col>102</xdr:col>
      <xdr:colOff>165100</xdr:colOff>
      <xdr:row>59</xdr:row>
      <xdr:rowOff>3658</xdr:rowOff>
    </xdr:to>
    <xdr:sp macro="" textlink="">
      <xdr:nvSpPr>
        <xdr:cNvPr id="810" name="フローチャート: 判断 809"/>
        <xdr:cNvSpPr/>
      </xdr:nvSpPr>
      <xdr:spPr>
        <a:xfrm>
          <a:off x="19494500" y="1001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20185</xdr:rowOff>
    </xdr:from>
    <xdr:ext cx="469744" cy="259045"/>
    <xdr:sp macro="" textlink="">
      <xdr:nvSpPr>
        <xdr:cNvPr id="811" name="テキスト ボックス 810"/>
        <xdr:cNvSpPr txBox="1"/>
      </xdr:nvSpPr>
      <xdr:spPr>
        <a:xfrm>
          <a:off x="19310428" y="979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56820</xdr:rowOff>
    </xdr:from>
    <xdr:to>
      <xdr:col>98</xdr:col>
      <xdr:colOff>38100</xdr:colOff>
      <xdr:row>58</xdr:row>
      <xdr:rowOff>158420</xdr:rowOff>
    </xdr:to>
    <xdr:sp macro="" textlink="">
      <xdr:nvSpPr>
        <xdr:cNvPr id="812" name="フローチャート: 判断 811"/>
        <xdr:cNvSpPr/>
      </xdr:nvSpPr>
      <xdr:spPr>
        <a:xfrm>
          <a:off x="18605500" y="100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3497</xdr:rowOff>
    </xdr:from>
    <xdr:ext cx="469744" cy="259045"/>
    <xdr:sp macro="" textlink="">
      <xdr:nvSpPr>
        <xdr:cNvPr id="813" name="テキスト ボックス 812"/>
        <xdr:cNvSpPr txBox="1"/>
      </xdr:nvSpPr>
      <xdr:spPr>
        <a:xfrm>
          <a:off x="18421428" y="977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104521</xdr:rowOff>
    </xdr:from>
    <xdr:to>
      <xdr:col>102</xdr:col>
      <xdr:colOff>165100</xdr:colOff>
      <xdr:row>59</xdr:row>
      <xdr:rowOff>34671</xdr:rowOff>
    </xdr:to>
    <xdr:sp macro="" textlink="">
      <xdr:nvSpPr>
        <xdr:cNvPr id="825" name="楕円 824"/>
        <xdr:cNvSpPr/>
      </xdr:nvSpPr>
      <xdr:spPr>
        <a:xfrm>
          <a:off x="19494500" y="1004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25798</xdr:rowOff>
    </xdr:from>
    <xdr:ext cx="378565" cy="259045"/>
    <xdr:sp macro="" textlink="">
      <xdr:nvSpPr>
        <xdr:cNvPr id="826" name="テキスト ボックス 825"/>
        <xdr:cNvSpPr txBox="1"/>
      </xdr:nvSpPr>
      <xdr:spPr>
        <a:xfrm>
          <a:off x="19356017" y="10141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104826</xdr:rowOff>
    </xdr:from>
    <xdr:to>
      <xdr:col>98</xdr:col>
      <xdr:colOff>38100</xdr:colOff>
      <xdr:row>59</xdr:row>
      <xdr:rowOff>34976</xdr:rowOff>
    </xdr:to>
    <xdr:sp macro="" textlink="">
      <xdr:nvSpPr>
        <xdr:cNvPr id="827" name="楕円 826"/>
        <xdr:cNvSpPr/>
      </xdr:nvSpPr>
      <xdr:spPr>
        <a:xfrm>
          <a:off x="18605500" y="1004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26103</xdr:rowOff>
    </xdr:from>
    <xdr:ext cx="378565" cy="259045"/>
    <xdr:sp macro="" textlink="">
      <xdr:nvSpPr>
        <xdr:cNvPr id="828" name="テキスト ボックス 827"/>
        <xdr:cNvSpPr txBox="1"/>
      </xdr:nvSpPr>
      <xdr:spPr>
        <a:xfrm>
          <a:off x="18467017" y="10141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96438</xdr:rowOff>
    </xdr:from>
    <xdr:to>
      <xdr:col>116</xdr:col>
      <xdr:colOff>63500</xdr:colOff>
      <xdr:row>78</xdr:row>
      <xdr:rowOff>121565</xdr:rowOff>
    </xdr:to>
    <xdr:cxnSp macro="">
      <xdr:nvCxnSpPr>
        <xdr:cNvPr id="858" name="直線コネクタ 857"/>
        <xdr:cNvCxnSpPr/>
      </xdr:nvCxnSpPr>
      <xdr:spPr>
        <a:xfrm>
          <a:off x="21323300" y="13298088"/>
          <a:ext cx="838200" cy="19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32414</xdr:rowOff>
    </xdr:from>
    <xdr:ext cx="534377" cy="259045"/>
    <xdr:sp macro="" textlink="">
      <xdr:nvSpPr>
        <xdr:cNvPr id="859" name="繰出金平均値テキスト"/>
        <xdr:cNvSpPr txBox="1"/>
      </xdr:nvSpPr>
      <xdr:spPr>
        <a:xfrm>
          <a:off x="22212300" y="12891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96438</xdr:rowOff>
    </xdr:from>
    <xdr:to>
      <xdr:col>111</xdr:col>
      <xdr:colOff>177800</xdr:colOff>
      <xdr:row>77</xdr:row>
      <xdr:rowOff>120822</xdr:rowOff>
    </xdr:to>
    <xdr:cxnSp macro="">
      <xdr:nvCxnSpPr>
        <xdr:cNvPr id="861" name="直線コネクタ 860"/>
        <xdr:cNvCxnSpPr/>
      </xdr:nvCxnSpPr>
      <xdr:spPr>
        <a:xfrm flipV="1">
          <a:off x="20434300" y="13298088"/>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121283</xdr:rowOff>
    </xdr:from>
    <xdr:ext cx="534377" cy="259045"/>
    <xdr:sp macro="" textlink="">
      <xdr:nvSpPr>
        <xdr:cNvPr id="863" name="テキスト ボックス 862"/>
        <xdr:cNvSpPr txBox="1"/>
      </xdr:nvSpPr>
      <xdr:spPr>
        <a:xfrm>
          <a:off x="21056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119907</xdr:rowOff>
    </xdr:from>
    <xdr:to>
      <xdr:col>107</xdr:col>
      <xdr:colOff>50800</xdr:colOff>
      <xdr:row>77</xdr:row>
      <xdr:rowOff>120822</xdr:rowOff>
    </xdr:to>
    <xdr:cxnSp macro="">
      <xdr:nvCxnSpPr>
        <xdr:cNvPr id="864" name="直線コネクタ 863"/>
        <xdr:cNvCxnSpPr/>
      </xdr:nvCxnSpPr>
      <xdr:spPr>
        <a:xfrm>
          <a:off x="19545300" y="1332155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111948</xdr:rowOff>
    </xdr:from>
    <xdr:ext cx="534377" cy="259045"/>
    <xdr:sp macro="" textlink="">
      <xdr:nvSpPr>
        <xdr:cNvPr id="866" name="テキスト ボックス 865"/>
        <xdr:cNvSpPr txBox="1"/>
      </xdr:nvSpPr>
      <xdr:spPr>
        <a:xfrm>
          <a:off x="20167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119907</xdr:rowOff>
    </xdr:from>
    <xdr:to>
      <xdr:col>102</xdr:col>
      <xdr:colOff>114300</xdr:colOff>
      <xdr:row>77</xdr:row>
      <xdr:rowOff>137737</xdr:rowOff>
    </xdr:to>
    <xdr:cxnSp macro="">
      <xdr:nvCxnSpPr>
        <xdr:cNvPr id="867" name="直線コネクタ 866"/>
        <xdr:cNvCxnSpPr/>
      </xdr:nvCxnSpPr>
      <xdr:spPr>
        <a:xfrm flipV="1">
          <a:off x="18656300" y="13321557"/>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84595</xdr:rowOff>
    </xdr:from>
    <xdr:to>
      <xdr:col>102</xdr:col>
      <xdr:colOff>165100</xdr:colOff>
      <xdr:row>77</xdr:row>
      <xdr:rowOff>14745</xdr:rowOff>
    </xdr:to>
    <xdr:sp macro="" textlink="">
      <xdr:nvSpPr>
        <xdr:cNvPr id="868" name="フローチャート: 判断 867"/>
        <xdr:cNvSpPr/>
      </xdr:nvSpPr>
      <xdr:spPr>
        <a:xfrm>
          <a:off x="194945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31272</xdr:rowOff>
    </xdr:from>
    <xdr:ext cx="534377" cy="259045"/>
    <xdr:sp macro="" textlink="">
      <xdr:nvSpPr>
        <xdr:cNvPr id="869" name="テキスト ボックス 868"/>
        <xdr:cNvSpPr txBox="1"/>
      </xdr:nvSpPr>
      <xdr:spPr>
        <a:xfrm>
          <a:off x="19278111" y="128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96482</xdr:rowOff>
    </xdr:from>
    <xdr:to>
      <xdr:col>98</xdr:col>
      <xdr:colOff>38100</xdr:colOff>
      <xdr:row>77</xdr:row>
      <xdr:rowOff>26632</xdr:rowOff>
    </xdr:to>
    <xdr:sp macro="" textlink="">
      <xdr:nvSpPr>
        <xdr:cNvPr id="870" name="フローチャート: 判断 869"/>
        <xdr:cNvSpPr/>
      </xdr:nvSpPr>
      <xdr:spPr>
        <a:xfrm>
          <a:off x="18605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43159</xdr:rowOff>
    </xdr:from>
    <xdr:ext cx="534377" cy="259045"/>
    <xdr:sp macro="" textlink="">
      <xdr:nvSpPr>
        <xdr:cNvPr id="871" name="テキスト ボックス 870"/>
        <xdr:cNvSpPr txBox="1"/>
      </xdr:nvSpPr>
      <xdr:spPr>
        <a:xfrm>
          <a:off x="18389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70765</xdr:rowOff>
    </xdr:from>
    <xdr:to>
      <xdr:col>116</xdr:col>
      <xdr:colOff>114300</xdr:colOff>
      <xdr:row>79</xdr:row>
      <xdr:rowOff>915</xdr:rowOff>
    </xdr:to>
    <xdr:sp macro="" textlink="">
      <xdr:nvSpPr>
        <xdr:cNvPr id="877" name="楕円 876"/>
        <xdr:cNvSpPr/>
      </xdr:nvSpPr>
      <xdr:spPr>
        <a:xfrm>
          <a:off x="22110700" y="134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157142</xdr:rowOff>
    </xdr:from>
    <xdr:ext cx="534377" cy="259045"/>
    <xdr:sp macro="" textlink="">
      <xdr:nvSpPr>
        <xdr:cNvPr id="878" name="繰出金該当値テキスト"/>
        <xdr:cNvSpPr txBox="1"/>
      </xdr:nvSpPr>
      <xdr:spPr>
        <a:xfrm>
          <a:off x="22212300" y="1335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45638</xdr:rowOff>
    </xdr:from>
    <xdr:to>
      <xdr:col>112</xdr:col>
      <xdr:colOff>38100</xdr:colOff>
      <xdr:row>77</xdr:row>
      <xdr:rowOff>147238</xdr:rowOff>
    </xdr:to>
    <xdr:sp macro="" textlink="">
      <xdr:nvSpPr>
        <xdr:cNvPr id="879" name="楕円 878"/>
        <xdr:cNvSpPr/>
      </xdr:nvSpPr>
      <xdr:spPr>
        <a:xfrm>
          <a:off x="21272500" y="1324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138365</xdr:rowOff>
    </xdr:from>
    <xdr:ext cx="534377" cy="259045"/>
    <xdr:sp macro="" textlink="">
      <xdr:nvSpPr>
        <xdr:cNvPr id="880" name="テキスト ボックス 879"/>
        <xdr:cNvSpPr txBox="1"/>
      </xdr:nvSpPr>
      <xdr:spPr>
        <a:xfrm>
          <a:off x="21056111" y="1334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70022</xdr:rowOff>
    </xdr:from>
    <xdr:to>
      <xdr:col>107</xdr:col>
      <xdr:colOff>101600</xdr:colOff>
      <xdr:row>78</xdr:row>
      <xdr:rowOff>172</xdr:rowOff>
    </xdr:to>
    <xdr:sp macro="" textlink="">
      <xdr:nvSpPr>
        <xdr:cNvPr id="881" name="楕円 880"/>
        <xdr:cNvSpPr/>
      </xdr:nvSpPr>
      <xdr:spPr>
        <a:xfrm>
          <a:off x="20383500" y="1327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162749</xdr:rowOff>
    </xdr:from>
    <xdr:ext cx="534377" cy="259045"/>
    <xdr:sp macro="" textlink="">
      <xdr:nvSpPr>
        <xdr:cNvPr id="882" name="テキスト ボックス 881"/>
        <xdr:cNvSpPr txBox="1"/>
      </xdr:nvSpPr>
      <xdr:spPr>
        <a:xfrm>
          <a:off x="20167111" y="1336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69107</xdr:rowOff>
    </xdr:from>
    <xdr:to>
      <xdr:col>102</xdr:col>
      <xdr:colOff>165100</xdr:colOff>
      <xdr:row>77</xdr:row>
      <xdr:rowOff>170707</xdr:rowOff>
    </xdr:to>
    <xdr:sp macro="" textlink="">
      <xdr:nvSpPr>
        <xdr:cNvPr id="883" name="楕円 882"/>
        <xdr:cNvSpPr/>
      </xdr:nvSpPr>
      <xdr:spPr>
        <a:xfrm>
          <a:off x="19494500" y="1327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161834</xdr:rowOff>
    </xdr:from>
    <xdr:ext cx="534377" cy="259045"/>
    <xdr:sp macro="" textlink="">
      <xdr:nvSpPr>
        <xdr:cNvPr id="884" name="テキスト ボックス 883"/>
        <xdr:cNvSpPr txBox="1"/>
      </xdr:nvSpPr>
      <xdr:spPr>
        <a:xfrm>
          <a:off x="19278111" y="133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86937</xdr:rowOff>
    </xdr:from>
    <xdr:to>
      <xdr:col>98</xdr:col>
      <xdr:colOff>38100</xdr:colOff>
      <xdr:row>78</xdr:row>
      <xdr:rowOff>17087</xdr:rowOff>
    </xdr:to>
    <xdr:sp macro="" textlink="">
      <xdr:nvSpPr>
        <xdr:cNvPr id="885" name="楕円 884"/>
        <xdr:cNvSpPr/>
      </xdr:nvSpPr>
      <xdr:spPr>
        <a:xfrm>
          <a:off x="18605500" y="1328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8214</xdr:rowOff>
    </xdr:from>
    <xdr:ext cx="534377" cy="259045"/>
    <xdr:sp macro="" textlink="">
      <xdr:nvSpPr>
        <xdr:cNvPr id="886" name="テキスト ボックス 885"/>
        <xdr:cNvSpPr txBox="1"/>
      </xdr:nvSpPr>
      <xdr:spPr>
        <a:xfrm>
          <a:off x="18389111" y="1338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年度に人件費が減少しているのは、常備消防の富士山南東消防組合への移行に伴い、町職員が減少したことによるものである。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・物件費は、近年、こども交流センターや放課後児童会、防災センターなど新たな施設の整備が行われ、その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運営</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管理に係る経費の発生などに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、増加傾向にあり、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類似団体平均と比較して高い状況となっている。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建設事業費の増加は、防災センターや福祉会館周辺の整備、放課後児童会の増設、民間保育所の新設に伴う施設整備補助金など、新たな施設の整備に対する支出が増加していることから、類似団体平均と比べ高い水準にある。また、普通建設事業費（うち更新整備）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年度に策定された公共施設等総合管理計画に基づき実施しており、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計画的かつ効率的な更新整備に努めていく。</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・繰出金は、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年度から下水道事業会計が公営企業（法適）化したことに伴い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下水道事業会計繰出金を補助費等として計上したことなどにより減少しており、類似団体平均と比較して依然として低い状況にある。</a:t>
          </a:r>
          <a:endParaRPr lang="ja-JP" altLang="ja-JP" sz="1400">
            <a:effectLst/>
            <a:latin typeface="ＭＳ ゴシック" panose="020B0609070205080204" pitchFamily="49" charset="-128"/>
            <a:ea typeface="ＭＳ ゴシック" panose="020B0609070205080204" pitchFamily="49" charset="-128"/>
          </a:endParaRPr>
        </a:p>
        <a:p>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静岡県長泉町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43,558
43,167
26.63
15,575,080
15,160,115
351,933
10,339,919
2,899,725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109329</xdr:rowOff>
    </xdr:from>
    <xdr:to>
      <xdr:col>24</xdr:col>
      <xdr:colOff>63500</xdr:colOff>
      <xdr:row>37</xdr:row>
      <xdr:rowOff>132189</xdr:rowOff>
    </xdr:to>
    <xdr:cxnSp macro="">
      <xdr:nvCxnSpPr>
        <xdr:cNvPr id="63" name="直線コネクタ 62"/>
        <xdr:cNvCxnSpPr/>
      </xdr:nvCxnSpPr>
      <xdr:spPr>
        <a:xfrm flipV="1">
          <a:off x="3797300" y="6452979"/>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48096</xdr:rowOff>
    </xdr:from>
    <xdr:ext cx="469744" cy="259045"/>
    <xdr:sp macro="" textlink="">
      <xdr:nvSpPr>
        <xdr:cNvPr id="64" name="議会費平均値テキスト"/>
        <xdr:cNvSpPr txBox="1"/>
      </xdr:nvSpPr>
      <xdr:spPr>
        <a:xfrm>
          <a:off x="4686300" y="5877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127617</xdr:rowOff>
    </xdr:from>
    <xdr:to>
      <xdr:col>19</xdr:col>
      <xdr:colOff>177800</xdr:colOff>
      <xdr:row>37</xdr:row>
      <xdr:rowOff>132189</xdr:rowOff>
    </xdr:to>
    <xdr:cxnSp macro="">
      <xdr:nvCxnSpPr>
        <xdr:cNvPr id="66" name="直線コネクタ 65"/>
        <xdr:cNvCxnSpPr/>
      </xdr:nvCxnSpPr>
      <xdr:spPr>
        <a:xfrm>
          <a:off x="2908300" y="647126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158694</xdr:rowOff>
    </xdr:from>
    <xdr:ext cx="469744" cy="259045"/>
    <xdr:sp macro="" textlink="">
      <xdr:nvSpPr>
        <xdr:cNvPr id="68" name="テキスト ボックス 67"/>
        <xdr:cNvSpPr txBox="1"/>
      </xdr:nvSpPr>
      <xdr:spPr>
        <a:xfrm>
          <a:off x="3562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48913</xdr:rowOff>
    </xdr:from>
    <xdr:to>
      <xdr:col>15</xdr:col>
      <xdr:colOff>50800</xdr:colOff>
      <xdr:row>37</xdr:row>
      <xdr:rowOff>127617</xdr:rowOff>
    </xdr:to>
    <xdr:cxnSp macro="">
      <xdr:nvCxnSpPr>
        <xdr:cNvPr id="69" name="直線コネクタ 68"/>
        <xdr:cNvCxnSpPr/>
      </xdr:nvCxnSpPr>
      <xdr:spPr>
        <a:xfrm>
          <a:off x="2019300" y="6392563"/>
          <a:ext cx="889000" cy="7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166205</xdr:rowOff>
    </xdr:from>
    <xdr:ext cx="469744" cy="259045"/>
    <xdr:sp macro="" textlink="">
      <xdr:nvSpPr>
        <xdr:cNvPr id="71" name="テキスト ボックス 70"/>
        <xdr:cNvSpPr txBox="1"/>
      </xdr:nvSpPr>
      <xdr:spPr>
        <a:xfrm>
          <a:off x="2673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48913</xdr:rowOff>
    </xdr:from>
    <xdr:to>
      <xdr:col>10</xdr:col>
      <xdr:colOff>114300</xdr:colOff>
      <xdr:row>37</xdr:row>
      <xdr:rowOff>85816</xdr:rowOff>
    </xdr:to>
    <xdr:cxnSp macro="">
      <xdr:nvCxnSpPr>
        <xdr:cNvPr id="72" name="直線コネクタ 71"/>
        <xdr:cNvCxnSpPr/>
      </xdr:nvCxnSpPr>
      <xdr:spPr>
        <a:xfrm flipV="1">
          <a:off x="1130300" y="6392563"/>
          <a:ext cx="8890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51018</xdr:rowOff>
    </xdr:from>
    <xdr:to>
      <xdr:col>10</xdr:col>
      <xdr:colOff>165100</xdr:colOff>
      <xdr:row>35</xdr:row>
      <xdr:rowOff>152618</xdr:rowOff>
    </xdr:to>
    <xdr:sp macro="" textlink="">
      <xdr:nvSpPr>
        <xdr:cNvPr id="73" name="フローチャート: 判断 72"/>
        <xdr:cNvSpPr/>
      </xdr:nvSpPr>
      <xdr:spPr>
        <a:xfrm>
          <a:off x="1968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169145</xdr:rowOff>
    </xdr:from>
    <xdr:ext cx="469744" cy="259045"/>
    <xdr:sp macro="" textlink="">
      <xdr:nvSpPr>
        <xdr:cNvPr id="74" name="テキスト ボックス 73"/>
        <xdr:cNvSpPr txBox="1"/>
      </xdr:nvSpPr>
      <xdr:spPr>
        <a:xfrm>
          <a:off x="1784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41547</xdr:rowOff>
    </xdr:from>
    <xdr:to>
      <xdr:col>6</xdr:col>
      <xdr:colOff>38100</xdr:colOff>
      <xdr:row>35</xdr:row>
      <xdr:rowOff>143147</xdr:rowOff>
    </xdr:to>
    <xdr:sp macro="" textlink="">
      <xdr:nvSpPr>
        <xdr:cNvPr id="75" name="フローチャート: 判断 74"/>
        <xdr:cNvSpPr/>
      </xdr:nvSpPr>
      <xdr:spPr>
        <a:xfrm>
          <a:off x="1079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159674</xdr:rowOff>
    </xdr:from>
    <xdr:ext cx="469744" cy="259045"/>
    <xdr:sp macro="" textlink="">
      <xdr:nvSpPr>
        <xdr:cNvPr id="76" name="テキスト ボックス 75"/>
        <xdr:cNvSpPr txBox="1"/>
      </xdr:nvSpPr>
      <xdr:spPr>
        <a:xfrm>
          <a:off x="895428"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58529</xdr:rowOff>
    </xdr:from>
    <xdr:to>
      <xdr:col>24</xdr:col>
      <xdr:colOff>114300</xdr:colOff>
      <xdr:row>37</xdr:row>
      <xdr:rowOff>160129</xdr:rowOff>
    </xdr:to>
    <xdr:sp macro="" textlink="">
      <xdr:nvSpPr>
        <xdr:cNvPr id="82" name="楕円 81"/>
        <xdr:cNvSpPr/>
      </xdr:nvSpPr>
      <xdr:spPr>
        <a:xfrm>
          <a:off x="4584700" y="640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36956</xdr:rowOff>
    </xdr:from>
    <xdr:ext cx="469744" cy="259045"/>
    <xdr:sp macro="" textlink="">
      <xdr:nvSpPr>
        <xdr:cNvPr id="83" name="議会費該当値テキスト"/>
        <xdr:cNvSpPr txBox="1"/>
      </xdr:nvSpPr>
      <xdr:spPr>
        <a:xfrm>
          <a:off x="4686300" y="638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81389</xdr:rowOff>
    </xdr:from>
    <xdr:to>
      <xdr:col>20</xdr:col>
      <xdr:colOff>38100</xdr:colOff>
      <xdr:row>38</xdr:row>
      <xdr:rowOff>11539</xdr:rowOff>
    </xdr:to>
    <xdr:sp macro="" textlink="">
      <xdr:nvSpPr>
        <xdr:cNvPr id="84" name="楕円 83"/>
        <xdr:cNvSpPr/>
      </xdr:nvSpPr>
      <xdr:spPr>
        <a:xfrm>
          <a:off x="3746500" y="642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2666</xdr:rowOff>
    </xdr:from>
    <xdr:ext cx="469744" cy="259045"/>
    <xdr:sp macro="" textlink="">
      <xdr:nvSpPr>
        <xdr:cNvPr id="85" name="テキスト ボックス 84"/>
        <xdr:cNvSpPr txBox="1"/>
      </xdr:nvSpPr>
      <xdr:spPr>
        <a:xfrm>
          <a:off x="3562428" y="651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76817</xdr:rowOff>
    </xdr:from>
    <xdr:to>
      <xdr:col>15</xdr:col>
      <xdr:colOff>101600</xdr:colOff>
      <xdr:row>38</xdr:row>
      <xdr:rowOff>6967</xdr:rowOff>
    </xdr:to>
    <xdr:sp macro="" textlink="">
      <xdr:nvSpPr>
        <xdr:cNvPr id="86" name="楕円 85"/>
        <xdr:cNvSpPr/>
      </xdr:nvSpPr>
      <xdr:spPr>
        <a:xfrm>
          <a:off x="2857500" y="642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169544</xdr:rowOff>
    </xdr:from>
    <xdr:ext cx="469744" cy="259045"/>
    <xdr:sp macro="" textlink="">
      <xdr:nvSpPr>
        <xdr:cNvPr id="87" name="テキスト ボックス 86"/>
        <xdr:cNvSpPr txBox="1"/>
      </xdr:nvSpPr>
      <xdr:spPr>
        <a:xfrm>
          <a:off x="2673428" y="651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169563</xdr:rowOff>
    </xdr:from>
    <xdr:to>
      <xdr:col>10</xdr:col>
      <xdr:colOff>165100</xdr:colOff>
      <xdr:row>37</xdr:row>
      <xdr:rowOff>99713</xdr:rowOff>
    </xdr:to>
    <xdr:sp macro="" textlink="">
      <xdr:nvSpPr>
        <xdr:cNvPr id="88" name="楕円 87"/>
        <xdr:cNvSpPr/>
      </xdr:nvSpPr>
      <xdr:spPr>
        <a:xfrm>
          <a:off x="1968500" y="634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90840</xdr:rowOff>
    </xdr:from>
    <xdr:ext cx="469744" cy="259045"/>
    <xdr:sp macro="" textlink="">
      <xdr:nvSpPr>
        <xdr:cNvPr id="89" name="テキスト ボックス 88"/>
        <xdr:cNvSpPr txBox="1"/>
      </xdr:nvSpPr>
      <xdr:spPr>
        <a:xfrm>
          <a:off x="1784428" y="643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35016</xdr:rowOff>
    </xdr:from>
    <xdr:to>
      <xdr:col>6</xdr:col>
      <xdr:colOff>38100</xdr:colOff>
      <xdr:row>37</xdr:row>
      <xdr:rowOff>136616</xdr:rowOff>
    </xdr:to>
    <xdr:sp macro="" textlink="">
      <xdr:nvSpPr>
        <xdr:cNvPr id="90" name="楕円 89"/>
        <xdr:cNvSpPr/>
      </xdr:nvSpPr>
      <xdr:spPr>
        <a:xfrm>
          <a:off x="1079500" y="637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127743</xdr:rowOff>
    </xdr:from>
    <xdr:ext cx="469744" cy="259045"/>
    <xdr:sp macro="" textlink="">
      <xdr:nvSpPr>
        <xdr:cNvPr id="91" name="テキスト ボックス 90"/>
        <xdr:cNvSpPr txBox="1"/>
      </xdr:nvSpPr>
      <xdr:spPr>
        <a:xfrm>
          <a:off x="895428" y="647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106562</xdr:rowOff>
    </xdr:from>
    <xdr:to>
      <xdr:col>24</xdr:col>
      <xdr:colOff>63500</xdr:colOff>
      <xdr:row>58</xdr:row>
      <xdr:rowOff>113029</xdr:rowOff>
    </xdr:to>
    <xdr:cxnSp macro="">
      <xdr:nvCxnSpPr>
        <xdr:cNvPr id="122" name="直線コネクタ 121"/>
        <xdr:cNvCxnSpPr/>
      </xdr:nvCxnSpPr>
      <xdr:spPr>
        <a:xfrm flipV="1">
          <a:off x="3797300" y="10050662"/>
          <a:ext cx="8382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11151</xdr:rowOff>
    </xdr:from>
    <xdr:ext cx="534377" cy="259045"/>
    <xdr:sp macro="" textlink="">
      <xdr:nvSpPr>
        <xdr:cNvPr id="123" name="総務費平均値テキスト"/>
        <xdr:cNvSpPr txBox="1"/>
      </xdr:nvSpPr>
      <xdr:spPr>
        <a:xfrm>
          <a:off x="4686300" y="9783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113029</xdr:rowOff>
    </xdr:from>
    <xdr:to>
      <xdr:col>19</xdr:col>
      <xdr:colOff>177800</xdr:colOff>
      <xdr:row>58</xdr:row>
      <xdr:rowOff>131045</xdr:rowOff>
    </xdr:to>
    <xdr:cxnSp macro="">
      <xdr:nvCxnSpPr>
        <xdr:cNvPr id="125" name="直線コネクタ 124"/>
        <xdr:cNvCxnSpPr/>
      </xdr:nvCxnSpPr>
      <xdr:spPr>
        <a:xfrm flipV="1">
          <a:off x="2908300" y="10057129"/>
          <a:ext cx="889000" cy="1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135403</xdr:rowOff>
    </xdr:from>
    <xdr:ext cx="534377" cy="259045"/>
    <xdr:sp macro="" textlink="">
      <xdr:nvSpPr>
        <xdr:cNvPr id="127" name="テキスト ボックス 126"/>
        <xdr:cNvSpPr txBox="1"/>
      </xdr:nvSpPr>
      <xdr:spPr>
        <a:xfrm>
          <a:off x="3530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107014</xdr:rowOff>
    </xdr:from>
    <xdr:to>
      <xdr:col>15</xdr:col>
      <xdr:colOff>50800</xdr:colOff>
      <xdr:row>58</xdr:row>
      <xdr:rowOff>131045</xdr:rowOff>
    </xdr:to>
    <xdr:cxnSp macro="">
      <xdr:nvCxnSpPr>
        <xdr:cNvPr id="128" name="直線コネクタ 127"/>
        <xdr:cNvCxnSpPr/>
      </xdr:nvCxnSpPr>
      <xdr:spPr>
        <a:xfrm>
          <a:off x="2019300" y="10051114"/>
          <a:ext cx="889000" cy="2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126471</xdr:rowOff>
    </xdr:from>
    <xdr:ext cx="534377" cy="259045"/>
    <xdr:sp macro="" textlink="">
      <xdr:nvSpPr>
        <xdr:cNvPr id="130" name="テキスト ボックス 129"/>
        <xdr:cNvSpPr txBox="1"/>
      </xdr:nvSpPr>
      <xdr:spPr>
        <a:xfrm>
          <a:off x="2641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48992</xdr:rowOff>
    </xdr:from>
    <xdr:to>
      <xdr:col>10</xdr:col>
      <xdr:colOff>114300</xdr:colOff>
      <xdr:row>58</xdr:row>
      <xdr:rowOff>107014</xdr:rowOff>
    </xdr:to>
    <xdr:cxnSp macro="">
      <xdr:nvCxnSpPr>
        <xdr:cNvPr id="131" name="直線コネクタ 130"/>
        <xdr:cNvCxnSpPr/>
      </xdr:nvCxnSpPr>
      <xdr:spPr>
        <a:xfrm>
          <a:off x="1130300" y="9993092"/>
          <a:ext cx="889000" cy="5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44359</xdr:rowOff>
    </xdr:from>
    <xdr:to>
      <xdr:col>10</xdr:col>
      <xdr:colOff>165100</xdr:colOff>
      <xdr:row>58</xdr:row>
      <xdr:rowOff>145959</xdr:rowOff>
    </xdr:to>
    <xdr:sp macro="" textlink="">
      <xdr:nvSpPr>
        <xdr:cNvPr id="132" name="フローチャート: 判断 131"/>
        <xdr:cNvSpPr/>
      </xdr:nvSpPr>
      <xdr:spPr>
        <a:xfrm>
          <a:off x="1968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162486</xdr:rowOff>
    </xdr:from>
    <xdr:ext cx="534377" cy="259045"/>
    <xdr:sp macro="" textlink="">
      <xdr:nvSpPr>
        <xdr:cNvPr id="133" name="テキスト ボックス 132"/>
        <xdr:cNvSpPr txBox="1"/>
      </xdr:nvSpPr>
      <xdr:spPr>
        <a:xfrm>
          <a:off x="1752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44186</xdr:rowOff>
    </xdr:from>
    <xdr:to>
      <xdr:col>6</xdr:col>
      <xdr:colOff>38100</xdr:colOff>
      <xdr:row>58</xdr:row>
      <xdr:rowOff>145786</xdr:rowOff>
    </xdr:to>
    <xdr:sp macro="" textlink="">
      <xdr:nvSpPr>
        <xdr:cNvPr id="134" name="フローチャート: 判断 133"/>
        <xdr:cNvSpPr/>
      </xdr:nvSpPr>
      <xdr:spPr>
        <a:xfrm>
          <a:off x="1079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136913</xdr:rowOff>
    </xdr:from>
    <xdr:ext cx="534377" cy="259045"/>
    <xdr:sp macro="" textlink="">
      <xdr:nvSpPr>
        <xdr:cNvPr id="135" name="テキスト ボックス 134"/>
        <xdr:cNvSpPr txBox="1"/>
      </xdr:nvSpPr>
      <xdr:spPr>
        <a:xfrm>
          <a:off x="863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55762</xdr:rowOff>
    </xdr:from>
    <xdr:to>
      <xdr:col>24</xdr:col>
      <xdr:colOff>114300</xdr:colOff>
      <xdr:row>58</xdr:row>
      <xdr:rowOff>157362</xdr:rowOff>
    </xdr:to>
    <xdr:sp macro="" textlink="">
      <xdr:nvSpPr>
        <xdr:cNvPr id="141" name="楕円 140"/>
        <xdr:cNvSpPr/>
      </xdr:nvSpPr>
      <xdr:spPr>
        <a:xfrm>
          <a:off x="4584700" y="99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142139</xdr:rowOff>
    </xdr:from>
    <xdr:ext cx="534377" cy="259045"/>
    <xdr:sp macro="" textlink="">
      <xdr:nvSpPr>
        <xdr:cNvPr id="142" name="総務費該当値テキスト"/>
        <xdr:cNvSpPr txBox="1"/>
      </xdr:nvSpPr>
      <xdr:spPr>
        <a:xfrm>
          <a:off x="4686300" y="991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62229</xdr:rowOff>
    </xdr:from>
    <xdr:to>
      <xdr:col>20</xdr:col>
      <xdr:colOff>38100</xdr:colOff>
      <xdr:row>58</xdr:row>
      <xdr:rowOff>163829</xdr:rowOff>
    </xdr:to>
    <xdr:sp macro="" textlink="">
      <xdr:nvSpPr>
        <xdr:cNvPr id="143" name="楕円 142"/>
        <xdr:cNvSpPr/>
      </xdr:nvSpPr>
      <xdr:spPr>
        <a:xfrm>
          <a:off x="3746500" y="1000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154956</xdr:rowOff>
    </xdr:from>
    <xdr:ext cx="534377" cy="259045"/>
    <xdr:sp macro="" textlink="">
      <xdr:nvSpPr>
        <xdr:cNvPr id="144" name="テキスト ボックス 143"/>
        <xdr:cNvSpPr txBox="1"/>
      </xdr:nvSpPr>
      <xdr:spPr>
        <a:xfrm>
          <a:off x="3530111" y="1009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80245</xdr:rowOff>
    </xdr:from>
    <xdr:to>
      <xdr:col>15</xdr:col>
      <xdr:colOff>101600</xdr:colOff>
      <xdr:row>59</xdr:row>
      <xdr:rowOff>10395</xdr:rowOff>
    </xdr:to>
    <xdr:sp macro="" textlink="">
      <xdr:nvSpPr>
        <xdr:cNvPr id="145" name="楕円 144"/>
        <xdr:cNvSpPr/>
      </xdr:nvSpPr>
      <xdr:spPr>
        <a:xfrm>
          <a:off x="2857500" y="100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1522</xdr:rowOff>
    </xdr:from>
    <xdr:ext cx="534377" cy="259045"/>
    <xdr:sp macro="" textlink="">
      <xdr:nvSpPr>
        <xdr:cNvPr id="146" name="テキスト ボックス 145"/>
        <xdr:cNvSpPr txBox="1"/>
      </xdr:nvSpPr>
      <xdr:spPr>
        <a:xfrm>
          <a:off x="2641111" y="1011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56214</xdr:rowOff>
    </xdr:from>
    <xdr:to>
      <xdr:col>10</xdr:col>
      <xdr:colOff>165100</xdr:colOff>
      <xdr:row>58</xdr:row>
      <xdr:rowOff>157814</xdr:rowOff>
    </xdr:to>
    <xdr:sp macro="" textlink="">
      <xdr:nvSpPr>
        <xdr:cNvPr id="147" name="楕円 146"/>
        <xdr:cNvSpPr/>
      </xdr:nvSpPr>
      <xdr:spPr>
        <a:xfrm>
          <a:off x="1968500" y="100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148941</xdr:rowOff>
    </xdr:from>
    <xdr:ext cx="534377" cy="259045"/>
    <xdr:sp macro="" textlink="">
      <xdr:nvSpPr>
        <xdr:cNvPr id="148" name="テキスト ボックス 147"/>
        <xdr:cNvSpPr txBox="1"/>
      </xdr:nvSpPr>
      <xdr:spPr>
        <a:xfrm>
          <a:off x="1752111" y="1009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169642</xdr:rowOff>
    </xdr:from>
    <xdr:to>
      <xdr:col>6</xdr:col>
      <xdr:colOff>38100</xdr:colOff>
      <xdr:row>58</xdr:row>
      <xdr:rowOff>99792</xdr:rowOff>
    </xdr:to>
    <xdr:sp macro="" textlink="">
      <xdr:nvSpPr>
        <xdr:cNvPr id="149" name="楕円 148"/>
        <xdr:cNvSpPr/>
      </xdr:nvSpPr>
      <xdr:spPr>
        <a:xfrm>
          <a:off x="1079500" y="994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116319</xdr:rowOff>
    </xdr:from>
    <xdr:ext cx="534377" cy="259045"/>
    <xdr:sp macro="" textlink="">
      <xdr:nvSpPr>
        <xdr:cNvPr id="150" name="テキスト ボックス 149"/>
        <xdr:cNvSpPr txBox="1"/>
      </xdr:nvSpPr>
      <xdr:spPr>
        <a:xfrm>
          <a:off x="863111" y="971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154127</xdr:rowOff>
    </xdr:from>
    <xdr:to>
      <xdr:col>24</xdr:col>
      <xdr:colOff>63500</xdr:colOff>
      <xdr:row>76</xdr:row>
      <xdr:rowOff>156756</xdr:rowOff>
    </xdr:to>
    <xdr:cxnSp macro="">
      <xdr:nvCxnSpPr>
        <xdr:cNvPr id="180" name="直線コネクタ 179"/>
        <xdr:cNvCxnSpPr/>
      </xdr:nvCxnSpPr>
      <xdr:spPr>
        <a:xfrm flipV="1">
          <a:off x="3797300" y="13184327"/>
          <a:ext cx="8382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88384</xdr:rowOff>
    </xdr:from>
    <xdr:ext cx="599010" cy="259045"/>
    <xdr:sp macro="" textlink="">
      <xdr:nvSpPr>
        <xdr:cNvPr id="181" name="民生費平均値テキスト"/>
        <xdr:cNvSpPr txBox="1"/>
      </xdr:nvSpPr>
      <xdr:spPr>
        <a:xfrm>
          <a:off x="4686300" y="12947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156756</xdr:rowOff>
    </xdr:from>
    <xdr:to>
      <xdr:col>19</xdr:col>
      <xdr:colOff>177800</xdr:colOff>
      <xdr:row>77</xdr:row>
      <xdr:rowOff>66802</xdr:rowOff>
    </xdr:to>
    <xdr:cxnSp macro="">
      <xdr:nvCxnSpPr>
        <xdr:cNvPr id="183" name="直線コネクタ 182"/>
        <xdr:cNvCxnSpPr/>
      </xdr:nvCxnSpPr>
      <xdr:spPr>
        <a:xfrm flipV="1">
          <a:off x="2908300" y="13186956"/>
          <a:ext cx="889000" cy="8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127461</xdr:rowOff>
    </xdr:from>
    <xdr:ext cx="599010" cy="259045"/>
    <xdr:sp macro="" textlink="">
      <xdr:nvSpPr>
        <xdr:cNvPr id="185" name="テキスト ボックス 184"/>
        <xdr:cNvSpPr txBox="1"/>
      </xdr:nvSpPr>
      <xdr:spPr>
        <a:xfrm>
          <a:off x="3497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66802</xdr:rowOff>
    </xdr:from>
    <xdr:to>
      <xdr:col>15</xdr:col>
      <xdr:colOff>50800</xdr:colOff>
      <xdr:row>78</xdr:row>
      <xdr:rowOff>87540</xdr:rowOff>
    </xdr:to>
    <xdr:cxnSp macro="">
      <xdr:nvCxnSpPr>
        <xdr:cNvPr id="186" name="直線コネクタ 185"/>
        <xdr:cNvCxnSpPr/>
      </xdr:nvCxnSpPr>
      <xdr:spPr>
        <a:xfrm flipV="1">
          <a:off x="2019300" y="13268452"/>
          <a:ext cx="889000" cy="19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156291</xdr:rowOff>
    </xdr:from>
    <xdr:ext cx="599010" cy="259045"/>
    <xdr:sp macro="" textlink="">
      <xdr:nvSpPr>
        <xdr:cNvPr id="188" name="テキスト ボックス 187"/>
        <xdr:cNvSpPr txBox="1"/>
      </xdr:nvSpPr>
      <xdr:spPr>
        <a:xfrm>
          <a:off x="2608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87540</xdr:rowOff>
    </xdr:from>
    <xdr:to>
      <xdr:col>10</xdr:col>
      <xdr:colOff>114300</xdr:colOff>
      <xdr:row>78</xdr:row>
      <xdr:rowOff>116942</xdr:rowOff>
    </xdr:to>
    <xdr:cxnSp macro="">
      <xdr:nvCxnSpPr>
        <xdr:cNvPr id="189" name="直線コネクタ 188"/>
        <xdr:cNvCxnSpPr/>
      </xdr:nvCxnSpPr>
      <xdr:spPr>
        <a:xfrm flipV="1">
          <a:off x="1130300" y="13460640"/>
          <a:ext cx="889000" cy="2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24967</xdr:rowOff>
    </xdr:from>
    <xdr:to>
      <xdr:col>10</xdr:col>
      <xdr:colOff>165100</xdr:colOff>
      <xdr:row>77</xdr:row>
      <xdr:rowOff>126567</xdr:rowOff>
    </xdr:to>
    <xdr:sp macro="" textlink="">
      <xdr:nvSpPr>
        <xdr:cNvPr id="190" name="フローチャート: 判断 189"/>
        <xdr:cNvSpPr/>
      </xdr:nvSpPr>
      <xdr:spPr>
        <a:xfrm>
          <a:off x="1968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143094</xdr:rowOff>
    </xdr:from>
    <xdr:ext cx="599010" cy="259045"/>
    <xdr:sp macro="" textlink="">
      <xdr:nvSpPr>
        <xdr:cNvPr id="191" name="テキスト ボックス 190"/>
        <xdr:cNvSpPr txBox="1"/>
      </xdr:nvSpPr>
      <xdr:spPr>
        <a:xfrm>
          <a:off x="1719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60376</xdr:rowOff>
    </xdr:from>
    <xdr:to>
      <xdr:col>6</xdr:col>
      <xdr:colOff>38100</xdr:colOff>
      <xdr:row>77</xdr:row>
      <xdr:rowOff>161976</xdr:rowOff>
    </xdr:to>
    <xdr:sp macro="" textlink="">
      <xdr:nvSpPr>
        <xdr:cNvPr id="192" name="フローチャート: 判断 191"/>
        <xdr:cNvSpPr/>
      </xdr:nvSpPr>
      <xdr:spPr>
        <a:xfrm>
          <a:off x="1079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7053</xdr:rowOff>
    </xdr:from>
    <xdr:ext cx="599010" cy="259045"/>
    <xdr:sp macro="" textlink="">
      <xdr:nvSpPr>
        <xdr:cNvPr id="193" name="テキスト ボックス 192"/>
        <xdr:cNvSpPr txBox="1"/>
      </xdr:nvSpPr>
      <xdr:spPr>
        <a:xfrm>
          <a:off x="830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103327</xdr:rowOff>
    </xdr:from>
    <xdr:to>
      <xdr:col>24</xdr:col>
      <xdr:colOff>114300</xdr:colOff>
      <xdr:row>77</xdr:row>
      <xdr:rowOff>33477</xdr:rowOff>
    </xdr:to>
    <xdr:sp macro="" textlink="">
      <xdr:nvSpPr>
        <xdr:cNvPr id="199" name="楕円 198"/>
        <xdr:cNvSpPr/>
      </xdr:nvSpPr>
      <xdr:spPr>
        <a:xfrm>
          <a:off x="4584700" y="1313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81754</xdr:rowOff>
    </xdr:from>
    <xdr:ext cx="599010" cy="259045"/>
    <xdr:sp macro="" textlink="">
      <xdr:nvSpPr>
        <xdr:cNvPr id="200" name="民生費該当値テキスト"/>
        <xdr:cNvSpPr txBox="1"/>
      </xdr:nvSpPr>
      <xdr:spPr>
        <a:xfrm>
          <a:off x="4686300" y="13111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105956</xdr:rowOff>
    </xdr:from>
    <xdr:to>
      <xdr:col>20</xdr:col>
      <xdr:colOff>38100</xdr:colOff>
      <xdr:row>77</xdr:row>
      <xdr:rowOff>36106</xdr:rowOff>
    </xdr:to>
    <xdr:sp macro="" textlink="">
      <xdr:nvSpPr>
        <xdr:cNvPr id="201" name="楕円 200"/>
        <xdr:cNvSpPr/>
      </xdr:nvSpPr>
      <xdr:spPr>
        <a:xfrm>
          <a:off x="3746500" y="131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27233</xdr:rowOff>
    </xdr:from>
    <xdr:ext cx="599010" cy="259045"/>
    <xdr:sp macro="" textlink="">
      <xdr:nvSpPr>
        <xdr:cNvPr id="202" name="テキスト ボックス 201"/>
        <xdr:cNvSpPr txBox="1"/>
      </xdr:nvSpPr>
      <xdr:spPr>
        <a:xfrm>
          <a:off x="3497795" y="1322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16002</xdr:rowOff>
    </xdr:from>
    <xdr:to>
      <xdr:col>15</xdr:col>
      <xdr:colOff>101600</xdr:colOff>
      <xdr:row>77</xdr:row>
      <xdr:rowOff>117602</xdr:rowOff>
    </xdr:to>
    <xdr:sp macro="" textlink="">
      <xdr:nvSpPr>
        <xdr:cNvPr id="203" name="楕円 202"/>
        <xdr:cNvSpPr/>
      </xdr:nvSpPr>
      <xdr:spPr>
        <a:xfrm>
          <a:off x="2857500" y="1321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108729</xdr:rowOff>
    </xdr:from>
    <xdr:ext cx="599010" cy="259045"/>
    <xdr:sp macro="" textlink="">
      <xdr:nvSpPr>
        <xdr:cNvPr id="204" name="テキスト ボックス 203"/>
        <xdr:cNvSpPr txBox="1"/>
      </xdr:nvSpPr>
      <xdr:spPr>
        <a:xfrm>
          <a:off x="2608795" y="1331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36740</xdr:rowOff>
    </xdr:from>
    <xdr:to>
      <xdr:col>10</xdr:col>
      <xdr:colOff>165100</xdr:colOff>
      <xdr:row>78</xdr:row>
      <xdr:rowOff>138340</xdr:rowOff>
    </xdr:to>
    <xdr:sp macro="" textlink="">
      <xdr:nvSpPr>
        <xdr:cNvPr id="205" name="楕円 204"/>
        <xdr:cNvSpPr/>
      </xdr:nvSpPr>
      <xdr:spPr>
        <a:xfrm>
          <a:off x="1968500" y="134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129467</xdr:rowOff>
    </xdr:from>
    <xdr:ext cx="599010" cy="259045"/>
    <xdr:sp macro="" textlink="">
      <xdr:nvSpPr>
        <xdr:cNvPr id="206" name="テキスト ボックス 205"/>
        <xdr:cNvSpPr txBox="1"/>
      </xdr:nvSpPr>
      <xdr:spPr>
        <a:xfrm>
          <a:off x="1719795" y="1350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66142</xdr:rowOff>
    </xdr:from>
    <xdr:to>
      <xdr:col>6</xdr:col>
      <xdr:colOff>38100</xdr:colOff>
      <xdr:row>78</xdr:row>
      <xdr:rowOff>167742</xdr:rowOff>
    </xdr:to>
    <xdr:sp macro="" textlink="">
      <xdr:nvSpPr>
        <xdr:cNvPr id="207" name="楕円 206"/>
        <xdr:cNvSpPr/>
      </xdr:nvSpPr>
      <xdr:spPr>
        <a:xfrm>
          <a:off x="1079500" y="1343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158869</xdr:rowOff>
    </xdr:from>
    <xdr:ext cx="534377" cy="259045"/>
    <xdr:sp macro="" textlink="">
      <xdr:nvSpPr>
        <xdr:cNvPr id="208" name="テキスト ボックス 207"/>
        <xdr:cNvSpPr txBox="1"/>
      </xdr:nvSpPr>
      <xdr:spPr>
        <a:xfrm>
          <a:off x="863111" y="1353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102690</xdr:rowOff>
    </xdr:from>
    <xdr:to>
      <xdr:col>24</xdr:col>
      <xdr:colOff>63500</xdr:colOff>
      <xdr:row>96</xdr:row>
      <xdr:rowOff>16942</xdr:rowOff>
    </xdr:to>
    <xdr:cxnSp macro="">
      <xdr:nvCxnSpPr>
        <xdr:cNvPr id="236" name="直線コネクタ 235"/>
        <xdr:cNvCxnSpPr/>
      </xdr:nvCxnSpPr>
      <xdr:spPr>
        <a:xfrm flipV="1">
          <a:off x="3797300" y="16390440"/>
          <a:ext cx="838200" cy="8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59737</xdr:rowOff>
    </xdr:from>
    <xdr:ext cx="534377" cy="259045"/>
    <xdr:sp macro="" textlink="">
      <xdr:nvSpPr>
        <xdr:cNvPr id="237" name="衛生費平均値テキスト"/>
        <xdr:cNvSpPr txBox="1"/>
      </xdr:nvSpPr>
      <xdr:spPr>
        <a:xfrm>
          <a:off x="4686300" y="1651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26474</xdr:rowOff>
    </xdr:from>
    <xdr:to>
      <xdr:col>19</xdr:col>
      <xdr:colOff>177800</xdr:colOff>
      <xdr:row>96</xdr:row>
      <xdr:rowOff>16942</xdr:rowOff>
    </xdr:to>
    <xdr:cxnSp macro="">
      <xdr:nvCxnSpPr>
        <xdr:cNvPr id="239" name="直線コネクタ 238"/>
        <xdr:cNvCxnSpPr/>
      </xdr:nvCxnSpPr>
      <xdr:spPr>
        <a:xfrm>
          <a:off x="2908300" y="16314224"/>
          <a:ext cx="889000" cy="16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165259</xdr:rowOff>
    </xdr:from>
    <xdr:ext cx="534377" cy="259045"/>
    <xdr:sp macro="" textlink="">
      <xdr:nvSpPr>
        <xdr:cNvPr id="241" name="テキスト ボックス 240"/>
        <xdr:cNvSpPr txBox="1"/>
      </xdr:nvSpPr>
      <xdr:spPr>
        <a:xfrm>
          <a:off x="3530111" y="1662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16280</xdr:rowOff>
    </xdr:from>
    <xdr:to>
      <xdr:col>15</xdr:col>
      <xdr:colOff>50800</xdr:colOff>
      <xdr:row>95</xdr:row>
      <xdr:rowOff>26474</xdr:rowOff>
    </xdr:to>
    <xdr:cxnSp macro="">
      <xdr:nvCxnSpPr>
        <xdr:cNvPr id="242" name="直線コネクタ 241"/>
        <xdr:cNvCxnSpPr/>
      </xdr:nvCxnSpPr>
      <xdr:spPr>
        <a:xfrm>
          <a:off x="2019300" y="16304030"/>
          <a:ext cx="889000" cy="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160230</xdr:rowOff>
    </xdr:from>
    <xdr:ext cx="534377" cy="259045"/>
    <xdr:sp macro="" textlink="">
      <xdr:nvSpPr>
        <xdr:cNvPr id="244" name="テキスト ボックス 243"/>
        <xdr:cNvSpPr txBox="1"/>
      </xdr:nvSpPr>
      <xdr:spPr>
        <a:xfrm>
          <a:off x="2641111" y="1661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16280</xdr:rowOff>
    </xdr:from>
    <xdr:to>
      <xdr:col>10</xdr:col>
      <xdr:colOff>114300</xdr:colOff>
      <xdr:row>95</xdr:row>
      <xdr:rowOff>162171</xdr:rowOff>
    </xdr:to>
    <xdr:cxnSp macro="">
      <xdr:nvCxnSpPr>
        <xdr:cNvPr id="245" name="直線コネクタ 244"/>
        <xdr:cNvCxnSpPr/>
      </xdr:nvCxnSpPr>
      <xdr:spPr>
        <a:xfrm flipV="1">
          <a:off x="1130300" y="16304030"/>
          <a:ext cx="889000" cy="14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141340</xdr:rowOff>
    </xdr:from>
    <xdr:to>
      <xdr:col>10</xdr:col>
      <xdr:colOff>165100</xdr:colOff>
      <xdr:row>97</xdr:row>
      <xdr:rowOff>71490</xdr:rowOff>
    </xdr:to>
    <xdr:sp macro="" textlink="">
      <xdr:nvSpPr>
        <xdr:cNvPr id="246" name="フローチャート: 判断 245"/>
        <xdr:cNvSpPr/>
      </xdr:nvSpPr>
      <xdr:spPr>
        <a:xfrm>
          <a:off x="1968500" y="1660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62617</xdr:rowOff>
    </xdr:from>
    <xdr:ext cx="534377" cy="259045"/>
    <xdr:sp macro="" textlink="">
      <xdr:nvSpPr>
        <xdr:cNvPr id="247" name="テキスト ボックス 246"/>
        <xdr:cNvSpPr txBox="1"/>
      </xdr:nvSpPr>
      <xdr:spPr>
        <a:xfrm>
          <a:off x="1752111" y="166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127122</xdr:rowOff>
    </xdr:from>
    <xdr:to>
      <xdr:col>6</xdr:col>
      <xdr:colOff>38100</xdr:colOff>
      <xdr:row>97</xdr:row>
      <xdr:rowOff>57272</xdr:rowOff>
    </xdr:to>
    <xdr:sp macro="" textlink="">
      <xdr:nvSpPr>
        <xdr:cNvPr id="248" name="フローチャート: 判断 247"/>
        <xdr:cNvSpPr/>
      </xdr:nvSpPr>
      <xdr:spPr>
        <a:xfrm>
          <a:off x="1079500" y="1658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48399</xdr:rowOff>
    </xdr:from>
    <xdr:ext cx="534377" cy="259045"/>
    <xdr:sp macro="" textlink="">
      <xdr:nvSpPr>
        <xdr:cNvPr id="249" name="テキスト ボックス 248"/>
        <xdr:cNvSpPr txBox="1"/>
      </xdr:nvSpPr>
      <xdr:spPr>
        <a:xfrm>
          <a:off x="863111" y="1667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51890</xdr:rowOff>
    </xdr:from>
    <xdr:to>
      <xdr:col>24</xdr:col>
      <xdr:colOff>114300</xdr:colOff>
      <xdr:row>95</xdr:row>
      <xdr:rowOff>153490</xdr:rowOff>
    </xdr:to>
    <xdr:sp macro="" textlink="">
      <xdr:nvSpPr>
        <xdr:cNvPr id="255" name="楕円 254"/>
        <xdr:cNvSpPr/>
      </xdr:nvSpPr>
      <xdr:spPr>
        <a:xfrm>
          <a:off x="4584700" y="1633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74767</xdr:rowOff>
    </xdr:from>
    <xdr:ext cx="534377" cy="259045"/>
    <xdr:sp macro="" textlink="">
      <xdr:nvSpPr>
        <xdr:cNvPr id="256" name="衛生費該当値テキスト"/>
        <xdr:cNvSpPr txBox="1"/>
      </xdr:nvSpPr>
      <xdr:spPr>
        <a:xfrm>
          <a:off x="4686300" y="1619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137592</xdr:rowOff>
    </xdr:from>
    <xdr:to>
      <xdr:col>20</xdr:col>
      <xdr:colOff>38100</xdr:colOff>
      <xdr:row>96</xdr:row>
      <xdr:rowOff>67742</xdr:rowOff>
    </xdr:to>
    <xdr:sp macro="" textlink="">
      <xdr:nvSpPr>
        <xdr:cNvPr id="257" name="楕円 256"/>
        <xdr:cNvSpPr/>
      </xdr:nvSpPr>
      <xdr:spPr>
        <a:xfrm>
          <a:off x="3746500" y="1642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84269</xdr:rowOff>
    </xdr:from>
    <xdr:ext cx="534377" cy="259045"/>
    <xdr:sp macro="" textlink="">
      <xdr:nvSpPr>
        <xdr:cNvPr id="258" name="テキスト ボックス 257"/>
        <xdr:cNvSpPr txBox="1"/>
      </xdr:nvSpPr>
      <xdr:spPr>
        <a:xfrm>
          <a:off x="3530111" y="1620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147124</xdr:rowOff>
    </xdr:from>
    <xdr:to>
      <xdr:col>15</xdr:col>
      <xdr:colOff>101600</xdr:colOff>
      <xdr:row>95</xdr:row>
      <xdr:rowOff>77274</xdr:rowOff>
    </xdr:to>
    <xdr:sp macro="" textlink="">
      <xdr:nvSpPr>
        <xdr:cNvPr id="259" name="楕円 258"/>
        <xdr:cNvSpPr/>
      </xdr:nvSpPr>
      <xdr:spPr>
        <a:xfrm>
          <a:off x="2857500" y="1626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93801</xdr:rowOff>
    </xdr:from>
    <xdr:ext cx="534377" cy="259045"/>
    <xdr:sp macro="" textlink="">
      <xdr:nvSpPr>
        <xdr:cNvPr id="260" name="テキスト ボックス 259"/>
        <xdr:cNvSpPr txBox="1"/>
      </xdr:nvSpPr>
      <xdr:spPr>
        <a:xfrm>
          <a:off x="2641111" y="1603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136930</xdr:rowOff>
    </xdr:from>
    <xdr:to>
      <xdr:col>10</xdr:col>
      <xdr:colOff>165100</xdr:colOff>
      <xdr:row>95</xdr:row>
      <xdr:rowOff>67080</xdr:rowOff>
    </xdr:to>
    <xdr:sp macro="" textlink="">
      <xdr:nvSpPr>
        <xdr:cNvPr id="261" name="楕円 260"/>
        <xdr:cNvSpPr/>
      </xdr:nvSpPr>
      <xdr:spPr>
        <a:xfrm>
          <a:off x="1968500" y="1625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83607</xdr:rowOff>
    </xdr:from>
    <xdr:ext cx="534377" cy="259045"/>
    <xdr:sp macro="" textlink="">
      <xdr:nvSpPr>
        <xdr:cNvPr id="262" name="テキスト ボックス 261"/>
        <xdr:cNvSpPr txBox="1"/>
      </xdr:nvSpPr>
      <xdr:spPr>
        <a:xfrm>
          <a:off x="1752111" y="1602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111371</xdr:rowOff>
    </xdr:from>
    <xdr:to>
      <xdr:col>6</xdr:col>
      <xdr:colOff>38100</xdr:colOff>
      <xdr:row>96</xdr:row>
      <xdr:rowOff>41521</xdr:rowOff>
    </xdr:to>
    <xdr:sp macro="" textlink="">
      <xdr:nvSpPr>
        <xdr:cNvPr id="263" name="楕円 262"/>
        <xdr:cNvSpPr/>
      </xdr:nvSpPr>
      <xdr:spPr>
        <a:xfrm>
          <a:off x="1079500" y="1639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58048</xdr:rowOff>
    </xdr:from>
    <xdr:ext cx="534377" cy="259045"/>
    <xdr:sp macro="" textlink="">
      <xdr:nvSpPr>
        <xdr:cNvPr id="264" name="テキスト ボックス 263"/>
        <xdr:cNvSpPr txBox="1"/>
      </xdr:nvSpPr>
      <xdr:spPr>
        <a:xfrm>
          <a:off x="863111" y="161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97028</xdr:rowOff>
    </xdr:from>
    <xdr:to>
      <xdr:col>55</xdr:col>
      <xdr:colOff>0</xdr:colOff>
      <xdr:row>37</xdr:row>
      <xdr:rowOff>122936</xdr:rowOff>
    </xdr:to>
    <xdr:cxnSp macro="">
      <xdr:nvCxnSpPr>
        <xdr:cNvPr id="293" name="直線コネクタ 292"/>
        <xdr:cNvCxnSpPr/>
      </xdr:nvCxnSpPr>
      <xdr:spPr>
        <a:xfrm flipV="1">
          <a:off x="9639300" y="6440678"/>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31132</xdr:rowOff>
    </xdr:from>
    <xdr:ext cx="378565" cy="259045"/>
    <xdr:sp macro="" textlink="">
      <xdr:nvSpPr>
        <xdr:cNvPr id="294" name="労働費平均値テキスト"/>
        <xdr:cNvSpPr txBox="1"/>
      </xdr:nvSpPr>
      <xdr:spPr>
        <a:xfrm>
          <a:off x="10528300" y="6374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122936</xdr:rowOff>
    </xdr:from>
    <xdr:to>
      <xdr:col>50</xdr:col>
      <xdr:colOff>114300</xdr:colOff>
      <xdr:row>38</xdr:row>
      <xdr:rowOff>5969</xdr:rowOff>
    </xdr:to>
    <xdr:cxnSp macro="">
      <xdr:nvCxnSpPr>
        <xdr:cNvPr id="296" name="直線コネクタ 295"/>
        <xdr:cNvCxnSpPr/>
      </xdr:nvCxnSpPr>
      <xdr:spPr>
        <a:xfrm flipV="1">
          <a:off x="8750300" y="6466586"/>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146829</xdr:rowOff>
    </xdr:from>
    <xdr:ext cx="378565" cy="259045"/>
    <xdr:sp macro="" textlink="">
      <xdr:nvSpPr>
        <xdr:cNvPr id="298" name="テキスト ボックス 297"/>
        <xdr:cNvSpPr txBox="1"/>
      </xdr:nvSpPr>
      <xdr:spPr>
        <a:xfrm>
          <a:off x="9450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74930</xdr:rowOff>
    </xdr:from>
    <xdr:to>
      <xdr:col>45</xdr:col>
      <xdr:colOff>177800</xdr:colOff>
      <xdr:row>38</xdr:row>
      <xdr:rowOff>5969</xdr:rowOff>
    </xdr:to>
    <xdr:cxnSp macro="">
      <xdr:nvCxnSpPr>
        <xdr:cNvPr id="299" name="直線コネクタ 298"/>
        <xdr:cNvCxnSpPr/>
      </xdr:nvCxnSpPr>
      <xdr:spPr>
        <a:xfrm>
          <a:off x="7861300" y="6247130"/>
          <a:ext cx="889000" cy="27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120159</xdr:rowOff>
    </xdr:from>
    <xdr:ext cx="378565" cy="259045"/>
    <xdr:sp macro="" textlink="">
      <xdr:nvSpPr>
        <xdr:cNvPr id="301" name="テキスト ボックス 300"/>
        <xdr:cNvSpPr txBox="1"/>
      </xdr:nvSpPr>
      <xdr:spPr>
        <a:xfrm>
          <a:off x="8561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74930</xdr:rowOff>
    </xdr:from>
    <xdr:to>
      <xdr:col>41</xdr:col>
      <xdr:colOff>50800</xdr:colOff>
      <xdr:row>36</xdr:row>
      <xdr:rowOff>76835</xdr:rowOff>
    </xdr:to>
    <xdr:cxnSp macro="">
      <xdr:nvCxnSpPr>
        <xdr:cNvPr id="302" name="直線コネクタ 301"/>
        <xdr:cNvCxnSpPr/>
      </xdr:nvCxnSpPr>
      <xdr:spPr>
        <a:xfrm flipV="1">
          <a:off x="6972300" y="62471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3" name="フローチャート: 判断 302"/>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39133</xdr:rowOff>
    </xdr:from>
    <xdr:ext cx="378565" cy="259045"/>
    <xdr:sp macro="" textlink="">
      <xdr:nvSpPr>
        <xdr:cNvPr id="304" name="テキスト ボックス 303"/>
        <xdr:cNvSpPr txBox="1"/>
      </xdr:nvSpPr>
      <xdr:spPr>
        <a:xfrm>
          <a:off x="7672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5" name="フローチャート: 判断 304"/>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59707</xdr:rowOff>
    </xdr:from>
    <xdr:ext cx="378565" cy="259045"/>
    <xdr:sp macro="" textlink="">
      <xdr:nvSpPr>
        <xdr:cNvPr id="306" name="テキスト ボックス 305"/>
        <xdr:cNvSpPr txBox="1"/>
      </xdr:nvSpPr>
      <xdr:spPr>
        <a:xfrm>
          <a:off x="6783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46228</xdr:rowOff>
    </xdr:from>
    <xdr:to>
      <xdr:col>55</xdr:col>
      <xdr:colOff>50800</xdr:colOff>
      <xdr:row>37</xdr:row>
      <xdr:rowOff>147828</xdr:rowOff>
    </xdr:to>
    <xdr:sp macro="" textlink="">
      <xdr:nvSpPr>
        <xdr:cNvPr id="312" name="楕円 311"/>
        <xdr:cNvSpPr/>
      </xdr:nvSpPr>
      <xdr:spPr>
        <a:xfrm>
          <a:off x="10426700" y="638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69105</xdr:rowOff>
    </xdr:from>
    <xdr:ext cx="378565" cy="259045"/>
    <xdr:sp macro="" textlink="">
      <xdr:nvSpPr>
        <xdr:cNvPr id="313" name="労働費該当値テキスト"/>
        <xdr:cNvSpPr txBox="1"/>
      </xdr:nvSpPr>
      <xdr:spPr>
        <a:xfrm>
          <a:off x="10528300" y="6241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72136</xdr:rowOff>
    </xdr:from>
    <xdr:to>
      <xdr:col>50</xdr:col>
      <xdr:colOff>165100</xdr:colOff>
      <xdr:row>38</xdr:row>
      <xdr:rowOff>2286</xdr:rowOff>
    </xdr:to>
    <xdr:sp macro="" textlink="">
      <xdr:nvSpPr>
        <xdr:cNvPr id="314" name="楕円 313"/>
        <xdr:cNvSpPr/>
      </xdr:nvSpPr>
      <xdr:spPr>
        <a:xfrm>
          <a:off x="9588500" y="64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164863</xdr:rowOff>
    </xdr:from>
    <xdr:ext cx="378565" cy="259045"/>
    <xdr:sp macro="" textlink="">
      <xdr:nvSpPr>
        <xdr:cNvPr id="315" name="テキスト ボックス 314"/>
        <xdr:cNvSpPr txBox="1"/>
      </xdr:nvSpPr>
      <xdr:spPr>
        <a:xfrm>
          <a:off x="9450017" y="6508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126619</xdr:rowOff>
    </xdr:from>
    <xdr:to>
      <xdr:col>46</xdr:col>
      <xdr:colOff>38100</xdr:colOff>
      <xdr:row>38</xdr:row>
      <xdr:rowOff>56769</xdr:rowOff>
    </xdr:to>
    <xdr:sp macro="" textlink="">
      <xdr:nvSpPr>
        <xdr:cNvPr id="316" name="楕円 315"/>
        <xdr:cNvSpPr/>
      </xdr:nvSpPr>
      <xdr:spPr>
        <a:xfrm>
          <a:off x="8699500" y="647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47896</xdr:rowOff>
    </xdr:from>
    <xdr:ext cx="378565" cy="259045"/>
    <xdr:sp macro="" textlink="">
      <xdr:nvSpPr>
        <xdr:cNvPr id="317" name="テキスト ボックス 316"/>
        <xdr:cNvSpPr txBox="1"/>
      </xdr:nvSpPr>
      <xdr:spPr>
        <a:xfrm>
          <a:off x="8561017" y="6562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24130</xdr:rowOff>
    </xdr:from>
    <xdr:to>
      <xdr:col>41</xdr:col>
      <xdr:colOff>101600</xdr:colOff>
      <xdr:row>36</xdr:row>
      <xdr:rowOff>125730</xdr:rowOff>
    </xdr:to>
    <xdr:sp macro="" textlink="">
      <xdr:nvSpPr>
        <xdr:cNvPr id="318" name="楕円 317"/>
        <xdr:cNvSpPr/>
      </xdr:nvSpPr>
      <xdr:spPr>
        <a:xfrm>
          <a:off x="78105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142257</xdr:rowOff>
    </xdr:from>
    <xdr:ext cx="469744" cy="259045"/>
    <xdr:sp macro="" textlink="">
      <xdr:nvSpPr>
        <xdr:cNvPr id="319" name="テキスト ボックス 318"/>
        <xdr:cNvSpPr txBox="1"/>
      </xdr:nvSpPr>
      <xdr:spPr>
        <a:xfrm>
          <a:off x="7626428" y="597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26035</xdr:rowOff>
    </xdr:from>
    <xdr:to>
      <xdr:col>36</xdr:col>
      <xdr:colOff>165100</xdr:colOff>
      <xdr:row>36</xdr:row>
      <xdr:rowOff>127635</xdr:rowOff>
    </xdr:to>
    <xdr:sp macro="" textlink="">
      <xdr:nvSpPr>
        <xdr:cNvPr id="320" name="楕円 319"/>
        <xdr:cNvSpPr/>
      </xdr:nvSpPr>
      <xdr:spPr>
        <a:xfrm>
          <a:off x="69215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144162</xdr:rowOff>
    </xdr:from>
    <xdr:ext cx="469744" cy="259045"/>
    <xdr:sp macro="" textlink="">
      <xdr:nvSpPr>
        <xdr:cNvPr id="321" name="テキスト ボックス 320"/>
        <xdr:cNvSpPr txBox="1"/>
      </xdr:nvSpPr>
      <xdr:spPr>
        <a:xfrm>
          <a:off x="6737428" y="597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164027</xdr:rowOff>
    </xdr:from>
    <xdr:to>
      <xdr:col>55</xdr:col>
      <xdr:colOff>0</xdr:colOff>
      <xdr:row>59</xdr:row>
      <xdr:rowOff>2197</xdr:rowOff>
    </xdr:to>
    <xdr:cxnSp macro="">
      <xdr:nvCxnSpPr>
        <xdr:cNvPr id="350" name="直線コネクタ 349"/>
        <xdr:cNvCxnSpPr/>
      </xdr:nvCxnSpPr>
      <xdr:spPr>
        <a:xfrm>
          <a:off x="9639300" y="10108127"/>
          <a:ext cx="8382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156487</xdr:rowOff>
    </xdr:from>
    <xdr:ext cx="534377" cy="259045"/>
    <xdr:sp macro="" textlink="">
      <xdr:nvSpPr>
        <xdr:cNvPr id="351" name="農林水産業費平均値テキスト"/>
        <xdr:cNvSpPr txBox="1"/>
      </xdr:nvSpPr>
      <xdr:spPr>
        <a:xfrm>
          <a:off x="10528300" y="958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164027</xdr:rowOff>
    </xdr:from>
    <xdr:to>
      <xdr:col>50</xdr:col>
      <xdr:colOff>114300</xdr:colOff>
      <xdr:row>59</xdr:row>
      <xdr:rowOff>2197</xdr:rowOff>
    </xdr:to>
    <xdr:cxnSp macro="">
      <xdr:nvCxnSpPr>
        <xdr:cNvPr id="353" name="直線コネクタ 352"/>
        <xdr:cNvCxnSpPr/>
      </xdr:nvCxnSpPr>
      <xdr:spPr>
        <a:xfrm flipV="1">
          <a:off x="8750300" y="10108127"/>
          <a:ext cx="8890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70934</xdr:rowOff>
    </xdr:from>
    <xdr:ext cx="534377" cy="259045"/>
    <xdr:sp macro="" textlink="">
      <xdr:nvSpPr>
        <xdr:cNvPr id="355" name="テキスト ボックス 354"/>
        <xdr:cNvSpPr txBox="1"/>
      </xdr:nvSpPr>
      <xdr:spPr>
        <a:xfrm>
          <a:off x="9372111" y="95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26</xdr:rowOff>
    </xdr:from>
    <xdr:to>
      <xdr:col>45</xdr:col>
      <xdr:colOff>177800</xdr:colOff>
      <xdr:row>59</xdr:row>
      <xdr:rowOff>2197</xdr:rowOff>
    </xdr:to>
    <xdr:cxnSp macro="">
      <xdr:nvCxnSpPr>
        <xdr:cNvPr id="356" name="直線コネクタ 355"/>
        <xdr:cNvCxnSpPr/>
      </xdr:nvCxnSpPr>
      <xdr:spPr>
        <a:xfrm>
          <a:off x="7861300" y="10115576"/>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77240</xdr:rowOff>
    </xdr:from>
    <xdr:ext cx="534377" cy="259045"/>
    <xdr:sp macro="" textlink="">
      <xdr:nvSpPr>
        <xdr:cNvPr id="358" name="テキスト ボックス 357"/>
        <xdr:cNvSpPr txBox="1"/>
      </xdr:nvSpPr>
      <xdr:spPr>
        <a:xfrm>
          <a:off x="8483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166960</xdr:rowOff>
    </xdr:from>
    <xdr:to>
      <xdr:col>41</xdr:col>
      <xdr:colOff>50800</xdr:colOff>
      <xdr:row>59</xdr:row>
      <xdr:rowOff>26</xdr:rowOff>
    </xdr:to>
    <xdr:cxnSp macro="">
      <xdr:nvCxnSpPr>
        <xdr:cNvPr id="359" name="直線コネクタ 358"/>
        <xdr:cNvCxnSpPr/>
      </xdr:nvCxnSpPr>
      <xdr:spPr>
        <a:xfrm>
          <a:off x="6972300" y="10111060"/>
          <a:ext cx="889000" cy="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160051</xdr:rowOff>
    </xdr:from>
    <xdr:to>
      <xdr:col>41</xdr:col>
      <xdr:colOff>101600</xdr:colOff>
      <xdr:row>58</xdr:row>
      <xdr:rowOff>90201</xdr:rowOff>
    </xdr:to>
    <xdr:sp macro="" textlink="">
      <xdr:nvSpPr>
        <xdr:cNvPr id="360" name="フローチャート: 判断 359"/>
        <xdr:cNvSpPr/>
      </xdr:nvSpPr>
      <xdr:spPr>
        <a:xfrm>
          <a:off x="7810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106728</xdr:rowOff>
    </xdr:from>
    <xdr:ext cx="469744" cy="259045"/>
    <xdr:sp macro="" textlink="">
      <xdr:nvSpPr>
        <xdr:cNvPr id="361" name="テキスト ボックス 360"/>
        <xdr:cNvSpPr txBox="1"/>
      </xdr:nvSpPr>
      <xdr:spPr>
        <a:xfrm>
          <a:off x="7626428"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127171</xdr:rowOff>
    </xdr:from>
    <xdr:to>
      <xdr:col>36</xdr:col>
      <xdr:colOff>165100</xdr:colOff>
      <xdr:row>58</xdr:row>
      <xdr:rowOff>57321</xdr:rowOff>
    </xdr:to>
    <xdr:sp macro="" textlink="">
      <xdr:nvSpPr>
        <xdr:cNvPr id="362" name="フローチャート: 判断 361"/>
        <xdr:cNvSpPr/>
      </xdr:nvSpPr>
      <xdr:spPr>
        <a:xfrm>
          <a:off x="6921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73848</xdr:rowOff>
    </xdr:from>
    <xdr:ext cx="534377" cy="259045"/>
    <xdr:sp macro="" textlink="">
      <xdr:nvSpPr>
        <xdr:cNvPr id="363" name="テキスト ボックス 362"/>
        <xdr:cNvSpPr txBox="1"/>
      </xdr:nvSpPr>
      <xdr:spPr>
        <a:xfrm>
          <a:off x="6705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122847</xdr:rowOff>
    </xdr:from>
    <xdr:to>
      <xdr:col>55</xdr:col>
      <xdr:colOff>50800</xdr:colOff>
      <xdr:row>59</xdr:row>
      <xdr:rowOff>52997</xdr:rowOff>
    </xdr:to>
    <xdr:sp macro="" textlink="">
      <xdr:nvSpPr>
        <xdr:cNvPr id="369" name="楕円 368"/>
        <xdr:cNvSpPr/>
      </xdr:nvSpPr>
      <xdr:spPr>
        <a:xfrm>
          <a:off x="10426700" y="1006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37774</xdr:rowOff>
    </xdr:from>
    <xdr:ext cx="469744" cy="259045"/>
    <xdr:sp macro="" textlink="">
      <xdr:nvSpPr>
        <xdr:cNvPr id="370" name="農林水産業費該当値テキスト"/>
        <xdr:cNvSpPr txBox="1"/>
      </xdr:nvSpPr>
      <xdr:spPr>
        <a:xfrm>
          <a:off x="10528300" y="998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113227</xdr:rowOff>
    </xdr:from>
    <xdr:to>
      <xdr:col>50</xdr:col>
      <xdr:colOff>165100</xdr:colOff>
      <xdr:row>59</xdr:row>
      <xdr:rowOff>43377</xdr:rowOff>
    </xdr:to>
    <xdr:sp macro="" textlink="">
      <xdr:nvSpPr>
        <xdr:cNvPr id="371" name="楕円 370"/>
        <xdr:cNvSpPr/>
      </xdr:nvSpPr>
      <xdr:spPr>
        <a:xfrm>
          <a:off x="9588500" y="1005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34504</xdr:rowOff>
    </xdr:from>
    <xdr:ext cx="469744" cy="259045"/>
    <xdr:sp macro="" textlink="">
      <xdr:nvSpPr>
        <xdr:cNvPr id="372" name="テキスト ボックス 371"/>
        <xdr:cNvSpPr txBox="1"/>
      </xdr:nvSpPr>
      <xdr:spPr>
        <a:xfrm>
          <a:off x="9404428" y="1015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122847</xdr:rowOff>
    </xdr:from>
    <xdr:to>
      <xdr:col>46</xdr:col>
      <xdr:colOff>38100</xdr:colOff>
      <xdr:row>59</xdr:row>
      <xdr:rowOff>52997</xdr:rowOff>
    </xdr:to>
    <xdr:sp macro="" textlink="">
      <xdr:nvSpPr>
        <xdr:cNvPr id="373" name="楕円 372"/>
        <xdr:cNvSpPr/>
      </xdr:nvSpPr>
      <xdr:spPr>
        <a:xfrm>
          <a:off x="8699500" y="1006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44124</xdr:rowOff>
    </xdr:from>
    <xdr:ext cx="469744" cy="259045"/>
    <xdr:sp macro="" textlink="">
      <xdr:nvSpPr>
        <xdr:cNvPr id="374" name="テキスト ボックス 373"/>
        <xdr:cNvSpPr txBox="1"/>
      </xdr:nvSpPr>
      <xdr:spPr>
        <a:xfrm>
          <a:off x="8515428" y="1015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120676</xdr:rowOff>
    </xdr:from>
    <xdr:to>
      <xdr:col>41</xdr:col>
      <xdr:colOff>101600</xdr:colOff>
      <xdr:row>59</xdr:row>
      <xdr:rowOff>50826</xdr:rowOff>
    </xdr:to>
    <xdr:sp macro="" textlink="">
      <xdr:nvSpPr>
        <xdr:cNvPr id="375" name="楕円 374"/>
        <xdr:cNvSpPr/>
      </xdr:nvSpPr>
      <xdr:spPr>
        <a:xfrm>
          <a:off x="7810500" y="1006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41953</xdr:rowOff>
    </xdr:from>
    <xdr:ext cx="469744" cy="259045"/>
    <xdr:sp macro="" textlink="">
      <xdr:nvSpPr>
        <xdr:cNvPr id="376" name="テキスト ボックス 375"/>
        <xdr:cNvSpPr txBox="1"/>
      </xdr:nvSpPr>
      <xdr:spPr>
        <a:xfrm>
          <a:off x="7626428" y="1015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116160</xdr:rowOff>
    </xdr:from>
    <xdr:to>
      <xdr:col>36</xdr:col>
      <xdr:colOff>165100</xdr:colOff>
      <xdr:row>59</xdr:row>
      <xdr:rowOff>46310</xdr:rowOff>
    </xdr:to>
    <xdr:sp macro="" textlink="">
      <xdr:nvSpPr>
        <xdr:cNvPr id="377" name="楕円 376"/>
        <xdr:cNvSpPr/>
      </xdr:nvSpPr>
      <xdr:spPr>
        <a:xfrm>
          <a:off x="6921500" y="1006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37437</xdr:rowOff>
    </xdr:from>
    <xdr:ext cx="469744" cy="259045"/>
    <xdr:sp macro="" textlink="">
      <xdr:nvSpPr>
        <xdr:cNvPr id="378" name="テキスト ボックス 377"/>
        <xdr:cNvSpPr txBox="1"/>
      </xdr:nvSpPr>
      <xdr:spPr>
        <a:xfrm>
          <a:off x="6737428" y="1015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38240</xdr:rowOff>
    </xdr:from>
    <xdr:to>
      <xdr:col>55</xdr:col>
      <xdr:colOff>0</xdr:colOff>
      <xdr:row>78</xdr:row>
      <xdr:rowOff>54966</xdr:rowOff>
    </xdr:to>
    <xdr:cxnSp macro="">
      <xdr:nvCxnSpPr>
        <xdr:cNvPr id="407" name="直線コネクタ 406"/>
        <xdr:cNvCxnSpPr/>
      </xdr:nvCxnSpPr>
      <xdr:spPr>
        <a:xfrm>
          <a:off x="9639300" y="13411340"/>
          <a:ext cx="8382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152316</xdr:rowOff>
    </xdr:from>
    <xdr:ext cx="469744" cy="259045"/>
    <xdr:sp macro="" textlink="">
      <xdr:nvSpPr>
        <xdr:cNvPr id="408" name="商工費平均値テキスト"/>
        <xdr:cNvSpPr txBox="1"/>
      </xdr:nvSpPr>
      <xdr:spPr>
        <a:xfrm>
          <a:off x="10528300" y="13011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21361</xdr:rowOff>
    </xdr:from>
    <xdr:to>
      <xdr:col>50</xdr:col>
      <xdr:colOff>114300</xdr:colOff>
      <xdr:row>78</xdr:row>
      <xdr:rowOff>38240</xdr:rowOff>
    </xdr:to>
    <xdr:cxnSp macro="">
      <xdr:nvCxnSpPr>
        <xdr:cNvPr id="410" name="直線コネクタ 409"/>
        <xdr:cNvCxnSpPr/>
      </xdr:nvCxnSpPr>
      <xdr:spPr>
        <a:xfrm>
          <a:off x="8750300" y="13394461"/>
          <a:ext cx="889000" cy="1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80763</xdr:rowOff>
    </xdr:from>
    <xdr:ext cx="469744" cy="259045"/>
    <xdr:sp macro="" textlink="">
      <xdr:nvSpPr>
        <xdr:cNvPr id="412" name="テキスト ボックス 411"/>
        <xdr:cNvSpPr txBox="1"/>
      </xdr:nvSpPr>
      <xdr:spPr>
        <a:xfrm>
          <a:off x="9404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21361</xdr:rowOff>
    </xdr:from>
    <xdr:to>
      <xdr:col>45</xdr:col>
      <xdr:colOff>177800</xdr:colOff>
      <xdr:row>78</xdr:row>
      <xdr:rowOff>64263</xdr:rowOff>
    </xdr:to>
    <xdr:cxnSp macro="">
      <xdr:nvCxnSpPr>
        <xdr:cNvPr id="413" name="直線コネクタ 412"/>
        <xdr:cNvCxnSpPr/>
      </xdr:nvCxnSpPr>
      <xdr:spPr>
        <a:xfrm flipV="1">
          <a:off x="7861300" y="13394461"/>
          <a:ext cx="889000" cy="4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110558</xdr:rowOff>
    </xdr:from>
    <xdr:ext cx="469744" cy="259045"/>
    <xdr:sp macro="" textlink="">
      <xdr:nvSpPr>
        <xdr:cNvPr id="415" name="テキスト ボックス 414"/>
        <xdr:cNvSpPr txBox="1"/>
      </xdr:nvSpPr>
      <xdr:spPr>
        <a:xfrm>
          <a:off x="8515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64263</xdr:rowOff>
    </xdr:from>
    <xdr:to>
      <xdr:col>41</xdr:col>
      <xdr:colOff>50800</xdr:colOff>
      <xdr:row>78</xdr:row>
      <xdr:rowOff>118211</xdr:rowOff>
    </xdr:to>
    <xdr:cxnSp macro="">
      <xdr:nvCxnSpPr>
        <xdr:cNvPr id="416" name="直線コネクタ 415"/>
        <xdr:cNvCxnSpPr/>
      </xdr:nvCxnSpPr>
      <xdr:spPr>
        <a:xfrm flipV="1">
          <a:off x="6972300" y="13437363"/>
          <a:ext cx="889000" cy="5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87833</xdr:rowOff>
    </xdr:from>
    <xdr:to>
      <xdr:col>41</xdr:col>
      <xdr:colOff>101600</xdr:colOff>
      <xdr:row>78</xdr:row>
      <xdr:rowOff>17983</xdr:rowOff>
    </xdr:to>
    <xdr:sp macro="" textlink="">
      <xdr:nvSpPr>
        <xdr:cNvPr id="417" name="フローチャート: 判断 416"/>
        <xdr:cNvSpPr/>
      </xdr:nvSpPr>
      <xdr:spPr>
        <a:xfrm>
          <a:off x="7810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34510</xdr:rowOff>
    </xdr:from>
    <xdr:ext cx="469744" cy="259045"/>
    <xdr:sp macro="" textlink="">
      <xdr:nvSpPr>
        <xdr:cNvPr id="418" name="テキスト ボックス 417"/>
        <xdr:cNvSpPr txBox="1"/>
      </xdr:nvSpPr>
      <xdr:spPr>
        <a:xfrm>
          <a:off x="7626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126315</xdr:rowOff>
    </xdr:from>
    <xdr:to>
      <xdr:col>36</xdr:col>
      <xdr:colOff>165100</xdr:colOff>
      <xdr:row>78</xdr:row>
      <xdr:rowOff>56465</xdr:rowOff>
    </xdr:to>
    <xdr:sp macro="" textlink="">
      <xdr:nvSpPr>
        <xdr:cNvPr id="419" name="フローチャート: 判断 418"/>
        <xdr:cNvSpPr/>
      </xdr:nvSpPr>
      <xdr:spPr>
        <a:xfrm>
          <a:off x="6921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72992</xdr:rowOff>
    </xdr:from>
    <xdr:ext cx="469744" cy="259045"/>
    <xdr:sp macro="" textlink="">
      <xdr:nvSpPr>
        <xdr:cNvPr id="420" name="テキスト ボックス 419"/>
        <xdr:cNvSpPr txBox="1"/>
      </xdr:nvSpPr>
      <xdr:spPr>
        <a:xfrm>
          <a:off x="6737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4166</xdr:rowOff>
    </xdr:from>
    <xdr:to>
      <xdr:col>55</xdr:col>
      <xdr:colOff>50800</xdr:colOff>
      <xdr:row>78</xdr:row>
      <xdr:rowOff>105766</xdr:rowOff>
    </xdr:to>
    <xdr:sp macro="" textlink="">
      <xdr:nvSpPr>
        <xdr:cNvPr id="426" name="楕円 425"/>
        <xdr:cNvSpPr/>
      </xdr:nvSpPr>
      <xdr:spPr>
        <a:xfrm>
          <a:off x="10426700" y="1337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154043</xdr:rowOff>
    </xdr:from>
    <xdr:ext cx="469744" cy="259045"/>
    <xdr:sp macro="" textlink="">
      <xdr:nvSpPr>
        <xdr:cNvPr id="427" name="商工費該当値テキスト"/>
        <xdr:cNvSpPr txBox="1"/>
      </xdr:nvSpPr>
      <xdr:spPr>
        <a:xfrm>
          <a:off x="10528300" y="1335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158890</xdr:rowOff>
    </xdr:from>
    <xdr:to>
      <xdr:col>50</xdr:col>
      <xdr:colOff>165100</xdr:colOff>
      <xdr:row>78</xdr:row>
      <xdr:rowOff>89040</xdr:rowOff>
    </xdr:to>
    <xdr:sp macro="" textlink="">
      <xdr:nvSpPr>
        <xdr:cNvPr id="428" name="楕円 427"/>
        <xdr:cNvSpPr/>
      </xdr:nvSpPr>
      <xdr:spPr>
        <a:xfrm>
          <a:off x="9588500" y="133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80167</xdr:rowOff>
    </xdr:from>
    <xdr:ext cx="469744" cy="259045"/>
    <xdr:sp macro="" textlink="">
      <xdr:nvSpPr>
        <xdr:cNvPr id="429" name="テキスト ボックス 428"/>
        <xdr:cNvSpPr txBox="1"/>
      </xdr:nvSpPr>
      <xdr:spPr>
        <a:xfrm>
          <a:off x="9404428" y="134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142011</xdr:rowOff>
    </xdr:from>
    <xdr:to>
      <xdr:col>46</xdr:col>
      <xdr:colOff>38100</xdr:colOff>
      <xdr:row>78</xdr:row>
      <xdr:rowOff>72161</xdr:rowOff>
    </xdr:to>
    <xdr:sp macro="" textlink="">
      <xdr:nvSpPr>
        <xdr:cNvPr id="430" name="楕円 429"/>
        <xdr:cNvSpPr/>
      </xdr:nvSpPr>
      <xdr:spPr>
        <a:xfrm>
          <a:off x="8699500" y="1334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63288</xdr:rowOff>
    </xdr:from>
    <xdr:ext cx="469744" cy="259045"/>
    <xdr:sp macro="" textlink="">
      <xdr:nvSpPr>
        <xdr:cNvPr id="431" name="テキスト ボックス 430"/>
        <xdr:cNvSpPr txBox="1"/>
      </xdr:nvSpPr>
      <xdr:spPr>
        <a:xfrm>
          <a:off x="8515428" y="1343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13463</xdr:rowOff>
    </xdr:from>
    <xdr:to>
      <xdr:col>41</xdr:col>
      <xdr:colOff>101600</xdr:colOff>
      <xdr:row>78</xdr:row>
      <xdr:rowOff>115063</xdr:rowOff>
    </xdr:to>
    <xdr:sp macro="" textlink="">
      <xdr:nvSpPr>
        <xdr:cNvPr id="432" name="楕円 431"/>
        <xdr:cNvSpPr/>
      </xdr:nvSpPr>
      <xdr:spPr>
        <a:xfrm>
          <a:off x="7810500" y="1338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106190</xdr:rowOff>
    </xdr:from>
    <xdr:ext cx="469744" cy="259045"/>
    <xdr:sp macro="" textlink="">
      <xdr:nvSpPr>
        <xdr:cNvPr id="433" name="テキスト ボックス 432"/>
        <xdr:cNvSpPr txBox="1"/>
      </xdr:nvSpPr>
      <xdr:spPr>
        <a:xfrm>
          <a:off x="7626428" y="1347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67411</xdr:rowOff>
    </xdr:from>
    <xdr:to>
      <xdr:col>36</xdr:col>
      <xdr:colOff>165100</xdr:colOff>
      <xdr:row>78</xdr:row>
      <xdr:rowOff>169011</xdr:rowOff>
    </xdr:to>
    <xdr:sp macro="" textlink="">
      <xdr:nvSpPr>
        <xdr:cNvPr id="434" name="楕円 433"/>
        <xdr:cNvSpPr/>
      </xdr:nvSpPr>
      <xdr:spPr>
        <a:xfrm>
          <a:off x="6921500" y="134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160138</xdr:rowOff>
    </xdr:from>
    <xdr:ext cx="469744" cy="259045"/>
    <xdr:sp macro="" textlink="">
      <xdr:nvSpPr>
        <xdr:cNvPr id="435" name="テキスト ボックス 434"/>
        <xdr:cNvSpPr txBox="1"/>
      </xdr:nvSpPr>
      <xdr:spPr>
        <a:xfrm>
          <a:off x="6737428" y="135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152578</xdr:rowOff>
    </xdr:from>
    <xdr:to>
      <xdr:col>55</xdr:col>
      <xdr:colOff>0</xdr:colOff>
      <xdr:row>96</xdr:row>
      <xdr:rowOff>2978</xdr:rowOff>
    </xdr:to>
    <xdr:cxnSp macro="">
      <xdr:nvCxnSpPr>
        <xdr:cNvPr id="465" name="直線コネクタ 464"/>
        <xdr:cNvCxnSpPr/>
      </xdr:nvCxnSpPr>
      <xdr:spPr>
        <a:xfrm>
          <a:off x="9639300" y="16440328"/>
          <a:ext cx="838200" cy="2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95787</xdr:rowOff>
    </xdr:from>
    <xdr:ext cx="534377" cy="259045"/>
    <xdr:sp macro="" textlink="">
      <xdr:nvSpPr>
        <xdr:cNvPr id="466" name="土木費平均値テキスト"/>
        <xdr:cNvSpPr txBox="1"/>
      </xdr:nvSpPr>
      <xdr:spPr>
        <a:xfrm>
          <a:off x="10528300" y="16554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152578</xdr:rowOff>
    </xdr:from>
    <xdr:to>
      <xdr:col>50</xdr:col>
      <xdr:colOff>114300</xdr:colOff>
      <xdr:row>96</xdr:row>
      <xdr:rowOff>79426</xdr:rowOff>
    </xdr:to>
    <xdr:cxnSp macro="">
      <xdr:nvCxnSpPr>
        <xdr:cNvPr id="468" name="直線コネクタ 467"/>
        <xdr:cNvCxnSpPr/>
      </xdr:nvCxnSpPr>
      <xdr:spPr>
        <a:xfrm flipV="1">
          <a:off x="8750300" y="16440328"/>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168291</xdr:rowOff>
    </xdr:from>
    <xdr:ext cx="534377" cy="259045"/>
    <xdr:sp macro="" textlink="">
      <xdr:nvSpPr>
        <xdr:cNvPr id="470" name="テキスト ボックス 469"/>
        <xdr:cNvSpPr txBox="1"/>
      </xdr:nvSpPr>
      <xdr:spPr>
        <a:xfrm>
          <a:off x="9372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79426</xdr:rowOff>
    </xdr:from>
    <xdr:to>
      <xdr:col>45</xdr:col>
      <xdr:colOff>177800</xdr:colOff>
      <xdr:row>96</xdr:row>
      <xdr:rowOff>136480</xdr:rowOff>
    </xdr:to>
    <xdr:cxnSp macro="">
      <xdr:nvCxnSpPr>
        <xdr:cNvPr id="471" name="直線コネクタ 470"/>
        <xdr:cNvCxnSpPr/>
      </xdr:nvCxnSpPr>
      <xdr:spPr>
        <a:xfrm flipV="1">
          <a:off x="7861300" y="16538626"/>
          <a:ext cx="889000" cy="5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71327</xdr:rowOff>
    </xdr:from>
    <xdr:ext cx="534377" cy="259045"/>
    <xdr:sp macro="" textlink="">
      <xdr:nvSpPr>
        <xdr:cNvPr id="473" name="テキスト ボックス 472"/>
        <xdr:cNvSpPr txBox="1"/>
      </xdr:nvSpPr>
      <xdr:spPr>
        <a:xfrm>
          <a:off x="8483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136480</xdr:rowOff>
    </xdr:from>
    <xdr:to>
      <xdr:col>41</xdr:col>
      <xdr:colOff>50800</xdr:colOff>
      <xdr:row>97</xdr:row>
      <xdr:rowOff>27076</xdr:rowOff>
    </xdr:to>
    <xdr:cxnSp macro="">
      <xdr:nvCxnSpPr>
        <xdr:cNvPr id="474" name="直線コネクタ 473"/>
        <xdr:cNvCxnSpPr/>
      </xdr:nvCxnSpPr>
      <xdr:spPr>
        <a:xfrm flipV="1">
          <a:off x="6972300" y="16595680"/>
          <a:ext cx="889000" cy="6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151688</xdr:rowOff>
    </xdr:from>
    <xdr:to>
      <xdr:col>41</xdr:col>
      <xdr:colOff>101600</xdr:colOff>
      <xdr:row>97</xdr:row>
      <xdr:rowOff>81838</xdr:rowOff>
    </xdr:to>
    <xdr:sp macro="" textlink="">
      <xdr:nvSpPr>
        <xdr:cNvPr id="475" name="フローチャート: 判断 474"/>
        <xdr:cNvSpPr/>
      </xdr:nvSpPr>
      <xdr:spPr>
        <a:xfrm>
          <a:off x="7810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72965</xdr:rowOff>
    </xdr:from>
    <xdr:ext cx="534377" cy="259045"/>
    <xdr:sp macro="" textlink="">
      <xdr:nvSpPr>
        <xdr:cNvPr id="476" name="テキスト ボックス 475"/>
        <xdr:cNvSpPr txBox="1"/>
      </xdr:nvSpPr>
      <xdr:spPr>
        <a:xfrm>
          <a:off x="7594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139478</xdr:rowOff>
    </xdr:from>
    <xdr:to>
      <xdr:col>36</xdr:col>
      <xdr:colOff>165100</xdr:colOff>
      <xdr:row>97</xdr:row>
      <xdr:rowOff>69628</xdr:rowOff>
    </xdr:to>
    <xdr:sp macro="" textlink="">
      <xdr:nvSpPr>
        <xdr:cNvPr id="477" name="フローチャート: 判断 476"/>
        <xdr:cNvSpPr/>
      </xdr:nvSpPr>
      <xdr:spPr>
        <a:xfrm>
          <a:off x="6921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86155</xdr:rowOff>
    </xdr:from>
    <xdr:ext cx="534377" cy="259045"/>
    <xdr:sp macro="" textlink="">
      <xdr:nvSpPr>
        <xdr:cNvPr id="478" name="テキスト ボックス 477"/>
        <xdr:cNvSpPr txBox="1"/>
      </xdr:nvSpPr>
      <xdr:spPr>
        <a:xfrm>
          <a:off x="6705111" y="1637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123628</xdr:rowOff>
    </xdr:from>
    <xdr:to>
      <xdr:col>55</xdr:col>
      <xdr:colOff>50800</xdr:colOff>
      <xdr:row>96</xdr:row>
      <xdr:rowOff>53778</xdr:rowOff>
    </xdr:to>
    <xdr:sp macro="" textlink="">
      <xdr:nvSpPr>
        <xdr:cNvPr id="484" name="楕円 483"/>
        <xdr:cNvSpPr/>
      </xdr:nvSpPr>
      <xdr:spPr>
        <a:xfrm>
          <a:off x="10426700" y="1641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146505</xdr:rowOff>
    </xdr:from>
    <xdr:ext cx="534377" cy="259045"/>
    <xdr:sp macro="" textlink="">
      <xdr:nvSpPr>
        <xdr:cNvPr id="485" name="土木費該当値テキスト"/>
        <xdr:cNvSpPr txBox="1"/>
      </xdr:nvSpPr>
      <xdr:spPr>
        <a:xfrm>
          <a:off x="10528300" y="1626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101778</xdr:rowOff>
    </xdr:from>
    <xdr:to>
      <xdr:col>50</xdr:col>
      <xdr:colOff>165100</xdr:colOff>
      <xdr:row>96</xdr:row>
      <xdr:rowOff>31928</xdr:rowOff>
    </xdr:to>
    <xdr:sp macro="" textlink="">
      <xdr:nvSpPr>
        <xdr:cNvPr id="486" name="楕円 485"/>
        <xdr:cNvSpPr/>
      </xdr:nvSpPr>
      <xdr:spPr>
        <a:xfrm>
          <a:off x="9588500" y="1638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48455</xdr:rowOff>
    </xdr:from>
    <xdr:ext cx="534377" cy="259045"/>
    <xdr:sp macro="" textlink="">
      <xdr:nvSpPr>
        <xdr:cNvPr id="487" name="テキスト ボックス 486"/>
        <xdr:cNvSpPr txBox="1"/>
      </xdr:nvSpPr>
      <xdr:spPr>
        <a:xfrm>
          <a:off x="9372111" y="1616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28626</xdr:rowOff>
    </xdr:from>
    <xdr:to>
      <xdr:col>46</xdr:col>
      <xdr:colOff>38100</xdr:colOff>
      <xdr:row>96</xdr:row>
      <xdr:rowOff>130226</xdr:rowOff>
    </xdr:to>
    <xdr:sp macro="" textlink="">
      <xdr:nvSpPr>
        <xdr:cNvPr id="488" name="楕円 487"/>
        <xdr:cNvSpPr/>
      </xdr:nvSpPr>
      <xdr:spPr>
        <a:xfrm>
          <a:off x="8699500" y="1648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146753</xdr:rowOff>
    </xdr:from>
    <xdr:ext cx="534377" cy="259045"/>
    <xdr:sp macro="" textlink="">
      <xdr:nvSpPr>
        <xdr:cNvPr id="489" name="テキスト ボックス 488"/>
        <xdr:cNvSpPr txBox="1"/>
      </xdr:nvSpPr>
      <xdr:spPr>
        <a:xfrm>
          <a:off x="8483111" y="1626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85680</xdr:rowOff>
    </xdr:from>
    <xdr:to>
      <xdr:col>41</xdr:col>
      <xdr:colOff>101600</xdr:colOff>
      <xdr:row>97</xdr:row>
      <xdr:rowOff>15830</xdr:rowOff>
    </xdr:to>
    <xdr:sp macro="" textlink="">
      <xdr:nvSpPr>
        <xdr:cNvPr id="490" name="楕円 489"/>
        <xdr:cNvSpPr/>
      </xdr:nvSpPr>
      <xdr:spPr>
        <a:xfrm>
          <a:off x="7810500" y="1654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32357</xdr:rowOff>
    </xdr:from>
    <xdr:ext cx="534377" cy="259045"/>
    <xdr:sp macro="" textlink="">
      <xdr:nvSpPr>
        <xdr:cNvPr id="491" name="テキスト ボックス 490"/>
        <xdr:cNvSpPr txBox="1"/>
      </xdr:nvSpPr>
      <xdr:spPr>
        <a:xfrm>
          <a:off x="7594111" y="163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147726</xdr:rowOff>
    </xdr:from>
    <xdr:to>
      <xdr:col>36</xdr:col>
      <xdr:colOff>165100</xdr:colOff>
      <xdr:row>97</xdr:row>
      <xdr:rowOff>77876</xdr:rowOff>
    </xdr:to>
    <xdr:sp macro="" textlink="">
      <xdr:nvSpPr>
        <xdr:cNvPr id="492" name="楕円 491"/>
        <xdr:cNvSpPr/>
      </xdr:nvSpPr>
      <xdr:spPr>
        <a:xfrm>
          <a:off x="6921500" y="1660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69003</xdr:rowOff>
    </xdr:from>
    <xdr:ext cx="534377" cy="259045"/>
    <xdr:sp macro="" textlink="">
      <xdr:nvSpPr>
        <xdr:cNvPr id="493" name="テキスト ボックス 492"/>
        <xdr:cNvSpPr txBox="1"/>
      </xdr:nvSpPr>
      <xdr:spPr>
        <a:xfrm>
          <a:off x="6705111" y="1669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39606</xdr:rowOff>
    </xdr:from>
    <xdr:to>
      <xdr:col>85</xdr:col>
      <xdr:colOff>127000</xdr:colOff>
      <xdr:row>38</xdr:row>
      <xdr:rowOff>49632</xdr:rowOff>
    </xdr:to>
    <xdr:cxnSp macro="">
      <xdr:nvCxnSpPr>
        <xdr:cNvPr id="525" name="直線コネクタ 524"/>
        <xdr:cNvCxnSpPr/>
      </xdr:nvCxnSpPr>
      <xdr:spPr>
        <a:xfrm flipV="1">
          <a:off x="15481300" y="6554706"/>
          <a:ext cx="8382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108903</xdr:rowOff>
    </xdr:from>
    <xdr:ext cx="534377" cy="259045"/>
    <xdr:sp macro="" textlink="">
      <xdr:nvSpPr>
        <xdr:cNvPr id="526" name="消防費平均値テキスト"/>
        <xdr:cNvSpPr txBox="1"/>
      </xdr:nvSpPr>
      <xdr:spPr>
        <a:xfrm>
          <a:off x="16370300" y="628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103973</xdr:rowOff>
    </xdr:from>
    <xdr:to>
      <xdr:col>81</xdr:col>
      <xdr:colOff>50800</xdr:colOff>
      <xdr:row>38</xdr:row>
      <xdr:rowOff>49632</xdr:rowOff>
    </xdr:to>
    <xdr:cxnSp macro="">
      <xdr:nvCxnSpPr>
        <xdr:cNvPr id="528" name="直線コネクタ 527"/>
        <xdr:cNvCxnSpPr/>
      </xdr:nvCxnSpPr>
      <xdr:spPr>
        <a:xfrm>
          <a:off x="14592300" y="6276173"/>
          <a:ext cx="889000" cy="28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63009</xdr:rowOff>
    </xdr:from>
    <xdr:ext cx="534377" cy="259045"/>
    <xdr:sp macro="" textlink="">
      <xdr:nvSpPr>
        <xdr:cNvPr id="530" name="テキスト ボックス 529"/>
        <xdr:cNvSpPr txBox="1"/>
      </xdr:nvSpPr>
      <xdr:spPr>
        <a:xfrm>
          <a:off x="15214111" y="62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103973</xdr:rowOff>
    </xdr:from>
    <xdr:to>
      <xdr:col>76</xdr:col>
      <xdr:colOff>114300</xdr:colOff>
      <xdr:row>38</xdr:row>
      <xdr:rowOff>40063</xdr:rowOff>
    </xdr:to>
    <xdr:cxnSp macro="">
      <xdr:nvCxnSpPr>
        <xdr:cNvPr id="531" name="直線コネクタ 530"/>
        <xdr:cNvCxnSpPr/>
      </xdr:nvCxnSpPr>
      <xdr:spPr>
        <a:xfrm flipV="1">
          <a:off x="13703300" y="6276173"/>
          <a:ext cx="889000" cy="27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157166</xdr:rowOff>
    </xdr:from>
    <xdr:ext cx="534377" cy="259045"/>
    <xdr:sp macro="" textlink="">
      <xdr:nvSpPr>
        <xdr:cNvPr id="533" name="テキスト ボックス 532"/>
        <xdr:cNvSpPr txBox="1"/>
      </xdr:nvSpPr>
      <xdr:spPr>
        <a:xfrm>
          <a:off x="14325111" y="65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171182</xdr:rowOff>
    </xdr:from>
    <xdr:to>
      <xdr:col>71</xdr:col>
      <xdr:colOff>177800</xdr:colOff>
      <xdr:row>38</xdr:row>
      <xdr:rowOff>40063</xdr:rowOff>
    </xdr:to>
    <xdr:cxnSp macro="">
      <xdr:nvCxnSpPr>
        <xdr:cNvPr id="534" name="直線コネクタ 533"/>
        <xdr:cNvCxnSpPr/>
      </xdr:nvCxnSpPr>
      <xdr:spPr>
        <a:xfrm>
          <a:off x="12814300" y="6514832"/>
          <a:ext cx="889000" cy="4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20875</xdr:rowOff>
    </xdr:from>
    <xdr:to>
      <xdr:col>72</xdr:col>
      <xdr:colOff>38100</xdr:colOff>
      <xdr:row>38</xdr:row>
      <xdr:rowOff>122475</xdr:rowOff>
    </xdr:to>
    <xdr:sp macro="" textlink="">
      <xdr:nvSpPr>
        <xdr:cNvPr id="535" name="フローチャート: 判断 534"/>
        <xdr:cNvSpPr/>
      </xdr:nvSpPr>
      <xdr:spPr>
        <a:xfrm>
          <a:off x="13652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113602</xdr:rowOff>
    </xdr:from>
    <xdr:ext cx="534377" cy="259045"/>
    <xdr:sp macro="" textlink="">
      <xdr:nvSpPr>
        <xdr:cNvPr id="536" name="テキスト ボックス 535"/>
        <xdr:cNvSpPr txBox="1"/>
      </xdr:nvSpPr>
      <xdr:spPr>
        <a:xfrm>
          <a:off x="13436111" y="662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145789</xdr:rowOff>
    </xdr:from>
    <xdr:to>
      <xdr:col>67</xdr:col>
      <xdr:colOff>101600</xdr:colOff>
      <xdr:row>38</xdr:row>
      <xdr:rowOff>75939</xdr:rowOff>
    </xdr:to>
    <xdr:sp macro="" textlink="">
      <xdr:nvSpPr>
        <xdr:cNvPr id="537" name="フローチャート: 判断 536"/>
        <xdr:cNvSpPr/>
      </xdr:nvSpPr>
      <xdr:spPr>
        <a:xfrm>
          <a:off x="12763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67066</xdr:rowOff>
    </xdr:from>
    <xdr:ext cx="534377" cy="259045"/>
    <xdr:sp macro="" textlink="">
      <xdr:nvSpPr>
        <xdr:cNvPr id="538" name="テキスト ボックス 537"/>
        <xdr:cNvSpPr txBox="1"/>
      </xdr:nvSpPr>
      <xdr:spPr>
        <a:xfrm>
          <a:off x="12547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160256</xdr:rowOff>
    </xdr:from>
    <xdr:to>
      <xdr:col>85</xdr:col>
      <xdr:colOff>177800</xdr:colOff>
      <xdr:row>38</xdr:row>
      <xdr:rowOff>90406</xdr:rowOff>
    </xdr:to>
    <xdr:sp macro="" textlink="">
      <xdr:nvSpPr>
        <xdr:cNvPr id="544" name="楕円 543"/>
        <xdr:cNvSpPr/>
      </xdr:nvSpPr>
      <xdr:spPr>
        <a:xfrm>
          <a:off x="16268700" y="650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138683</xdr:rowOff>
    </xdr:from>
    <xdr:ext cx="534377" cy="259045"/>
    <xdr:sp macro="" textlink="">
      <xdr:nvSpPr>
        <xdr:cNvPr id="545" name="消防費該当値テキスト"/>
        <xdr:cNvSpPr txBox="1"/>
      </xdr:nvSpPr>
      <xdr:spPr>
        <a:xfrm>
          <a:off x="16370300" y="648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170282</xdr:rowOff>
    </xdr:from>
    <xdr:to>
      <xdr:col>81</xdr:col>
      <xdr:colOff>101600</xdr:colOff>
      <xdr:row>38</xdr:row>
      <xdr:rowOff>100432</xdr:rowOff>
    </xdr:to>
    <xdr:sp macro="" textlink="">
      <xdr:nvSpPr>
        <xdr:cNvPr id="546" name="楕円 545"/>
        <xdr:cNvSpPr/>
      </xdr:nvSpPr>
      <xdr:spPr>
        <a:xfrm>
          <a:off x="15430500" y="651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91559</xdr:rowOff>
    </xdr:from>
    <xdr:ext cx="534377" cy="259045"/>
    <xdr:sp macro="" textlink="">
      <xdr:nvSpPr>
        <xdr:cNvPr id="547" name="テキスト ボックス 546"/>
        <xdr:cNvSpPr txBox="1"/>
      </xdr:nvSpPr>
      <xdr:spPr>
        <a:xfrm>
          <a:off x="15214111" y="660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53173</xdr:rowOff>
    </xdr:from>
    <xdr:to>
      <xdr:col>76</xdr:col>
      <xdr:colOff>165100</xdr:colOff>
      <xdr:row>36</xdr:row>
      <xdr:rowOff>154773</xdr:rowOff>
    </xdr:to>
    <xdr:sp macro="" textlink="">
      <xdr:nvSpPr>
        <xdr:cNvPr id="548" name="楕円 547"/>
        <xdr:cNvSpPr/>
      </xdr:nvSpPr>
      <xdr:spPr>
        <a:xfrm>
          <a:off x="14541500" y="622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171300</xdr:rowOff>
    </xdr:from>
    <xdr:ext cx="534377" cy="259045"/>
    <xdr:sp macro="" textlink="">
      <xdr:nvSpPr>
        <xdr:cNvPr id="549" name="テキスト ボックス 548"/>
        <xdr:cNvSpPr txBox="1"/>
      </xdr:nvSpPr>
      <xdr:spPr>
        <a:xfrm>
          <a:off x="14325111" y="600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160713</xdr:rowOff>
    </xdr:from>
    <xdr:to>
      <xdr:col>72</xdr:col>
      <xdr:colOff>38100</xdr:colOff>
      <xdr:row>38</xdr:row>
      <xdr:rowOff>90863</xdr:rowOff>
    </xdr:to>
    <xdr:sp macro="" textlink="">
      <xdr:nvSpPr>
        <xdr:cNvPr id="550" name="楕円 549"/>
        <xdr:cNvSpPr/>
      </xdr:nvSpPr>
      <xdr:spPr>
        <a:xfrm>
          <a:off x="13652500" y="65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107390</xdr:rowOff>
    </xdr:from>
    <xdr:ext cx="534377" cy="259045"/>
    <xdr:sp macro="" textlink="">
      <xdr:nvSpPr>
        <xdr:cNvPr id="551" name="テキスト ボックス 550"/>
        <xdr:cNvSpPr txBox="1"/>
      </xdr:nvSpPr>
      <xdr:spPr>
        <a:xfrm>
          <a:off x="13436111" y="627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120381</xdr:rowOff>
    </xdr:from>
    <xdr:to>
      <xdr:col>67</xdr:col>
      <xdr:colOff>101600</xdr:colOff>
      <xdr:row>38</xdr:row>
      <xdr:rowOff>50532</xdr:rowOff>
    </xdr:to>
    <xdr:sp macro="" textlink="">
      <xdr:nvSpPr>
        <xdr:cNvPr id="552" name="楕円 551"/>
        <xdr:cNvSpPr/>
      </xdr:nvSpPr>
      <xdr:spPr>
        <a:xfrm>
          <a:off x="12763500" y="64640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67058</xdr:rowOff>
    </xdr:from>
    <xdr:ext cx="534377" cy="259045"/>
    <xdr:sp macro="" textlink="">
      <xdr:nvSpPr>
        <xdr:cNvPr id="553" name="テキスト ボックス 552"/>
        <xdr:cNvSpPr txBox="1"/>
      </xdr:nvSpPr>
      <xdr:spPr>
        <a:xfrm>
          <a:off x="12547111" y="623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11978</xdr:rowOff>
    </xdr:from>
    <xdr:to>
      <xdr:col>85</xdr:col>
      <xdr:colOff>127000</xdr:colOff>
      <xdr:row>57</xdr:row>
      <xdr:rowOff>31572</xdr:rowOff>
    </xdr:to>
    <xdr:cxnSp macro="">
      <xdr:nvCxnSpPr>
        <xdr:cNvPr id="585" name="直線コネクタ 584"/>
        <xdr:cNvCxnSpPr/>
      </xdr:nvCxnSpPr>
      <xdr:spPr>
        <a:xfrm flipV="1">
          <a:off x="15481300" y="978462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88084</xdr:rowOff>
    </xdr:from>
    <xdr:ext cx="534377" cy="259045"/>
    <xdr:sp macro="" textlink="">
      <xdr:nvSpPr>
        <xdr:cNvPr id="586" name="教育費平均値テキスト"/>
        <xdr:cNvSpPr txBox="1"/>
      </xdr:nvSpPr>
      <xdr:spPr>
        <a:xfrm>
          <a:off x="16370300" y="9517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120155</xdr:rowOff>
    </xdr:from>
    <xdr:to>
      <xdr:col>81</xdr:col>
      <xdr:colOff>50800</xdr:colOff>
      <xdr:row>57</xdr:row>
      <xdr:rowOff>31572</xdr:rowOff>
    </xdr:to>
    <xdr:cxnSp macro="">
      <xdr:nvCxnSpPr>
        <xdr:cNvPr id="588" name="直線コネクタ 587"/>
        <xdr:cNvCxnSpPr/>
      </xdr:nvCxnSpPr>
      <xdr:spPr>
        <a:xfrm>
          <a:off x="14592300" y="9721355"/>
          <a:ext cx="889000" cy="8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21469</xdr:rowOff>
    </xdr:from>
    <xdr:ext cx="534377" cy="259045"/>
    <xdr:sp macro="" textlink="">
      <xdr:nvSpPr>
        <xdr:cNvPr id="590" name="テキスト ボックス 589"/>
        <xdr:cNvSpPr txBox="1"/>
      </xdr:nvSpPr>
      <xdr:spPr>
        <a:xfrm>
          <a:off x="15214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39165</xdr:rowOff>
    </xdr:from>
    <xdr:to>
      <xdr:col>76</xdr:col>
      <xdr:colOff>114300</xdr:colOff>
      <xdr:row>56</xdr:row>
      <xdr:rowOff>120155</xdr:rowOff>
    </xdr:to>
    <xdr:cxnSp macro="">
      <xdr:nvCxnSpPr>
        <xdr:cNvPr id="591" name="直線コネクタ 590"/>
        <xdr:cNvCxnSpPr/>
      </xdr:nvCxnSpPr>
      <xdr:spPr>
        <a:xfrm>
          <a:off x="13703300" y="9640365"/>
          <a:ext cx="889000" cy="8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169201</xdr:rowOff>
    </xdr:from>
    <xdr:ext cx="534377" cy="259045"/>
    <xdr:sp macro="" textlink="">
      <xdr:nvSpPr>
        <xdr:cNvPr id="593" name="テキスト ボックス 592"/>
        <xdr:cNvSpPr txBox="1"/>
      </xdr:nvSpPr>
      <xdr:spPr>
        <a:xfrm>
          <a:off x="14325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39165</xdr:rowOff>
    </xdr:from>
    <xdr:to>
      <xdr:col>71</xdr:col>
      <xdr:colOff>177800</xdr:colOff>
      <xdr:row>56</xdr:row>
      <xdr:rowOff>140533</xdr:rowOff>
    </xdr:to>
    <xdr:cxnSp macro="">
      <xdr:nvCxnSpPr>
        <xdr:cNvPr id="594" name="直線コネクタ 593"/>
        <xdr:cNvCxnSpPr/>
      </xdr:nvCxnSpPr>
      <xdr:spPr>
        <a:xfrm flipV="1">
          <a:off x="12814300" y="9640365"/>
          <a:ext cx="889000" cy="10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137461</xdr:rowOff>
    </xdr:from>
    <xdr:to>
      <xdr:col>72</xdr:col>
      <xdr:colOff>38100</xdr:colOff>
      <xdr:row>57</xdr:row>
      <xdr:rowOff>67611</xdr:rowOff>
    </xdr:to>
    <xdr:sp macro="" textlink="">
      <xdr:nvSpPr>
        <xdr:cNvPr id="595" name="フローチャート: 判断 594"/>
        <xdr:cNvSpPr/>
      </xdr:nvSpPr>
      <xdr:spPr>
        <a:xfrm>
          <a:off x="13652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58738</xdr:rowOff>
    </xdr:from>
    <xdr:ext cx="534377" cy="259045"/>
    <xdr:sp macro="" textlink="">
      <xdr:nvSpPr>
        <xdr:cNvPr id="596" name="テキスト ボックス 595"/>
        <xdr:cNvSpPr txBox="1"/>
      </xdr:nvSpPr>
      <xdr:spPr>
        <a:xfrm>
          <a:off x="13436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126929</xdr:rowOff>
    </xdr:from>
    <xdr:to>
      <xdr:col>67</xdr:col>
      <xdr:colOff>101600</xdr:colOff>
      <xdr:row>57</xdr:row>
      <xdr:rowOff>57079</xdr:rowOff>
    </xdr:to>
    <xdr:sp macro="" textlink="">
      <xdr:nvSpPr>
        <xdr:cNvPr id="597" name="フローチャート: 判断 596"/>
        <xdr:cNvSpPr/>
      </xdr:nvSpPr>
      <xdr:spPr>
        <a:xfrm>
          <a:off x="12763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48206</xdr:rowOff>
    </xdr:from>
    <xdr:ext cx="534377" cy="259045"/>
    <xdr:sp macro="" textlink="">
      <xdr:nvSpPr>
        <xdr:cNvPr id="598" name="テキスト ボックス 597"/>
        <xdr:cNvSpPr txBox="1"/>
      </xdr:nvSpPr>
      <xdr:spPr>
        <a:xfrm>
          <a:off x="12547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132628</xdr:rowOff>
    </xdr:from>
    <xdr:to>
      <xdr:col>85</xdr:col>
      <xdr:colOff>177800</xdr:colOff>
      <xdr:row>57</xdr:row>
      <xdr:rowOff>62778</xdr:rowOff>
    </xdr:to>
    <xdr:sp macro="" textlink="">
      <xdr:nvSpPr>
        <xdr:cNvPr id="604" name="楕円 603"/>
        <xdr:cNvSpPr/>
      </xdr:nvSpPr>
      <xdr:spPr>
        <a:xfrm>
          <a:off x="16268700" y="973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111055</xdr:rowOff>
    </xdr:from>
    <xdr:ext cx="534377" cy="259045"/>
    <xdr:sp macro="" textlink="">
      <xdr:nvSpPr>
        <xdr:cNvPr id="605" name="教育費該当値テキスト"/>
        <xdr:cNvSpPr txBox="1"/>
      </xdr:nvSpPr>
      <xdr:spPr>
        <a:xfrm>
          <a:off x="16370300" y="97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152222</xdr:rowOff>
    </xdr:from>
    <xdr:to>
      <xdr:col>81</xdr:col>
      <xdr:colOff>101600</xdr:colOff>
      <xdr:row>57</xdr:row>
      <xdr:rowOff>82372</xdr:rowOff>
    </xdr:to>
    <xdr:sp macro="" textlink="">
      <xdr:nvSpPr>
        <xdr:cNvPr id="606" name="楕円 605"/>
        <xdr:cNvSpPr/>
      </xdr:nvSpPr>
      <xdr:spPr>
        <a:xfrm>
          <a:off x="15430500" y="975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73499</xdr:rowOff>
    </xdr:from>
    <xdr:ext cx="534377" cy="259045"/>
    <xdr:sp macro="" textlink="">
      <xdr:nvSpPr>
        <xdr:cNvPr id="607" name="テキスト ボックス 606"/>
        <xdr:cNvSpPr txBox="1"/>
      </xdr:nvSpPr>
      <xdr:spPr>
        <a:xfrm>
          <a:off x="15214111" y="984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69355</xdr:rowOff>
    </xdr:from>
    <xdr:to>
      <xdr:col>76</xdr:col>
      <xdr:colOff>165100</xdr:colOff>
      <xdr:row>56</xdr:row>
      <xdr:rowOff>170955</xdr:rowOff>
    </xdr:to>
    <xdr:sp macro="" textlink="">
      <xdr:nvSpPr>
        <xdr:cNvPr id="608" name="楕円 607"/>
        <xdr:cNvSpPr/>
      </xdr:nvSpPr>
      <xdr:spPr>
        <a:xfrm>
          <a:off x="14541500" y="967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16032</xdr:rowOff>
    </xdr:from>
    <xdr:ext cx="534377" cy="259045"/>
    <xdr:sp macro="" textlink="">
      <xdr:nvSpPr>
        <xdr:cNvPr id="609" name="テキスト ボックス 608"/>
        <xdr:cNvSpPr txBox="1"/>
      </xdr:nvSpPr>
      <xdr:spPr>
        <a:xfrm>
          <a:off x="14325111" y="944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159815</xdr:rowOff>
    </xdr:from>
    <xdr:to>
      <xdr:col>72</xdr:col>
      <xdr:colOff>38100</xdr:colOff>
      <xdr:row>56</xdr:row>
      <xdr:rowOff>89965</xdr:rowOff>
    </xdr:to>
    <xdr:sp macro="" textlink="">
      <xdr:nvSpPr>
        <xdr:cNvPr id="610" name="楕円 609"/>
        <xdr:cNvSpPr/>
      </xdr:nvSpPr>
      <xdr:spPr>
        <a:xfrm>
          <a:off x="13652500" y="95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106492</xdr:rowOff>
    </xdr:from>
    <xdr:ext cx="534377" cy="259045"/>
    <xdr:sp macro="" textlink="">
      <xdr:nvSpPr>
        <xdr:cNvPr id="611" name="テキスト ボックス 610"/>
        <xdr:cNvSpPr txBox="1"/>
      </xdr:nvSpPr>
      <xdr:spPr>
        <a:xfrm>
          <a:off x="13436111" y="936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89733</xdr:rowOff>
    </xdr:from>
    <xdr:to>
      <xdr:col>67</xdr:col>
      <xdr:colOff>101600</xdr:colOff>
      <xdr:row>57</xdr:row>
      <xdr:rowOff>19883</xdr:rowOff>
    </xdr:to>
    <xdr:sp macro="" textlink="">
      <xdr:nvSpPr>
        <xdr:cNvPr id="612" name="楕円 611"/>
        <xdr:cNvSpPr/>
      </xdr:nvSpPr>
      <xdr:spPr>
        <a:xfrm>
          <a:off x="12763500" y="969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36410</xdr:rowOff>
    </xdr:from>
    <xdr:ext cx="534377" cy="259045"/>
    <xdr:sp macro="" textlink="">
      <xdr:nvSpPr>
        <xdr:cNvPr id="613" name="テキスト ボックス 612"/>
        <xdr:cNvSpPr txBox="1"/>
      </xdr:nvSpPr>
      <xdr:spPr>
        <a:xfrm>
          <a:off x="12547111" y="94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40" name="直線コネクタ 639"/>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41" name="災害復旧費平均値テキスト"/>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3" name="直線コネクタ 642"/>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6" name="直線コネクタ 645"/>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8" name="テキスト ボックス 647"/>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9" name="直線コネクタ 648"/>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45238</xdr:rowOff>
    </xdr:from>
    <xdr:to>
      <xdr:col>72</xdr:col>
      <xdr:colOff>38100</xdr:colOff>
      <xdr:row>78</xdr:row>
      <xdr:rowOff>146838</xdr:rowOff>
    </xdr:to>
    <xdr:sp macro="" textlink="">
      <xdr:nvSpPr>
        <xdr:cNvPr id="650" name="フローチャート: 判断 649"/>
        <xdr:cNvSpPr/>
      </xdr:nvSpPr>
      <xdr:spPr>
        <a:xfrm>
          <a:off x="13652500" y="1341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163365</xdr:rowOff>
    </xdr:from>
    <xdr:ext cx="378565" cy="259045"/>
    <xdr:sp macro="" textlink="">
      <xdr:nvSpPr>
        <xdr:cNvPr id="651" name="テキスト ボックス 650"/>
        <xdr:cNvSpPr txBox="1"/>
      </xdr:nvSpPr>
      <xdr:spPr>
        <a:xfrm>
          <a:off x="13514017" y="1319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27636</xdr:rowOff>
    </xdr:from>
    <xdr:to>
      <xdr:col>67</xdr:col>
      <xdr:colOff>101600</xdr:colOff>
      <xdr:row>78</xdr:row>
      <xdr:rowOff>129236</xdr:rowOff>
    </xdr:to>
    <xdr:sp macro="" textlink="">
      <xdr:nvSpPr>
        <xdr:cNvPr id="652" name="フローチャート: 判断 651"/>
        <xdr:cNvSpPr/>
      </xdr:nvSpPr>
      <xdr:spPr>
        <a:xfrm>
          <a:off x="12763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145763</xdr:rowOff>
    </xdr:from>
    <xdr:ext cx="469744" cy="259045"/>
    <xdr:sp macro="" textlink="">
      <xdr:nvSpPr>
        <xdr:cNvPr id="653" name="テキスト ボックス 652"/>
        <xdr:cNvSpPr txBox="1"/>
      </xdr:nvSpPr>
      <xdr:spPr>
        <a:xfrm>
          <a:off x="12579428" y="131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9" name="楕円 658"/>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60"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1" name="楕円 660"/>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2" name="テキスト ボックス 661"/>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3" name="楕円 662"/>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4" name="テキスト ボックス 663"/>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5" name="楕円 664"/>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6" name="テキスト ボックス 665"/>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7" name="楕円 666"/>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8" name="テキスト ボックス 667"/>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109460</xdr:rowOff>
    </xdr:from>
    <xdr:to>
      <xdr:col>85</xdr:col>
      <xdr:colOff>127000</xdr:colOff>
      <xdr:row>98</xdr:row>
      <xdr:rowOff>121265</xdr:rowOff>
    </xdr:to>
    <xdr:cxnSp macro="">
      <xdr:nvCxnSpPr>
        <xdr:cNvPr id="699" name="直線コネクタ 698"/>
        <xdr:cNvCxnSpPr/>
      </xdr:nvCxnSpPr>
      <xdr:spPr>
        <a:xfrm>
          <a:off x="15481300" y="16911560"/>
          <a:ext cx="838200" cy="1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9250</xdr:rowOff>
    </xdr:from>
    <xdr:ext cx="534377" cy="259045"/>
    <xdr:sp macro="" textlink="">
      <xdr:nvSpPr>
        <xdr:cNvPr id="700" name="公債費平均値テキスト"/>
        <xdr:cNvSpPr txBox="1"/>
      </xdr:nvSpPr>
      <xdr:spPr>
        <a:xfrm>
          <a:off x="16370300" y="16297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98830</xdr:rowOff>
    </xdr:from>
    <xdr:to>
      <xdr:col>81</xdr:col>
      <xdr:colOff>50800</xdr:colOff>
      <xdr:row>98</xdr:row>
      <xdr:rowOff>109460</xdr:rowOff>
    </xdr:to>
    <xdr:cxnSp macro="">
      <xdr:nvCxnSpPr>
        <xdr:cNvPr id="702" name="直線コネクタ 701"/>
        <xdr:cNvCxnSpPr/>
      </xdr:nvCxnSpPr>
      <xdr:spPr>
        <a:xfrm>
          <a:off x="14592300" y="16900930"/>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99128</xdr:rowOff>
    </xdr:from>
    <xdr:ext cx="534377" cy="259045"/>
    <xdr:sp macro="" textlink="">
      <xdr:nvSpPr>
        <xdr:cNvPr id="704" name="テキスト ボックス 703"/>
        <xdr:cNvSpPr txBox="1"/>
      </xdr:nvSpPr>
      <xdr:spPr>
        <a:xfrm>
          <a:off x="15214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85947</xdr:rowOff>
    </xdr:from>
    <xdr:to>
      <xdr:col>76</xdr:col>
      <xdr:colOff>114300</xdr:colOff>
      <xdr:row>98</xdr:row>
      <xdr:rowOff>98830</xdr:rowOff>
    </xdr:to>
    <xdr:cxnSp macro="">
      <xdr:nvCxnSpPr>
        <xdr:cNvPr id="705" name="直線コネクタ 704"/>
        <xdr:cNvCxnSpPr/>
      </xdr:nvCxnSpPr>
      <xdr:spPr>
        <a:xfrm>
          <a:off x="13703300" y="16888047"/>
          <a:ext cx="889000" cy="1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102802</xdr:rowOff>
    </xdr:from>
    <xdr:ext cx="534377" cy="259045"/>
    <xdr:sp macro="" textlink="">
      <xdr:nvSpPr>
        <xdr:cNvPr id="707" name="テキスト ボックス 706"/>
        <xdr:cNvSpPr txBox="1"/>
      </xdr:nvSpPr>
      <xdr:spPr>
        <a:xfrm>
          <a:off x="14325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62171</xdr:rowOff>
    </xdr:from>
    <xdr:to>
      <xdr:col>71</xdr:col>
      <xdr:colOff>177800</xdr:colOff>
      <xdr:row>98</xdr:row>
      <xdr:rowOff>85947</xdr:rowOff>
    </xdr:to>
    <xdr:cxnSp macro="">
      <xdr:nvCxnSpPr>
        <xdr:cNvPr id="708" name="直線コネクタ 707"/>
        <xdr:cNvCxnSpPr/>
      </xdr:nvCxnSpPr>
      <xdr:spPr>
        <a:xfrm>
          <a:off x="12814300" y="16864271"/>
          <a:ext cx="889000" cy="2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76964</xdr:rowOff>
    </xdr:from>
    <xdr:to>
      <xdr:col>72</xdr:col>
      <xdr:colOff>38100</xdr:colOff>
      <xdr:row>97</xdr:row>
      <xdr:rowOff>7114</xdr:rowOff>
    </xdr:to>
    <xdr:sp macro="" textlink="">
      <xdr:nvSpPr>
        <xdr:cNvPr id="709" name="フローチャート: 判断 708"/>
        <xdr:cNvSpPr/>
      </xdr:nvSpPr>
      <xdr:spPr>
        <a:xfrm>
          <a:off x="13652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23641</xdr:rowOff>
    </xdr:from>
    <xdr:ext cx="534377" cy="259045"/>
    <xdr:sp macro="" textlink="">
      <xdr:nvSpPr>
        <xdr:cNvPr id="710" name="テキスト ボックス 709"/>
        <xdr:cNvSpPr txBox="1"/>
      </xdr:nvSpPr>
      <xdr:spPr>
        <a:xfrm>
          <a:off x="13436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3257</xdr:rowOff>
    </xdr:from>
    <xdr:to>
      <xdr:col>67</xdr:col>
      <xdr:colOff>101600</xdr:colOff>
      <xdr:row>96</xdr:row>
      <xdr:rowOff>104857</xdr:rowOff>
    </xdr:to>
    <xdr:sp macro="" textlink="">
      <xdr:nvSpPr>
        <xdr:cNvPr id="711" name="フローチャート: 判断 710"/>
        <xdr:cNvSpPr/>
      </xdr:nvSpPr>
      <xdr:spPr>
        <a:xfrm>
          <a:off x="12763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121384</xdr:rowOff>
    </xdr:from>
    <xdr:ext cx="534377" cy="259045"/>
    <xdr:sp macro="" textlink="">
      <xdr:nvSpPr>
        <xdr:cNvPr id="712" name="テキスト ボックス 711"/>
        <xdr:cNvSpPr txBox="1"/>
      </xdr:nvSpPr>
      <xdr:spPr>
        <a:xfrm>
          <a:off x="12547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70465</xdr:rowOff>
    </xdr:from>
    <xdr:to>
      <xdr:col>85</xdr:col>
      <xdr:colOff>177800</xdr:colOff>
      <xdr:row>99</xdr:row>
      <xdr:rowOff>615</xdr:rowOff>
    </xdr:to>
    <xdr:sp macro="" textlink="">
      <xdr:nvSpPr>
        <xdr:cNvPr id="718" name="楕円 717"/>
        <xdr:cNvSpPr/>
      </xdr:nvSpPr>
      <xdr:spPr>
        <a:xfrm>
          <a:off x="16268700" y="1687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156842</xdr:rowOff>
    </xdr:from>
    <xdr:ext cx="469744" cy="259045"/>
    <xdr:sp macro="" textlink="">
      <xdr:nvSpPr>
        <xdr:cNvPr id="719" name="公債費該当値テキスト"/>
        <xdr:cNvSpPr txBox="1"/>
      </xdr:nvSpPr>
      <xdr:spPr>
        <a:xfrm>
          <a:off x="16370300" y="1678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58660</xdr:rowOff>
    </xdr:from>
    <xdr:to>
      <xdr:col>81</xdr:col>
      <xdr:colOff>101600</xdr:colOff>
      <xdr:row>98</xdr:row>
      <xdr:rowOff>160260</xdr:rowOff>
    </xdr:to>
    <xdr:sp macro="" textlink="">
      <xdr:nvSpPr>
        <xdr:cNvPr id="720" name="楕円 719"/>
        <xdr:cNvSpPr/>
      </xdr:nvSpPr>
      <xdr:spPr>
        <a:xfrm>
          <a:off x="15430500" y="1686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151387</xdr:rowOff>
    </xdr:from>
    <xdr:ext cx="469744" cy="259045"/>
    <xdr:sp macro="" textlink="">
      <xdr:nvSpPr>
        <xdr:cNvPr id="721" name="テキスト ボックス 720"/>
        <xdr:cNvSpPr txBox="1"/>
      </xdr:nvSpPr>
      <xdr:spPr>
        <a:xfrm>
          <a:off x="15246428" y="1695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48030</xdr:rowOff>
    </xdr:from>
    <xdr:to>
      <xdr:col>76</xdr:col>
      <xdr:colOff>165100</xdr:colOff>
      <xdr:row>98</xdr:row>
      <xdr:rowOff>149630</xdr:rowOff>
    </xdr:to>
    <xdr:sp macro="" textlink="">
      <xdr:nvSpPr>
        <xdr:cNvPr id="722" name="楕円 721"/>
        <xdr:cNvSpPr/>
      </xdr:nvSpPr>
      <xdr:spPr>
        <a:xfrm>
          <a:off x="14541500" y="1685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140757</xdr:rowOff>
    </xdr:from>
    <xdr:ext cx="534377" cy="259045"/>
    <xdr:sp macro="" textlink="">
      <xdr:nvSpPr>
        <xdr:cNvPr id="723" name="テキスト ボックス 722"/>
        <xdr:cNvSpPr txBox="1"/>
      </xdr:nvSpPr>
      <xdr:spPr>
        <a:xfrm>
          <a:off x="14325111" y="1694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35147</xdr:rowOff>
    </xdr:from>
    <xdr:to>
      <xdr:col>72</xdr:col>
      <xdr:colOff>38100</xdr:colOff>
      <xdr:row>98</xdr:row>
      <xdr:rowOff>136747</xdr:rowOff>
    </xdr:to>
    <xdr:sp macro="" textlink="">
      <xdr:nvSpPr>
        <xdr:cNvPr id="724" name="楕円 723"/>
        <xdr:cNvSpPr/>
      </xdr:nvSpPr>
      <xdr:spPr>
        <a:xfrm>
          <a:off x="13652500" y="1683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127874</xdr:rowOff>
    </xdr:from>
    <xdr:ext cx="534377" cy="259045"/>
    <xdr:sp macro="" textlink="">
      <xdr:nvSpPr>
        <xdr:cNvPr id="725" name="テキスト ボックス 724"/>
        <xdr:cNvSpPr txBox="1"/>
      </xdr:nvSpPr>
      <xdr:spPr>
        <a:xfrm>
          <a:off x="13436111" y="1692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11371</xdr:rowOff>
    </xdr:from>
    <xdr:to>
      <xdr:col>67</xdr:col>
      <xdr:colOff>101600</xdr:colOff>
      <xdr:row>98</xdr:row>
      <xdr:rowOff>112971</xdr:rowOff>
    </xdr:to>
    <xdr:sp macro="" textlink="">
      <xdr:nvSpPr>
        <xdr:cNvPr id="726" name="楕円 725"/>
        <xdr:cNvSpPr/>
      </xdr:nvSpPr>
      <xdr:spPr>
        <a:xfrm>
          <a:off x="12763500" y="1681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104098</xdr:rowOff>
    </xdr:from>
    <xdr:ext cx="534377" cy="259045"/>
    <xdr:sp macro="" textlink="">
      <xdr:nvSpPr>
        <xdr:cNvPr id="727" name="テキスト ボックス 726"/>
        <xdr:cNvSpPr txBox="1"/>
      </xdr:nvSpPr>
      <xdr:spPr>
        <a:xfrm>
          <a:off x="12547111" y="1690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7" name="諸支出金平均値テキスト"/>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62738</xdr:rowOff>
    </xdr:from>
    <xdr:to>
      <xdr:col>111</xdr:col>
      <xdr:colOff>177800</xdr:colOff>
      <xdr:row>39</xdr:row>
      <xdr:rowOff>44450</xdr:rowOff>
    </xdr:to>
    <xdr:cxnSp macro="">
      <xdr:nvCxnSpPr>
        <xdr:cNvPr id="759" name="直線コネクタ 758"/>
        <xdr:cNvCxnSpPr/>
      </xdr:nvCxnSpPr>
      <xdr:spPr>
        <a:xfrm>
          <a:off x="20434300" y="6063488"/>
          <a:ext cx="889000" cy="66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1" name="テキスト ボックス 760"/>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62738</xdr:rowOff>
    </xdr:from>
    <xdr:to>
      <xdr:col>107</xdr:col>
      <xdr:colOff>50800</xdr:colOff>
      <xdr:row>35</xdr:row>
      <xdr:rowOff>69596</xdr:rowOff>
    </xdr:to>
    <xdr:cxnSp macro="">
      <xdr:nvCxnSpPr>
        <xdr:cNvPr id="762" name="直線コネクタ 761"/>
        <xdr:cNvCxnSpPr/>
      </xdr:nvCxnSpPr>
      <xdr:spPr>
        <a:xfrm flipV="1">
          <a:off x="19545300" y="606348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61231</xdr:rowOff>
    </xdr:from>
    <xdr:ext cx="313932" cy="259045"/>
    <xdr:sp macro="" textlink="">
      <xdr:nvSpPr>
        <xdr:cNvPr id="764" name="テキスト ボックス 763"/>
        <xdr:cNvSpPr txBox="1"/>
      </xdr:nvSpPr>
      <xdr:spPr>
        <a:xfrm>
          <a:off x="20277333" y="67477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69596</xdr:rowOff>
    </xdr:from>
    <xdr:to>
      <xdr:col>102</xdr:col>
      <xdr:colOff>114300</xdr:colOff>
      <xdr:row>39</xdr:row>
      <xdr:rowOff>44450</xdr:rowOff>
    </xdr:to>
    <xdr:cxnSp macro="">
      <xdr:nvCxnSpPr>
        <xdr:cNvPr id="765" name="直線コネクタ 764"/>
        <xdr:cNvCxnSpPr/>
      </xdr:nvCxnSpPr>
      <xdr:spPr>
        <a:xfrm flipV="1">
          <a:off x="18656300" y="6070346"/>
          <a:ext cx="889000" cy="66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6" name="フローチャート: 判断 765"/>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59326</xdr:rowOff>
    </xdr:from>
    <xdr:ext cx="313932" cy="259045"/>
    <xdr:sp macro="" textlink="">
      <xdr:nvSpPr>
        <xdr:cNvPr id="767" name="テキスト ボックス 766"/>
        <xdr:cNvSpPr txBox="1"/>
      </xdr:nvSpPr>
      <xdr:spPr>
        <a:xfrm>
          <a:off x="19388333" y="6745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104140</xdr:rowOff>
    </xdr:from>
    <xdr:to>
      <xdr:col>98</xdr:col>
      <xdr:colOff>38100</xdr:colOff>
      <xdr:row>39</xdr:row>
      <xdr:rowOff>34290</xdr:rowOff>
    </xdr:to>
    <xdr:sp macro="" textlink="">
      <xdr:nvSpPr>
        <xdr:cNvPr id="768" name="フローチャート: 判断 767"/>
        <xdr:cNvSpPr/>
      </xdr:nvSpPr>
      <xdr:spPr>
        <a:xfrm>
          <a:off x="18605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50817</xdr:rowOff>
    </xdr:from>
    <xdr:ext cx="378565" cy="259045"/>
    <xdr:sp macro="" textlink="">
      <xdr:nvSpPr>
        <xdr:cNvPr id="769" name="テキスト ボックス 768"/>
        <xdr:cNvSpPr txBox="1"/>
      </xdr:nvSpPr>
      <xdr:spPr>
        <a:xfrm>
          <a:off x="18467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6" name="諸支出金該当値テキスト"/>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11938</xdr:rowOff>
    </xdr:from>
    <xdr:to>
      <xdr:col>107</xdr:col>
      <xdr:colOff>101600</xdr:colOff>
      <xdr:row>35</xdr:row>
      <xdr:rowOff>113538</xdr:rowOff>
    </xdr:to>
    <xdr:sp macro="" textlink="">
      <xdr:nvSpPr>
        <xdr:cNvPr id="779" name="楕円 778"/>
        <xdr:cNvSpPr/>
      </xdr:nvSpPr>
      <xdr:spPr>
        <a:xfrm>
          <a:off x="20383500" y="601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130065</xdr:rowOff>
    </xdr:from>
    <xdr:ext cx="469744" cy="259045"/>
    <xdr:sp macro="" textlink="">
      <xdr:nvSpPr>
        <xdr:cNvPr id="780" name="テキスト ボックス 779"/>
        <xdr:cNvSpPr txBox="1"/>
      </xdr:nvSpPr>
      <xdr:spPr>
        <a:xfrm>
          <a:off x="20199428" y="578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18796</xdr:rowOff>
    </xdr:from>
    <xdr:to>
      <xdr:col>102</xdr:col>
      <xdr:colOff>165100</xdr:colOff>
      <xdr:row>35</xdr:row>
      <xdr:rowOff>120396</xdr:rowOff>
    </xdr:to>
    <xdr:sp macro="" textlink="">
      <xdr:nvSpPr>
        <xdr:cNvPr id="781" name="楕円 780"/>
        <xdr:cNvSpPr/>
      </xdr:nvSpPr>
      <xdr:spPr>
        <a:xfrm>
          <a:off x="19494500" y="601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136923</xdr:rowOff>
    </xdr:from>
    <xdr:ext cx="469744" cy="259045"/>
    <xdr:sp macro="" textlink="">
      <xdr:nvSpPr>
        <xdr:cNvPr id="782" name="テキスト ボックス 781"/>
        <xdr:cNvSpPr txBox="1"/>
      </xdr:nvSpPr>
      <xdr:spPr>
        <a:xfrm>
          <a:off x="19310428" y="579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民生費が増加しているのは、近年、福祉会館周辺の整備、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こども交流センターの整備、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放課後児童会の増設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新たな施設の整備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やその施設に係る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運営管理に係る経費の発生したことに加え、高齢者タクシー・バス利用助成事業費や障害児通所給付事業費などの扶助費も増加傾向にあること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年度から定住のための新幹線通学支援補助を実施したことなどに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よるものである。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年度に衛生費が増加しているのは、新火葬施設の整備に伴う裾野市長泉町衛生施設組合負担金の増や、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桃沢野外活動センターの管理運営業務を指定管理者に委託したことなどに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よるものである。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教育費が増加しているのは、小学校への無線ＬＡＮ整備や電子黒板の設置、中学校へのタブレット端末の整備など教育支援に関する事業を実施したことや、町立幼稚園の施設改修や遊具更新などによる施設整備費の増によるものである。また、公共施設等総合管理計画に基づく学校施設の適正な管理に引き続き努めていく。</a:t>
          </a:r>
          <a:endParaRPr lang="ja-JP" altLang="ja-JP">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年度に消防費が減少しているのは、常備消防の富士山南東消防組合への移行に伴い、町職員が減少したことによるものである。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静岡県長泉町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財政調整基金残高は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依然として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高い水準を維持しており、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人口増加に対応したサービスの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安定的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供給やスピード感のある対応が可能な体制、</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財政基盤を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構築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年度以降の実質収支は町税の把握に努め適切な予算化を図ったことから、引き続き安定した数値を維持している。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そのため、実質単年度収支は、実質収支額の適切化が図られ減少したことから、財政調整基金を高い水準に保つことができる積立及び取り崩しを行いつつもマイナスとなった。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静岡県長泉町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黒字額が最も多いのは水道事業会計であるが、人口増や宅地分譲に伴い給水戸数が増加していることから料金収入が安定していることや、近年新たな起債を行っていないことから公債費が減少傾向にあることが要因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下水道事業会計については、平成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年度から公営企業（法適）化した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ところであるが、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水道事業に関連し、人口増や宅地分譲に伴う給水戸数の増加や下水道普及率の増加により、下水道使用料収入が安定していることに加え、近年起債額を抑えながら公債費も減少傾向にあることが黒字の要因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国民健康保険事業特別会計については、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被保険者の減少により保険料が減少する一方、医療費は増加していることなどから、標準財政規模比は減少傾向にある。また、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一般会計繰入金のうちその他法定外繰入金の減により減少傾向にありながらも、平成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年度の税率改正による保険税額の値上げや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基金繰入などにより、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安定した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財政運営</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維持している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いずれの会計でも赤字は生じておらず、全会計が健全な状態である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、各会計の健全な財政運営に努める。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40625" style="187" customWidth="1"/>
    <col min="12" max="12" width="2.28515625" style="187" customWidth="1"/>
    <col min="13" max="17" width="2.42578125" style="187" customWidth="1"/>
    <col min="18" max="119" width="2.1406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15575080</v>
      </c>
      <c r="BO4" s="461"/>
      <c r="BP4" s="461"/>
      <c r="BQ4" s="461"/>
      <c r="BR4" s="461"/>
      <c r="BS4" s="461"/>
      <c r="BT4" s="461"/>
      <c r="BU4" s="462"/>
      <c r="BV4" s="460">
        <v>15439113</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3.4</v>
      </c>
      <c r="CU4" s="642"/>
      <c r="CV4" s="642"/>
      <c r="CW4" s="642"/>
      <c r="CX4" s="642"/>
      <c r="CY4" s="642"/>
      <c r="CZ4" s="642"/>
      <c r="DA4" s="643"/>
      <c r="DB4" s="641">
        <v>5.4</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15160115</v>
      </c>
      <c r="BO5" s="466"/>
      <c r="BP5" s="466"/>
      <c r="BQ5" s="466"/>
      <c r="BR5" s="466"/>
      <c r="BS5" s="466"/>
      <c r="BT5" s="466"/>
      <c r="BU5" s="467"/>
      <c r="BV5" s="465">
        <v>14841992</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73.7</v>
      </c>
      <c r="CU5" s="436"/>
      <c r="CV5" s="436"/>
      <c r="CW5" s="436"/>
      <c r="CX5" s="436"/>
      <c r="CY5" s="436"/>
      <c r="CZ5" s="436"/>
      <c r="DA5" s="437"/>
      <c r="DB5" s="435">
        <v>72.599999999999994</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414965</v>
      </c>
      <c r="BO6" s="466"/>
      <c r="BP6" s="466"/>
      <c r="BQ6" s="466"/>
      <c r="BR6" s="466"/>
      <c r="BS6" s="466"/>
      <c r="BT6" s="466"/>
      <c r="BU6" s="467"/>
      <c r="BV6" s="465">
        <v>597121</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73.7</v>
      </c>
      <c r="CU6" s="616"/>
      <c r="CV6" s="616"/>
      <c r="CW6" s="616"/>
      <c r="CX6" s="616"/>
      <c r="CY6" s="616"/>
      <c r="CZ6" s="616"/>
      <c r="DA6" s="617"/>
      <c r="DB6" s="615">
        <v>72.599999999999994</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63032</v>
      </c>
      <c r="BO7" s="466"/>
      <c r="BP7" s="466"/>
      <c r="BQ7" s="466"/>
      <c r="BR7" s="466"/>
      <c r="BS7" s="466"/>
      <c r="BT7" s="466"/>
      <c r="BU7" s="467"/>
      <c r="BV7" s="465">
        <v>31902</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10339919</v>
      </c>
      <c r="CU7" s="466"/>
      <c r="CV7" s="466"/>
      <c r="CW7" s="466"/>
      <c r="CX7" s="466"/>
      <c r="CY7" s="466"/>
      <c r="CZ7" s="466"/>
      <c r="DA7" s="467"/>
      <c r="DB7" s="465">
        <v>10408157</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351933</v>
      </c>
      <c r="BO8" s="466"/>
      <c r="BP8" s="466"/>
      <c r="BQ8" s="466"/>
      <c r="BR8" s="466"/>
      <c r="BS8" s="466"/>
      <c r="BT8" s="466"/>
      <c r="BU8" s="467"/>
      <c r="BV8" s="465">
        <v>565219</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1.34</v>
      </c>
      <c r="CU8" s="579"/>
      <c r="CV8" s="579"/>
      <c r="CW8" s="579"/>
      <c r="CX8" s="579"/>
      <c r="CY8" s="579"/>
      <c r="CZ8" s="579"/>
      <c r="DA8" s="580"/>
      <c r="DB8" s="578">
        <v>1.36</v>
      </c>
      <c r="DC8" s="579"/>
      <c r="DD8" s="579"/>
      <c r="DE8" s="579"/>
      <c r="DF8" s="579"/>
      <c r="DG8" s="579"/>
      <c r="DH8" s="579"/>
      <c r="DI8" s="580"/>
      <c r="DJ8" s="185"/>
      <c r="DK8" s="185"/>
      <c r="DL8" s="185"/>
      <c r="DM8" s="185"/>
      <c r="DN8" s="185"/>
      <c r="DO8" s="185"/>
    </row>
    <row r="9" spans="1:119" ht="18.75" customHeight="1" thickBot="1">
      <c r="A9" s="186"/>
      <c r="B9" s="604" t="s">
        <v>113</v>
      </c>
      <c r="C9" s="605"/>
      <c r="D9" s="605"/>
      <c r="E9" s="605"/>
      <c r="F9" s="605"/>
      <c r="G9" s="605"/>
      <c r="H9" s="605"/>
      <c r="I9" s="605"/>
      <c r="J9" s="605"/>
      <c r="K9" s="528"/>
      <c r="L9" s="606" t="s">
        <v>114</v>
      </c>
      <c r="M9" s="607"/>
      <c r="N9" s="607"/>
      <c r="O9" s="607"/>
      <c r="P9" s="607"/>
      <c r="Q9" s="608"/>
      <c r="R9" s="609">
        <v>42331</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117</v>
      </c>
      <c r="AV9" s="523"/>
      <c r="AW9" s="523"/>
      <c r="AX9" s="523"/>
      <c r="AY9" s="445" t="s">
        <v>118</v>
      </c>
      <c r="AZ9" s="446"/>
      <c r="BA9" s="446"/>
      <c r="BB9" s="446"/>
      <c r="BC9" s="446"/>
      <c r="BD9" s="446"/>
      <c r="BE9" s="446"/>
      <c r="BF9" s="446"/>
      <c r="BG9" s="446"/>
      <c r="BH9" s="446"/>
      <c r="BI9" s="446"/>
      <c r="BJ9" s="446"/>
      <c r="BK9" s="446"/>
      <c r="BL9" s="446"/>
      <c r="BM9" s="447"/>
      <c r="BN9" s="465">
        <v>-213286</v>
      </c>
      <c r="BO9" s="466"/>
      <c r="BP9" s="466"/>
      <c r="BQ9" s="466"/>
      <c r="BR9" s="466"/>
      <c r="BS9" s="466"/>
      <c r="BT9" s="466"/>
      <c r="BU9" s="467"/>
      <c r="BV9" s="465">
        <v>79743</v>
      </c>
      <c r="BW9" s="466"/>
      <c r="BX9" s="466"/>
      <c r="BY9" s="466"/>
      <c r="BZ9" s="466"/>
      <c r="CA9" s="466"/>
      <c r="CB9" s="466"/>
      <c r="CC9" s="467"/>
      <c r="CD9" s="474" t="s">
        <v>119</v>
      </c>
      <c r="CE9" s="475"/>
      <c r="CF9" s="475"/>
      <c r="CG9" s="475"/>
      <c r="CH9" s="475"/>
      <c r="CI9" s="475"/>
      <c r="CJ9" s="475"/>
      <c r="CK9" s="475"/>
      <c r="CL9" s="475"/>
      <c r="CM9" s="475"/>
      <c r="CN9" s="475"/>
      <c r="CO9" s="475"/>
      <c r="CP9" s="475"/>
      <c r="CQ9" s="475"/>
      <c r="CR9" s="475"/>
      <c r="CS9" s="476"/>
      <c r="CT9" s="435">
        <v>3.2</v>
      </c>
      <c r="CU9" s="436"/>
      <c r="CV9" s="436"/>
      <c r="CW9" s="436"/>
      <c r="CX9" s="436"/>
      <c r="CY9" s="436"/>
      <c r="CZ9" s="436"/>
      <c r="DA9" s="437"/>
      <c r="DB9" s="435">
        <v>3.5</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120</v>
      </c>
      <c r="M10" s="439"/>
      <c r="N10" s="439"/>
      <c r="O10" s="439"/>
      <c r="P10" s="439"/>
      <c r="Q10" s="440"/>
      <c r="R10" s="441">
        <v>40763</v>
      </c>
      <c r="S10" s="442"/>
      <c r="T10" s="442"/>
      <c r="U10" s="442"/>
      <c r="V10" s="444"/>
      <c r="W10" s="613"/>
      <c r="X10" s="427"/>
      <c r="Y10" s="427"/>
      <c r="Z10" s="427"/>
      <c r="AA10" s="427"/>
      <c r="AB10" s="427"/>
      <c r="AC10" s="427"/>
      <c r="AD10" s="427"/>
      <c r="AE10" s="427"/>
      <c r="AF10" s="427"/>
      <c r="AG10" s="427"/>
      <c r="AH10" s="427"/>
      <c r="AI10" s="427"/>
      <c r="AJ10" s="427"/>
      <c r="AK10" s="427"/>
      <c r="AL10" s="614"/>
      <c r="AM10" s="534" t="s">
        <v>121</v>
      </c>
      <c r="AN10" s="439"/>
      <c r="AO10" s="439"/>
      <c r="AP10" s="439"/>
      <c r="AQ10" s="439"/>
      <c r="AR10" s="439"/>
      <c r="AS10" s="439"/>
      <c r="AT10" s="440"/>
      <c r="AU10" s="522" t="s">
        <v>122</v>
      </c>
      <c r="AV10" s="523"/>
      <c r="AW10" s="523"/>
      <c r="AX10" s="523"/>
      <c r="AY10" s="445" t="s">
        <v>123</v>
      </c>
      <c r="AZ10" s="446"/>
      <c r="BA10" s="446"/>
      <c r="BB10" s="446"/>
      <c r="BC10" s="446"/>
      <c r="BD10" s="446"/>
      <c r="BE10" s="446"/>
      <c r="BF10" s="446"/>
      <c r="BG10" s="446"/>
      <c r="BH10" s="446"/>
      <c r="BI10" s="446"/>
      <c r="BJ10" s="446"/>
      <c r="BK10" s="446"/>
      <c r="BL10" s="446"/>
      <c r="BM10" s="447"/>
      <c r="BN10" s="465">
        <v>304328</v>
      </c>
      <c r="BO10" s="466"/>
      <c r="BP10" s="466"/>
      <c r="BQ10" s="466"/>
      <c r="BR10" s="466"/>
      <c r="BS10" s="466"/>
      <c r="BT10" s="466"/>
      <c r="BU10" s="467"/>
      <c r="BV10" s="465">
        <v>152738</v>
      </c>
      <c r="BW10" s="466"/>
      <c r="BX10" s="466"/>
      <c r="BY10" s="466"/>
      <c r="BZ10" s="466"/>
      <c r="CA10" s="466"/>
      <c r="CB10" s="466"/>
      <c r="CC10" s="467"/>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125</v>
      </c>
      <c r="M11" s="512"/>
      <c r="N11" s="512"/>
      <c r="O11" s="512"/>
      <c r="P11" s="512"/>
      <c r="Q11" s="513"/>
      <c r="R11" s="601" t="s">
        <v>126</v>
      </c>
      <c r="S11" s="602"/>
      <c r="T11" s="602"/>
      <c r="U11" s="602"/>
      <c r="V11" s="603"/>
      <c r="W11" s="613"/>
      <c r="X11" s="427"/>
      <c r="Y11" s="427"/>
      <c r="Z11" s="427"/>
      <c r="AA11" s="427"/>
      <c r="AB11" s="427"/>
      <c r="AC11" s="427"/>
      <c r="AD11" s="427"/>
      <c r="AE11" s="427"/>
      <c r="AF11" s="427"/>
      <c r="AG11" s="427"/>
      <c r="AH11" s="427"/>
      <c r="AI11" s="427"/>
      <c r="AJ11" s="427"/>
      <c r="AK11" s="427"/>
      <c r="AL11" s="614"/>
      <c r="AM11" s="534" t="s">
        <v>127</v>
      </c>
      <c r="AN11" s="439"/>
      <c r="AO11" s="439"/>
      <c r="AP11" s="439"/>
      <c r="AQ11" s="439"/>
      <c r="AR11" s="439"/>
      <c r="AS11" s="439"/>
      <c r="AT11" s="440"/>
      <c r="AU11" s="522" t="s">
        <v>128</v>
      </c>
      <c r="AV11" s="523"/>
      <c r="AW11" s="523"/>
      <c r="AX11" s="523"/>
      <c r="AY11" s="445" t="s">
        <v>129</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130</v>
      </c>
      <c r="CE11" s="475"/>
      <c r="CF11" s="475"/>
      <c r="CG11" s="475"/>
      <c r="CH11" s="475"/>
      <c r="CI11" s="475"/>
      <c r="CJ11" s="475"/>
      <c r="CK11" s="475"/>
      <c r="CL11" s="475"/>
      <c r="CM11" s="475"/>
      <c r="CN11" s="475"/>
      <c r="CO11" s="475"/>
      <c r="CP11" s="475"/>
      <c r="CQ11" s="475"/>
      <c r="CR11" s="475"/>
      <c r="CS11" s="476"/>
      <c r="CT11" s="578" t="s">
        <v>131</v>
      </c>
      <c r="CU11" s="579"/>
      <c r="CV11" s="579"/>
      <c r="CW11" s="579"/>
      <c r="CX11" s="579"/>
      <c r="CY11" s="579"/>
      <c r="CZ11" s="579"/>
      <c r="DA11" s="580"/>
      <c r="DB11" s="578" t="s">
        <v>132</v>
      </c>
      <c r="DC11" s="579"/>
      <c r="DD11" s="579"/>
      <c r="DE11" s="579"/>
      <c r="DF11" s="579"/>
      <c r="DG11" s="579"/>
      <c r="DH11" s="579"/>
      <c r="DI11" s="580"/>
      <c r="DJ11" s="185"/>
      <c r="DK11" s="185"/>
      <c r="DL11" s="185"/>
      <c r="DM11" s="185"/>
      <c r="DN11" s="185"/>
      <c r="DO11" s="185"/>
    </row>
    <row r="12" spans="1:119" ht="18.75" customHeight="1">
      <c r="A12" s="186"/>
      <c r="B12" s="581" t="s">
        <v>133</v>
      </c>
      <c r="C12" s="582"/>
      <c r="D12" s="582"/>
      <c r="E12" s="582"/>
      <c r="F12" s="582"/>
      <c r="G12" s="582"/>
      <c r="H12" s="582"/>
      <c r="I12" s="582"/>
      <c r="J12" s="582"/>
      <c r="K12" s="583"/>
      <c r="L12" s="590" t="s">
        <v>134</v>
      </c>
      <c r="M12" s="591"/>
      <c r="N12" s="591"/>
      <c r="O12" s="591"/>
      <c r="P12" s="591"/>
      <c r="Q12" s="592"/>
      <c r="R12" s="593">
        <v>43558</v>
      </c>
      <c r="S12" s="594"/>
      <c r="T12" s="594"/>
      <c r="U12" s="594"/>
      <c r="V12" s="595"/>
      <c r="W12" s="596" t="s">
        <v>1</v>
      </c>
      <c r="X12" s="523"/>
      <c r="Y12" s="523"/>
      <c r="Z12" s="523"/>
      <c r="AA12" s="523"/>
      <c r="AB12" s="597"/>
      <c r="AC12" s="522" t="s">
        <v>135</v>
      </c>
      <c r="AD12" s="523"/>
      <c r="AE12" s="523"/>
      <c r="AF12" s="523"/>
      <c r="AG12" s="597"/>
      <c r="AH12" s="522" t="s">
        <v>136</v>
      </c>
      <c r="AI12" s="523"/>
      <c r="AJ12" s="523"/>
      <c r="AK12" s="523"/>
      <c r="AL12" s="598"/>
      <c r="AM12" s="534" t="s">
        <v>137</v>
      </c>
      <c r="AN12" s="439"/>
      <c r="AO12" s="439"/>
      <c r="AP12" s="439"/>
      <c r="AQ12" s="439"/>
      <c r="AR12" s="439"/>
      <c r="AS12" s="439"/>
      <c r="AT12" s="440"/>
      <c r="AU12" s="522" t="s">
        <v>138</v>
      </c>
      <c r="AV12" s="523"/>
      <c r="AW12" s="523"/>
      <c r="AX12" s="523"/>
      <c r="AY12" s="445" t="s">
        <v>139</v>
      </c>
      <c r="AZ12" s="446"/>
      <c r="BA12" s="446"/>
      <c r="BB12" s="446"/>
      <c r="BC12" s="446"/>
      <c r="BD12" s="446"/>
      <c r="BE12" s="446"/>
      <c r="BF12" s="446"/>
      <c r="BG12" s="446"/>
      <c r="BH12" s="446"/>
      <c r="BI12" s="446"/>
      <c r="BJ12" s="446"/>
      <c r="BK12" s="446"/>
      <c r="BL12" s="446"/>
      <c r="BM12" s="447"/>
      <c r="BN12" s="465">
        <v>290000</v>
      </c>
      <c r="BO12" s="466"/>
      <c r="BP12" s="466"/>
      <c r="BQ12" s="466"/>
      <c r="BR12" s="466"/>
      <c r="BS12" s="466"/>
      <c r="BT12" s="466"/>
      <c r="BU12" s="467"/>
      <c r="BV12" s="465">
        <v>400000</v>
      </c>
      <c r="BW12" s="466"/>
      <c r="BX12" s="466"/>
      <c r="BY12" s="466"/>
      <c r="BZ12" s="466"/>
      <c r="CA12" s="466"/>
      <c r="CB12" s="466"/>
      <c r="CC12" s="467"/>
      <c r="CD12" s="474" t="s">
        <v>140</v>
      </c>
      <c r="CE12" s="475"/>
      <c r="CF12" s="475"/>
      <c r="CG12" s="475"/>
      <c r="CH12" s="475"/>
      <c r="CI12" s="475"/>
      <c r="CJ12" s="475"/>
      <c r="CK12" s="475"/>
      <c r="CL12" s="475"/>
      <c r="CM12" s="475"/>
      <c r="CN12" s="475"/>
      <c r="CO12" s="475"/>
      <c r="CP12" s="475"/>
      <c r="CQ12" s="475"/>
      <c r="CR12" s="475"/>
      <c r="CS12" s="476"/>
      <c r="CT12" s="578" t="s">
        <v>141</v>
      </c>
      <c r="CU12" s="579"/>
      <c r="CV12" s="579"/>
      <c r="CW12" s="579"/>
      <c r="CX12" s="579"/>
      <c r="CY12" s="579"/>
      <c r="CZ12" s="579"/>
      <c r="DA12" s="580"/>
      <c r="DB12" s="578" t="s">
        <v>142</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143</v>
      </c>
      <c r="N13" s="566"/>
      <c r="O13" s="566"/>
      <c r="P13" s="566"/>
      <c r="Q13" s="567"/>
      <c r="R13" s="568">
        <v>43167</v>
      </c>
      <c r="S13" s="569"/>
      <c r="T13" s="569"/>
      <c r="U13" s="569"/>
      <c r="V13" s="570"/>
      <c r="W13" s="556" t="s">
        <v>144</v>
      </c>
      <c r="X13" s="478"/>
      <c r="Y13" s="478"/>
      <c r="Z13" s="478"/>
      <c r="AA13" s="478"/>
      <c r="AB13" s="479"/>
      <c r="AC13" s="441">
        <v>421</v>
      </c>
      <c r="AD13" s="442"/>
      <c r="AE13" s="442"/>
      <c r="AF13" s="442"/>
      <c r="AG13" s="443"/>
      <c r="AH13" s="441">
        <v>455</v>
      </c>
      <c r="AI13" s="442"/>
      <c r="AJ13" s="442"/>
      <c r="AK13" s="442"/>
      <c r="AL13" s="444"/>
      <c r="AM13" s="534" t="s">
        <v>145</v>
      </c>
      <c r="AN13" s="439"/>
      <c r="AO13" s="439"/>
      <c r="AP13" s="439"/>
      <c r="AQ13" s="439"/>
      <c r="AR13" s="439"/>
      <c r="AS13" s="439"/>
      <c r="AT13" s="440"/>
      <c r="AU13" s="522" t="s">
        <v>146</v>
      </c>
      <c r="AV13" s="523"/>
      <c r="AW13" s="523"/>
      <c r="AX13" s="523"/>
      <c r="AY13" s="445" t="s">
        <v>147</v>
      </c>
      <c r="AZ13" s="446"/>
      <c r="BA13" s="446"/>
      <c r="BB13" s="446"/>
      <c r="BC13" s="446"/>
      <c r="BD13" s="446"/>
      <c r="BE13" s="446"/>
      <c r="BF13" s="446"/>
      <c r="BG13" s="446"/>
      <c r="BH13" s="446"/>
      <c r="BI13" s="446"/>
      <c r="BJ13" s="446"/>
      <c r="BK13" s="446"/>
      <c r="BL13" s="446"/>
      <c r="BM13" s="447"/>
      <c r="BN13" s="465">
        <v>-198958</v>
      </c>
      <c r="BO13" s="466"/>
      <c r="BP13" s="466"/>
      <c r="BQ13" s="466"/>
      <c r="BR13" s="466"/>
      <c r="BS13" s="466"/>
      <c r="BT13" s="466"/>
      <c r="BU13" s="467"/>
      <c r="BV13" s="465">
        <v>-167519</v>
      </c>
      <c r="BW13" s="466"/>
      <c r="BX13" s="466"/>
      <c r="BY13" s="466"/>
      <c r="BZ13" s="466"/>
      <c r="CA13" s="466"/>
      <c r="CB13" s="466"/>
      <c r="CC13" s="467"/>
      <c r="CD13" s="474" t="s">
        <v>148</v>
      </c>
      <c r="CE13" s="475"/>
      <c r="CF13" s="475"/>
      <c r="CG13" s="475"/>
      <c r="CH13" s="475"/>
      <c r="CI13" s="475"/>
      <c r="CJ13" s="475"/>
      <c r="CK13" s="475"/>
      <c r="CL13" s="475"/>
      <c r="CM13" s="475"/>
      <c r="CN13" s="475"/>
      <c r="CO13" s="475"/>
      <c r="CP13" s="475"/>
      <c r="CQ13" s="475"/>
      <c r="CR13" s="475"/>
      <c r="CS13" s="476"/>
      <c r="CT13" s="435">
        <v>1.8</v>
      </c>
      <c r="CU13" s="436"/>
      <c r="CV13" s="436"/>
      <c r="CW13" s="436"/>
      <c r="CX13" s="436"/>
      <c r="CY13" s="436"/>
      <c r="CZ13" s="436"/>
      <c r="DA13" s="437"/>
      <c r="DB13" s="435">
        <v>2</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149</v>
      </c>
      <c r="M14" s="599"/>
      <c r="N14" s="599"/>
      <c r="O14" s="599"/>
      <c r="P14" s="599"/>
      <c r="Q14" s="600"/>
      <c r="R14" s="568">
        <v>43236</v>
      </c>
      <c r="S14" s="569"/>
      <c r="T14" s="569"/>
      <c r="U14" s="569"/>
      <c r="V14" s="570"/>
      <c r="W14" s="571"/>
      <c r="X14" s="481"/>
      <c r="Y14" s="481"/>
      <c r="Z14" s="481"/>
      <c r="AA14" s="481"/>
      <c r="AB14" s="482"/>
      <c r="AC14" s="561">
        <v>2.1</v>
      </c>
      <c r="AD14" s="562"/>
      <c r="AE14" s="562"/>
      <c r="AF14" s="562"/>
      <c r="AG14" s="563"/>
      <c r="AH14" s="561">
        <v>2.2999999999999998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150</v>
      </c>
      <c r="CE14" s="472"/>
      <c r="CF14" s="472"/>
      <c r="CG14" s="472"/>
      <c r="CH14" s="472"/>
      <c r="CI14" s="472"/>
      <c r="CJ14" s="472"/>
      <c r="CK14" s="472"/>
      <c r="CL14" s="472"/>
      <c r="CM14" s="472"/>
      <c r="CN14" s="472"/>
      <c r="CO14" s="472"/>
      <c r="CP14" s="472"/>
      <c r="CQ14" s="472"/>
      <c r="CR14" s="472"/>
      <c r="CS14" s="473"/>
      <c r="CT14" s="572" t="s">
        <v>132</v>
      </c>
      <c r="CU14" s="573"/>
      <c r="CV14" s="573"/>
      <c r="CW14" s="573"/>
      <c r="CX14" s="573"/>
      <c r="CY14" s="573"/>
      <c r="CZ14" s="573"/>
      <c r="DA14" s="574"/>
      <c r="DB14" s="572" t="s">
        <v>142</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151</v>
      </c>
      <c r="N15" s="566"/>
      <c r="O15" s="566"/>
      <c r="P15" s="566"/>
      <c r="Q15" s="567"/>
      <c r="R15" s="568">
        <v>42882</v>
      </c>
      <c r="S15" s="569"/>
      <c r="T15" s="569"/>
      <c r="U15" s="569"/>
      <c r="V15" s="570"/>
      <c r="W15" s="556" t="s">
        <v>152</v>
      </c>
      <c r="X15" s="478"/>
      <c r="Y15" s="478"/>
      <c r="Z15" s="478"/>
      <c r="AA15" s="478"/>
      <c r="AB15" s="479"/>
      <c r="AC15" s="441">
        <v>7107</v>
      </c>
      <c r="AD15" s="442"/>
      <c r="AE15" s="442"/>
      <c r="AF15" s="442"/>
      <c r="AG15" s="443"/>
      <c r="AH15" s="441">
        <v>7261</v>
      </c>
      <c r="AI15" s="442"/>
      <c r="AJ15" s="442"/>
      <c r="AK15" s="442"/>
      <c r="AL15" s="444"/>
      <c r="AM15" s="534"/>
      <c r="AN15" s="439"/>
      <c r="AO15" s="439"/>
      <c r="AP15" s="439"/>
      <c r="AQ15" s="439"/>
      <c r="AR15" s="439"/>
      <c r="AS15" s="439"/>
      <c r="AT15" s="440"/>
      <c r="AU15" s="522"/>
      <c r="AV15" s="523"/>
      <c r="AW15" s="523"/>
      <c r="AX15" s="523"/>
      <c r="AY15" s="457" t="s">
        <v>153</v>
      </c>
      <c r="AZ15" s="458"/>
      <c r="BA15" s="458"/>
      <c r="BB15" s="458"/>
      <c r="BC15" s="458"/>
      <c r="BD15" s="458"/>
      <c r="BE15" s="458"/>
      <c r="BF15" s="458"/>
      <c r="BG15" s="458"/>
      <c r="BH15" s="458"/>
      <c r="BI15" s="458"/>
      <c r="BJ15" s="458"/>
      <c r="BK15" s="458"/>
      <c r="BL15" s="458"/>
      <c r="BM15" s="459"/>
      <c r="BN15" s="460">
        <v>7944092</v>
      </c>
      <c r="BO15" s="461"/>
      <c r="BP15" s="461"/>
      <c r="BQ15" s="461"/>
      <c r="BR15" s="461"/>
      <c r="BS15" s="461"/>
      <c r="BT15" s="461"/>
      <c r="BU15" s="462"/>
      <c r="BV15" s="460">
        <v>8006877</v>
      </c>
      <c r="BW15" s="461"/>
      <c r="BX15" s="461"/>
      <c r="BY15" s="461"/>
      <c r="BZ15" s="461"/>
      <c r="CA15" s="461"/>
      <c r="CB15" s="461"/>
      <c r="CC15" s="462"/>
      <c r="CD15" s="575" t="s">
        <v>154</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155</v>
      </c>
      <c r="M16" s="559"/>
      <c r="N16" s="559"/>
      <c r="O16" s="559"/>
      <c r="P16" s="559"/>
      <c r="Q16" s="560"/>
      <c r="R16" s="553" t="s">
        <v>156</v>
      </c>
      <c r="S16" s="554"/>
      <c r="T16" s="554"/>
      <c r="U16" s="554"/>
      <c r="V16" s="555"/>
      <c r="W16" s="571"/>
      <c r="X16" s="481"/>
      <c r="Y16" s="481"/>
      <c r="Z16" s="481"/>
      <c r="AA16" s="481"/>
      <c r="AB16" s="482"/>
      <c r="AC16" s="561">
        <v>35.299999999999997</v>
      </c>
      <c r="AD16" s="562"/>
      <c r="AE16" s="562"/>
      <c r="AF16" s="562"/>
      <c r="AG16" s="563"/>
      <c r="AH16" s="561">
        <v>35.9</v>
      </c>
      <c r="AI16" s="562"/>
      <c r="AJ16" s="562"/>
      <c r="AK16" s="562"/>
      <c r="AL16" s="564"/>
      <c r="AM16" s="534"/>
      <c r="AN16" s="439"/>
      <c r="AO16" s="439"/>
      <c r="AP16" s="439"/>
      <c r="AQ16" s="439"/>
      <c r="AR16" s="439"/>
      <c r="AS16" s="439"/>
      <c r="AT16" s="440"/>
      <c r="AU16" s="522"/>
      <c r="AV16" s="523"/>
      <c r="AW16" s="523"/>
      <c r="AX16" s="523"/>
      <c r="AY16" s="445" t="s">
        <v>157</v>
      </c>
      <c r="AZ16" s="446"/>
      <c r="BA16" s="446"/>
      <c r="BB16" s="446"/>
      <c r="BC16" s="446"/>
      <c r="BD16" s="446"/>
      <c r="BE16" s="446"/>
      <c r="BF16" s="446"/>
      <c r="BG16" s="446"/>
      <c r="BH16" s="446"/>
      <c r="BI16" s="446"/>
      <c r="BJ16" s="446"/>
      <c r="BK16" s="446"/>
      <c r="BL16" s="446"/>
      <c r="BM16" s="447"/>
      <c r="BN16" s="465">
        <v>5976669</v>
      </c>
      <c r="BO16" s="466"/>
      <c r="BP16" s="466"/>
      <c r="BQ16" s="466"/>
      <c r="BR16" s="466"/>
      <c r="BS16" s="466"/>
      <c r="BT16" s="466"/>
      <c r="BU16" s="467"/>
      <c r="BV16" s="465">
        <v>5908702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158</v>
      </c>
      <c r="N17" s="551"/>
      <c r="O17" s="551"/>
      <c r="P17" s="551"/>
      <c r="Q17" s="552"/>
      <c r="R17" s="553" t="s">
        <v>159</v>
      </c>
      <c r="S17" s="554"/>
      <c r="T17" s="554"/>
      <c r="U17" s="554"/>
      <c r="V17" s="555"/>
      <c r="W17" s="556" t="s">
        <v>160</v>
      </c>
      <c r="X17" s="478"/>
      <c r="Y17" s="478"/>
      <c r="Z17" s="478"/>
      <c r="AA17" s="478"/>
      <c r="AB17" s="479"/>
      <c r="AC17" s="441">
        <v>12622</v>
      </c>
      <c r="AD17" s="442"/>
      <c r="AE17" s="442"/>
      <c r="AF17" s="442"/>
      <c r="AG17" s="443"/>
      <c r="AH17" s="441">
        <v>12495</v>
      </c>
      <c r="AI17" s="442"/>
      <c r="AJ17" s="442"/>
      <c r="AK17" s="442"/>
      <c r="AL17" s="444"/>
      <c r="AM17" s="534"/>
      <c r="AN17" s="439"/>
      <c r="AO17" s="439"/>
      <c r="AP17" s="439"/>
      <c r="AQ17" s="439"/>
      <c r="AR17" s="439"/>
      <c r="AS17" s="439"/>
      <c r="AT17" s="440"/>
      <c r="AU17" s="522"/>
      <c r="AV17" s="523"/>
      <c r="AW17" s="523"/>
      <c r="AX17" s="523"/>
      <c r="AY17" s="445" t="s">
        <v>161</v>
      </c>
      <c r="AZ17" s="446"/>
      <c r="BA17" s="446"/>
      <c r="BB17" s="446"/>
      <c r="BC17" s="446"/>
      <c r="BD17" s="446"/>
      <c r="BE17" s="446"/>
      <c r="BF17" s="446"/>
      <c r="BG17" s="446"/>
      <c r="BH17" s="446"/>
      <c r="BI17" s="446"/>
      <c r="BJ17" s="446"/>
      <c r="BK17" s="446"/>
      <c r="BL17" s="446"/>
      <c r="BM17" s="447"/>
      <c r="BN17" s="465">
        <v>10339919</v>
      </c>
      <c r="BO17" s="466"/>
      <c r="BP17" s="466"/>
      <c r="BQ17" s="466"/>
      <c r="BR17" s="466"/>
      <c r="BS17" s="466"/>
      <c r="BT17" s="466"/>
      <c r="BU17" s="467"/>
      <c r="BV17" s="465">
        <v>10408157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162</v>
      </c>
      <c r="C18" s="528"/>
      <c r="D18" s="528"/>
      <c r="E18" s="529"/>
      <c r="F18" s="529"/>
      <c r="G18" s="529"/>
      <c r="H18" s="529"/>
      <c r="I18" s="529"/>
      <c r="J18" s="529"/>
      <c r="K18" s="529"/>
      <c r="L18" s="530">
        <v>26.63</v>
      </c>
      <c r="M18" s="530"/>
      <c r="N18" s="530"/>
      <c r="O18" s="530"/>
      <c r="P18" s="530"/>
      <c r="Q18" s="530"/>
      <c r="R18" s="531"/>
      <c r="S18" s="531"/>
      <c r="T18" s="531"/>
      <c r="U18" s="531"/>
      <c r="V18" s="532"/>
      <c r="W18" s="546"/>
      <c r="X18" s="547"/>
      <c r="Y18" s="547"/>
      <c r="Z18" s="547"/>
      <c r="AA18" s="547"/>
      <c r="AB18" s="557"/>
      <c r="AC18" s="429">
        <v>62.6</v>
      </c>
      <c r="AD18" s="430"/>
      <c r="AE18" s="430"/>
      <c r="AF18" s="430"/>
      <c r="AG18" s="533"/>
      <c r="AH18" s="429">
        <v>61.8</v>
      </c>
      <c r="AI18" s="430"/>
      <c r="AJ18" s="430"/>
      <c r="AK18" s="430"/>
      <c r="AL18" s="431"/>
      <c r="AM18" s="534"/>
      <c r="AN18" s="439"/>
      <c r="AO18" s="439"/>
      <c r="AP18" s="439"/>
      <c r="AQ18" s="439"/>
      <c r="AR18" s="439"/>
      <c r="AS18" s="439"/>
      <c r="AT18" s="440"/>
      <c r="AU18" s="522"/>
      <c r="AV18" s="523"/>
      <c r="AW18" s="523"/>
      <c r="AX18" s="523"/>
      <c r="AY18" s="445" t="s">
        <v>163</v>
      </c>
      <c r="AZ18" s="446"/>
      <c r="BA18" s="446"/>
      <c r="BB18" s="446"/>
      <c r="BC18" s="446"/>
      <c r="BD18" s="446"/>
      <c r="BE18" s="446"/>
      <c r="BF18" s="446"/>
      <c r="BG18" s="446"/>
      <c r="BH18" s="446"/>
      <c r="BI18" s="446"/>
      <c r="BJ18" s="446"/>
      <c r="BK18" s="446"/>
      <c r="BL18" s="446"/>
      <c r="BM18" s="447"/>
      <c r="BN18" s="465">
        <v>7984839</v>
      </c>
      <c r="BO18" s="466"/>
      <c r="BP18" s="466"/>
      <c r="BQ18" s="466"/>
      <c r="BR18" s="466"/>
      <c r="BS18" s="466"/>
      <c r="BT18" s="466"/>
      <c r="BU18" s="467"/>
      <c r="BV18" s="465">
        <v>7622076</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164</v>
      </c>
      <c r="C19" s="528"/>
      <c r="D19" s="528"/>
      <c r="E19" s="529"/>
      <c r="F19" s="529"/>
      <c r="G19" s="529"/>
      <c r="H19" s="529"/>
      <c r="I19" s="529"/>
      <c r="J19" s="529"/>
      <c r="K19" s="529"/>
      <c r="L19" s="535">
        <v>1590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165</v>
      </c>
      <c r="AZ19" s="446"/>
      <c r="BA19" s="446"/>
      <c r="BB19" s="446"/>
      <c r="BC19" s="446"/>
      <c r="BD19" s="446"/>
      <c r="BE19" s="446"/>
      <c r="BF19" s="446"/>
      <c r="BG19" s="446"/>
      <c r="BH19" s="446"/>
      <c r="BI19" s="446"/>
      <c r="BJ19" s="446"/>
      <c r="BK19" s="446"/>
      <c r="BL19" s="446"/>
      <c r="BM19" s="447"/>
      <c r="BN19" s="465">
        <v>12330011</v>
      </c>
      <c r="BO19" s="466"/>
      <c r="BP19" s="466"/>
      <c r="BQ19" s="466"/>
      <c r="BR19" s="466"/>
      <c r="BS19" s="466"/>
      <c r="BT19" s="466"/>
      <c r="BU19" s="467"/>
      <c r="BV19" s="465">
        <v>12048611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166</v>
      </c>
      <c r="C20" s="528"/>
      <c r="D20" s="528"/>
      <c r="E20" s="529"/>
      <c r="F20" s="529"/>
      <c r="G20" s="529"/>
      <c r="H20" s="529"/>
      <c r="I20" s="529"/>
      <c r="J20" s="529"/>
      <c r="K20" s="529"/>
      <c r="L20" s="535">
        <v>16427</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167</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168</v>
      </c>
      <c r="C22" s="495"/>
      <c r="D22" s="496"/>
      <c r="E22" s="503" t="s">
        <v>1</v>
      </c>
      <c r="F22" s="478"/>
      <c r="G22" s="478"/>
      <c r="H22" s="478"/>
      <c r="I22" s="478"/>
      <c r="J22" s="478"/>
      <c r="K22" s="479"/>
      <c r="L22" s="503" t="s">
        <v>169</v>
      </c>
      <c r="M22" s="478"/>
      <c r="N22" s="478"/>
      <c r="O22" s="478"/>
      <c r="P22" s="479"/>
      <c r="Q22" s="488" t="s">
        <v>170</v>
      </c>
      <c r="R22" s="489"/>
      <c r="S22" s="489"/>
      <c r="T22" s="489"/>
      <c r="U22" s="489"/>
      <c r="V22" s="504"/>
      <c r="W22" s="506" t="s">
        <v>171</v>
      </c>
      <c r="X22" s="495"/>
      <c r="Y22" s="496"/>
      <c r="Z22" s="503" t="s">
        <v>1</v>
      </c>
      <c r="AA22" s="478"/>
      <c r="AB22" s="478"/>
      <c r="AC22" s="478"/>
      <c r="AD22" s="478"/>
      <c r="AE22" s="478"/>
      <c r="AF22" s="478"/>
      <c r="AG22" s="479"/>
      <c r="AH22" s="477" t="s">
        <v>172</v>
      </c>
      <c r="AI22" s="478"/>
      <c r="AJ22" s="478"/>
      <c r="AK22" s="478"/>
      <c r="AL22" s="479"/>
      <c r="AM22" s="477" t="s">
        <v>173</v>
      </c>
      <c r="AN22" s="483"/>
      <c r="AO22" s="483"/>
      <c r="AP22" s="483"/>
      <c r="AQ22" s="483"/>
      <c r="AR22" s="484"/>
      <c r="AS22" s="488" t="s">
        <v>170</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174</v>
      </c>
      <c r="AZ23" s="458"/>
      <c r="BA23" s="458"/>
      <c r="BB23" s="458"/>
      <c r="BC23" s="458"/>
      <c r="BD23" s="458"/>
      <c r="BE23" s="458"/>
      <c r="BF23" s="458"/>
      <c r="BG23" s="458"/>
      <c r="BH23" s="458"/>
      <c r="BI23" s="458"/>
      <c r="BJ23" s="458"/>
      <c r="BK23" s="458"/>
      <c r="BL23" s="458"/>
      <c r="BM23" s="459"/>
      <c r="BN23" s="465">
        <v>2899725</v>
      </c>
      <c r="BO23" s="466"/>
      <c r="BP23" s="466"/>
      <c r="BQ23" s="466"/>
      <c r="BR23" s="466"/>
      <c r="BS23" s="466"/>
      <c r="BT23" s="466"/>
      <c r="BU23" s="467"/>
      <c r="BV23" s="465">
        <v>3094591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175</v>
      </c>
      <c r="F24" s="439"/>
      <c r="G24" s="439"/>
      <c r="H24" s="439"/>
      <c r="I24" s="439"/>
      <c r="J24" s="439"/>
      <c r="K24" s="440"/>
      <c r="L24" s="441">
        <v>1</v>
      </c>
      <c r="M24" s="442"/>
      <c r="N24" s="442"/>
      <c r="O24" s="442"/>
      <c r="P24" s="443"/>
      <c r="Q24" s="441">
        <v>8000</v>
      </c>
      <c r="R24" s="442"/>
      <c r="S24" s="442"/>
      <c r="T24" s="442"/>
      <c r="U24" s="442"/>
      <c r="V24" s="443"/>
      <c r="W24" s="507"/>
      <c r="X24" s="498"/>
      <c r="Y24" s="499"/>
      <c r="Z24" s="438" t="s">
        <v>176</v>
      </c>
      <c r="AA24" s="439"/>
      <c r="AB24" s="439"/>
      <c r="AC24" s="439"/>
      <c r="AD24" s="439"/>
      <c r="AE24" s="439"/>
      <c r="AF24" s="439"/>
      <c r="AG24" s="440"/>
      <c r="AH24" s="441">
        <v>205</v>
      </c>
      <c r="AI24" s="442"/>
      <c r="AJ24" s="442"/>
      <c r="AK24" s="442"/>
      <c r="AL24" s="443"/>
      <c r="AM24" s="441">
        <v>613975</v>
      </c>
      <c r="AN24" s="442"/>
      <c r="AO24" s="442"/>
      <c r="AP24" s="442"/>
      <c r="AQ24" s="442"/>
      <c r="AR24" s="443"/>
      <c r="AS24" s="441">
        <v>2995</v>
      </c>
      <c r="AT24" s="442"/>
      <c r="AU24" s="442"/>
      <c r="AV24" s="442"/>
      <c r="AW24" s="442"/>
      <c r="AX24" s="444"/>
      <c r="AY24" s="432" t="s">
        <v>177</v>
      </c>
      <c r="AZ24" s="433"/>
      <c r="BA24" s="433"/>
      <c r="BB24" s="433"/>
      <c r="BC24" s="433"/>
      <c r="BD24" s="433"/>
      <c r="BE24" s="433"/>
      <c r="BF24" s="433"/>
      <c r="BG24" s="433"/>
      <c r="BH24" s="433"/>
      <c r="BI24" s="433"/>
      <c r="BJ24" s="433"/>
      <c r="BK24" s="433"/>
      <c r="BL24" s="433"/>
      <c r="BM24" s="434"/>
      <c r="BN24" s="465">
        <v>2211724</v>
      </c>
      <c r="BO24" s="466"/>
      <c r="BP24" s="466"/>
      <c r="BQ24" s="466"/>
      <c r="BR24" s="466"/>
      <c r="BS24" s="466"/>
      <c r="BT24" s="466"/>
      <c r="BU24" s="467"/>
      <c r="BV24" s="465">
        <v>2556840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178</v>
      </c>
      <c r="F25" s="439"/>
      <c r="G25" s="439"/>
      <c r="H25" s="439"/>
      <c r="I25" s="439"/>
      <c r="J25" s="439"/>
      <c r="K25" s="440"/>
      <c r="L25" s="441">
        <v>1</v>
      </c>
      <c r="M25" s="442"/>
      <c r="N25" s="442"/>
      <c r="O25" s="442"/>
      <c r="P25" s="443"/>
      <c r="Q25" s="441">
        <v>6400</v>
      </c>
      <c r="R25" s="442"/>
      <c r="S25" s="442"/>
      <c r="T25" s="442"/>
      <c r="U25" s="442"/>
      <c r="V25" s="443"/>
      <c r="W25" s="507"/>
      <c r="X25" s="498"/>
      <c r="Y25" s="499"/>
      <c r="Z25" s="438" t="s">
        <v>179</v>
      </c>
      <c r="AA25" s="439"/>
      <c r="AB25" s="439"/>
      <c r="AC25" s="439"/>
      <c r="AD25" s="439"/>
      <c r="AE25" s="439"/>
      <c r="AF25" s="439"/>
      <c r="AG25" s="440"/>
      <c r="AH25" s="441" t="s">
        <v>180</v>
      </c>
      <c r="AI25" s="442"/>
      <c r="AJ25" s="442"/>
      <c r="AK25" s="442"/>
      <c r="AL25" s="443"/>
      <c r="AM25" s="441" t="s">
        <v>181</v>
      </c>
      <c r="AN25" s="442"/>
      <c r="AO25" s="442"/>
      <c r="AP25" s="442"/>
      <c r="AQ25" s="442"/>
      <c r="AR25" s="443"/>
      <c r="AS25" s="441" t="s">
        <v>182</v>
      </c>
      <c r="AT25" s="442"/>
      <c r="AU25" s="442"/>
      <c r="AV25" s="442"/>
      <c r="AW25" s="442"/>
      <c r="AX25" s="444"/>
      <c r="AY25" s="457" t="s">
        <v>183</v>
      </c>
      <c r="AZ25" s="458"/>
      <c r="BA25" s="458"/>
      <c r="BB25" s="458"/>
      <c r="BC25" s="458"/>
      <c r="BD25" s="458"/>
      <c r="BE25" s="458"/>
      <c r="BF25" s="458"/>
      <c r="BG25" s="458"/>
      <c r="BH25" s="458"/>
      <c r="BI25" s="458"/>
      <c r="BJ25" s="458"/>
      <c r="BK25" s="458"/>
      <c r="BL25" s="458"/>
      <c r="BM25" s="459"/>
      <c r="BN25" s="460">
        <v>5822980</v>
      </c>
      <c r="BO25" s="461"/>
      <c r="BP25" s="461"/>
      <c r="BQ25" s="461"/>
      <c r="BR25" s="461"/>
      <c r="BS25" s="461"/>
      <c r="BT25" s="461"/>
      <c r="BU25" s="462"/>
      <c r="BV25" s="460">
        <v>2909665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184</v>
      </c>
      <c r="F26" s="439"/>
      <c r="G26" s="439"/>
      <c r="H26" s="439"/>
      <c r="I26" s="439"/>
      <c r="J26" s="439"/>
      <c r="K26" s="440"/>
      <c r="L26" s="441">
        <v>1</v>
      </c>
      <c r="M26" s="442"/>
      <c r="N26" s="442"/>
      <c r="O26" s="442"/>
      <c r="P26" s="443"/>
      <c r="Q26" s="441">
        <v>5900</v>
      </c>
      <c r="R26" s="442"/>
      <c r="S26" s="442"/>
      <c r="T26" s="442"/>
      <c r="U26" s="442"/>
      <c r="V26" s="443"/>
      <c r="W26" s="507"/>
      <c r="X26" s="498"/>
      <c r="Y26" s="499"/>
      <c r="Z26" s="438" t="s">
        <v>185</v>
      </c>
      <c r="AA26" s="520"/>
      <c r="AB26" s="520"/>
      <c r="AC26" s="520"/>
      <c r="AD26" s="520"/>
      <c r="AE26" s="520"/>
      <c r="AF26" s="520"/>
      <c r="AG26" s="521"/>
      <c r="AH26" s="441">
        <v>4</v>
      </c>
      <c r="AI26" s="442"/>
      <c r="AJ26" s="442"/>
      <c r="AK26" s="442"/>
      <c r="AL26" s="443"/>
      <c r="AM26" s="441">
        <v>12136</v>
      </c>
      <c r="AN26" s="442"/>
      <c r="AO26" s="442"/>
      <c r="AP26" s="442"/>
      <c r="AQ26" s="442"/>
      <c r="AR26" s="443"/>
      <c r="AS26" s="441">
        <v>3034</v>
      </c>
      <c r="AT26" s="442"/>
      <c r="AU26" s="442"/>
      <c r="AV26" s="442"/>
      <c r="AW26" s="442"/>
      <c r="AX26" s="444"/>
      <c r="AY26" s="474" t="s">
        <v>186</v>
      </c>
      <c r="AZ26" s="475"/>
      <c r="BA26" s="475"/>
      <c r="BB26" s="475"/>
      <c r="BC26" s="475"/>
      <c r="BD26" s="475"/>
      <c r="BE26" s="475"/>
      <c r="BF26" s="475"/>
      <c r="BG26" s="475"/>
      <c r="BH26" s="475"/>
      <c r="BI26" s="475"/>
      <c r="BJ26" s="475"/>
      <c r="BK26" s="475"/>
      <c r="BL26" s="475"/>
      <c r="BM26" s="476"/>
      <c r="BN26" s="465" t="s">
        <v>187</v>
      </c>
      <c r="BO26" s="466"/>
      <c r="BP26" s="466"/>
      <c r="BQ26" s="466"/>
      <c r="BR26" s="466"/>
      <c r="BS26" s="466"/>
      <c r="BT26" s="466"/>
      <c r="BU26" s="467"/>
      <c r="BV26" s="465" t="s">
        <v>132</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188</v>
      </c>
      <c r="F27" s="439"/>
      <c r="G27" s="439"/>
      <c r="H27" s="439"/>
      <c r="I27" s="439"/>
      <c r="J27" s="439"/>
      <c r="K27" s="440"/>
      <c r="L27" s="441">
        <v>1</v>
      </c>
      <c r="M27" s="442"/>
      <c r="N27" s="442"/>
      <c r="O27" s="442"/>
      <c r="P27" s="443"/>
      <c r="Q27" s="441">
        <v>3300</v>
      </c>
      <c r="R27" s="442"/>
      <c r="S27" s="442"/>
      <c r="T27" s="442"/>
      <c r="U27" s="442"/>
      <c r="V27" s="443"/>
      <c r="W27" s="507"/>
      <c r="X27" s="498"/>
      <c r="Y27" s="499"/>
      <c r="Z27" s="438" t="s">
        <v>189</v>
      </c>
      <c r="AA27" s="439"/>
      <c r="AB27" s="439"/>
      <c r="AC27" s="439"/>
      <c r="AD27" s="439"/>
      <c r="AE27" s="439"/>
      <c r="AF27" s="439"/>
      <c r="AG27" s="440"/>
      <c r="AH27" s="441">
        <v>19</v>
      </c>
      <c r="AI27" s="442"/>
      <c r="AJ27" s="442"/>
      <c r="AK27" s="442"/>
      <c r="AL27" s="443"/>
      <c r="AM27" s="441">
        <v>52421</v>
      </c>
      <c r="AN27" s="442"/>
      <c r="AO27" s="442"/>
      <c r="AP27" s="442"/>
      <c r="AQ27" s="442"/>
      <c r="AR27" s="443"/>
      <c r="AS27" s="441">
        <v>2759</v>
      </c>
      <c r="AT27" s="442"/>
      <c r="AU27" s="442"/>
      <c r="AV27" s="442"/>
      <c r="AW27" s="442"/>
      <c r="AX27" s="444"/>
      <c r="AY27" s="471" t="s">
        <v>190</v>
      </c>
      <c r="AZ27" s="472"/>
      <c r="BA27" s="472"/>
      <c r="BB27" s="472"/>
      <c r="BC27" s="472"/>
      <c r="BD27" s="472"/>
      <c r="BE27" s="472"/>
      <c r="BF27" s="472"/>
      <c r="BG27" s="472"/>
      <c r="BH27" s="472"/>
      <c r="BI27" s="472"/>
      <c r="BJ27" s="472"/>
      <c r="BK27" s="472"/>
      <c r="BL27" s="472"/>
      <c r="BM27" s="473"/>
      <c r="BN27" s="468">
        <v>548741</v>
      </c>
      <c r="BO27" s="469"/>
      <c r="BP27" s="469"/>
      <c r="BQ27" s="469"/>
      <c r="BR27" s="469"/>
      <c r="BS27" s="469"/>
      <c r="BT27" s="469"/>
      <c r="BU27" s="470"/>
      <c r="BV27" s="468">
        <v>588266</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191</v>
      </c>
      <c r="F28" s="439"/>
      <c r="G28" s="439"/>
      <c r="H28" s="439"/>
      <c r="I28" s="439"/>
      <c r="J28" s="439"/>
      <c r="K28" s="440"/>
      <c r="L28" s="441">
        <v>1</v>
      </c>
      <c r="M28" s="442"/>
      <c r="N28" s="442"/>
      <c r="O28" s="442"/>
      <c r="P28" s="443"/>
      <c r="Q28" s="441">
        <v>2800</v>
      </c>
      <c r="R28" s="442"/>
      <c r="S28" s="442"/>
      <c r="T28" s="442"/>
      <c r="U28" s="442"/>
      <c r="V28" s="443"/>
      <c r="W28" s="507"/>
      <c r="X28" s="498"/>
      <c r="Y28" s="499"/>
      <c r="Z28" s="438" t="s">
        <v>192</v>
      </c>
      <c r="AA28" s="439"/>
      <c r="AB28" s="439"/>
      <c r="AC28" s="439"/>
      <c r="AD28" s="439"/>
      <c r="AE28" s="439"/>
      <c r="AF28" s="439"/>
      <c r="AG28" s="440"/>
      <c r="AH28" s="441" t="s">
        <v>132</v>
      </c>
      <c r="AI28" s="442"/>
      <c r="AJ28" s="442"/>
      <c r="AK28" s="442"/>
      <c r="AL28" s="443"/>
      <c r="AM28" s="441" t="s">
        <v>142</v>
      </c>
      <c r="AN28" s="442"/>
      <c r="AO28" s="442"/>
      <c r="AP28" s="442"/>
      <c r="AQ28" s="442"/>
      <c r="AR28" s="443"/>
      <c r="AS28" s="441" t="s">
        <v>180</v>
      </c>
      <c r="AT28" s="442"/>
      <c r="AU28" s="442"/>
      <c r="AV28" s="442"/>
      <c r="AW28" s="442"/>
      <c r="AX28" s="444"/>
      <c r="AY28" s="448" t="s">
        <v>193</v>
      </c>
      <c r="AZ28" s="449"/>
      <c r="BA28" s="449"/>
      <c r="BB28" s="450"/>
      <c r="BC28" s="457" t="s">
        <v>48</v>
      </c>
      <c r="BD28" s="458"/>
      <c r="BE28" s="458"/>
      <c r="BF28" s="458"/>
      <c r="BG28" s="458"/>
      <c r="BH28" s="458"/>
      <c r="BI28" s="458"/>
      <c r="BJ28" s="458"/>
      <c r="BK28" s="458"/>
      <c r="BL28" s="458"/>
      <c r="BM28" s="459"/>
      <c r="BN28" s="460">
        <v>4632161</v>
      </c>
      <c r="BO28" s="461"/>
      <c r="BP28" s="461"/>
      <c r="BQ28" s="461"/>
      <c r="BR28" s="461"/>
      <c r="BS28" s="461"/>
      <c r="BT28" s="461"/>
      <c r="BU28" s="462"/>
      <c r="BV28" s="460">
        <v>4617833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194</v>
      </c>
      <c r="F29" s="439"/>
      <c r="G29" s="439"/>
      <c r="H29" s="439"/>
      <c r="I29" s="439"/>
      <c r="J29" s="439"/>
      <c r="K29" s="440"/>
      <c r="L29" s="441">
        <v>14</v>
      </c>
      <c r="M29" s="442"/>
      <c r="N29" s="442"/>
      <c r="O29" s="442"/>
      <c r="P29" s="443"/>
      <c r="Q29" s="441">
        <v>2600</v>
      </c>
      <c r="R29" s="442"/>
      <c r="S29" s="442"/>
      <c r="T29" s="442"/>
      <c r="U29" s="442"/>
      <c r="V29" s="443"/>
      <c r="W29" s="508"/>
      <c r="X29" s="509"/>
      <c r="Y29" s="510"/>
      <c r="Z29" s="438" t="s">
        <v>195</v>
      </c>
      <c r="AA29" s="439"/>
      <c r="AB29" s="439"/>
      <c r="AC29" s="439"/>
      <c r="AD29" s="439"/>
      <c r="AE29" s="439"/>
      <c r="AF29" s="439"/>
      <c r="AG29" s="440"/>
      <c r="AH29" s="441">
        <v>224</v>
      </c>
      <c r="AI29" s="442"/>
      <c r="AJ29" s="442"/>
      <c r="AK29" s="442"/>
      <c r="AL29" s="443"/>
      <c r="AM29" s="441">
        <v>666396</v>
      </c>
      <c r="AN29" s="442"/>
      <c r="AO29" s="442"/>
      <c r="AP29" s="442"/>
      <c r="AQ29" s="442"/>
      <c r="AR29" s="443"/>
      <c r="AS29" s="441">
        <v>2975</v>
      </c>
      <c r="AT29" s="442"/>
      <c r="AU29" s="442"/>
      <c r="AV29" s="442"/>
      <c r="AW29" s="442"/>
      <c r="AX29" s="444"/>
      <c r="AY29" s="451"/>
      <c r="AZ29" s="452"/>
      <c r="BA29" s="452"/>
      <c r="BB29" s="453"/>
      <c r="BC29" s="445" t="s">
        <v>196</v>
      </c>
      <c r="BD29" s="446"/>
      <c r="BE29" s="446"/>
      <c r="BF29" s="446"/>
      <c r="BG29" s="446"/>
      <c r="BH29" s="446"/>
      <c r="BI29" s="446"/>
      <c r="BJ29" s="446"/>
      <c r="BK29" s="446"/>
      <c r="BL29" s="446"/>
      <c r="BM29" s="447"/>
      <c r="BN29" s="465">
        <v>51838</v>
      </c>
      <c r="BO29" s="466"/>
      <c r="BP29" s="466"/>
      <c r="BQ29" s="466"/>
      <c r="BR29" s="466"/>
      <c r="BS29" s="466"/>
      <c r="BT29" s="466"/>
      <c r="BU29" s="467"/>
      <c r="BV29" s="465">
        <v>51838</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197</v>
      </c>
      <c r="X30" s="518"/>
      <c r="Y30" s="518"/>
      <c r="Z30" s="518"/>
      <c r="AA30" s="518"/>
      <c r="AB30" s="518"/>
      <c r="AC30" s="518"/>
      <c r="AD30" s="518"/>
      <c r="AE30" s="518"/>
      <c r="AF30" s="518"/>
      <c r="AG30" s="519"/>
      <c r="AH30" s="429">
        <v>97.5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2867471</v>
      </c>
      <c r="BO30" s="469"/>
      <c r="BP30" s="469"/>
      <c r="BQ30" s="469"/>
      <c r="BR30" s="469"/>
      <c r="BS30" s="469"/>
      <c r="BT30" s="469"/>
      <c r="BU30" s="470"/>
      <c r="BV30" s="468">
        <v>2476868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198</v>
      </c>
      <c r="D32" s="213"/>
      <c r="E32" s="213"/>
      <c r="F32" s="210"/>
      <c r="G32" s="210"/>
      <c r="H32" s="210"/>
      <c r="I32" s="210"/>
      <c r="J32" s="210"/>
      <c r="K32" s="210"/>
      <c r="L32" s="210"/>
      <c r="M32" s="210"/>
      <c r="N32" s="210"/>
      <c r="O32" s="210"/>
      <c r="P32" s="210"/>
      <c r="Q32" s="210"/>
      <c r="R32" s="210"/>
      <c r="S32" s="210"/>
      <c r="T32" s="210"/>
      <c r="U32" s="210" t="s">
        <v>199</v>
      </c>
      <c r="V32" s="210"/>
      <c r="W32" s="210"/>
      <c r="X32" s="210"/>
      <c r="Y32" s="210"/>
      <c r="Z32" s="210"/>
      <c r="AA32" s="210"/>
      <c r="AB32" s="210"/>
      <c r="AC32" s="210"/>
      <c r="AD32" s="210"/>
      <c r="AE32" s="210"/>
      <c r="AF32" s="210"/>
      <c r="AG32" s="210"/>
      <c r="AH32" s="210"/>
      <c r="AI32" s="210"/>
      <c r="AJ32" s="210"/>
      <c r="AK32" s="210"/>
      <c r="AL32" s="210"/>
      <c r="AM32" s="214" t="s">
        <v>200</v>
      </c>
      <c r="AN32" s="210"/>
      <c r="AO32" s="210"/>
      <c r="AP32" s="210"/>
      <c r="AQ32" s="210"/>
      <c r="AR32" s="210"/>
      <c r="AS32" s="214"/>
      <c r="AT32" s="214"/>
      <c r="AU32" s="214"/>
      <c r="AV32" s="214"/>
      <c r="AW32" s="214"/>
      <c r="AX32" s="214"/>
      <c r="AY32" s="214"/>
      <c r="AZ32" s="214"/>
      <c r="BA32" s="214"/>
      <c r="BB32" s="210"/>
      <c r="BC32" s="214"/>
      <c r="BD32" s="210"/>
      <c r="BE32" s="214" t="s">
        <v>201</v>
      </c>
      <c r="BF32" s="210"/>
      <c r="BG32" s="210"/>
      <c r="BH32" s="210"/>
      <c r="BI32" s="210"/>
      <c r="BJ32" s="214"/>
      <c r="BK32" s="214"/>
      <c r="BL32" s="214"/>
      <c r="BM32" s="214"/>
      <c r="BN32" s="214"/>
      <c r="BO32" s="214"/>
      <c r="BP32" s="214"/>
      <c r="BQ32" s="214"/>
      <c r="BR32" s="210"/>
      <c r="BS32" s="210"/>
      <c r="BT32" s="210"/>
      <c r="BU32" s="210"/>
      <c r="BV32" s="210"/>
      <c r="BW32" s="210" t="s">
        <v>202</v>
      </c>
      <c r="BX32" s="210"/>
      <c r="BY32" s="210"/>
      <c r="BZ32" s="210"/>
      <c r="CA32" s="210"/>
      <c r="CB32" s="214"/>
      <c r="CC32" s="214"/>
      <c r="CD32" s="214"/>
      <c r="CE32" s="214"/>
      <c r="CF32" s="214"/>
      <c r="CG32" s="214"/>
      <c r="CH32" s="214"/>
      <c r="CI32" s="214"/>
      <c r="CJ32" s="214"/>
      <c r="CK32" s="214"/>
      <c r="CL32" s="214"/>
      <c r="CM32" s="214"/>
      <c r="CN32" s="214"/>
      <c r="CO32" s="214" t="s">
        <v>203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204</v>
      </c>
      <c r="D33" s="428"/>
      <c r="E33" s="427" t="s">
        <v>205</v>
      </c>
      <c r="F33" s="427"/>
      <c r="G33" s="427"/>
      <c r="H33" s="427"/>
      <c r="I33" s="427"/>
      <c r="J33" s="427"/>
      <c r="K33" s="427"/>
      <c r="L33" s="427"/>
      <c r="M33" s="427"/>
      <c r="N33" s="427"/>
      <c r="O33" s="427"/>
      <c r="P33" s="427"/>
      <c r="Q33" s="427"/>
      <c r="R33" s="427"/>
      <c r="S33" s="427"/>
      <c r="T33" s="215"/>
      <c r="U33" s="428" t="s">
        <v>206</v>
      </c>
      <c r="V33" s="428"/>
      <c r="W33" s="427" t="s">
        <v>207</v>
      </c>
      <c r="X33" s="427"/>
      <c r="Y33" s="427"/>
      <c r="Z33" s="427"/>
      <c r="AA33" s="427"/>
      <c r="AB33" s="427"/>
      <c r="AC33" s="427"/>
      <c r="AD33" s="427"/>
      <c r="AE33" s="427"/>
      <c r="AF33" s="427"/>
      <c r="AG33" s="427"/>
      <c r="AH33" s="427"/>
      <c r="AI33" s="427"/>
      <c r="AJ33" s="427"/>
      <c r="AK33" s="427"/>
      <c r="AL33" s="215"/>
      <c r="AM33" s="428" t="s">
        <v>204</v>
      </c>
      <c r="AN33" s="428"/>
      <c r="AO33" s="427" t="s">
        <v>208</v>
      </c>
      <c r="AP33" s="427"/>
      <c r="AQ33" s="427"/>
      <c r="AR33" s="427"/>
      <c r="AS33" s="427"/>
      <c r="AT33" s="427"/>
      <c r="AU33" s="427"/>
      <c r="AV33" s="427"/>
      <c r="AW33" s="427"/>
      <c r="AX33" s="427"/>
      <c r="AY33" s="427"/>
      <c r="AZ33" s="427"/>
      <c r="BA33" s="427"/>
      <c r="BB33" s="427"/>
      <c r="BC33" s="427"/>
      <c r="BD33" s="216"/>
      <c r="BE33" s="427" t="s">
        <v>209</v>
      </c>
      <c r="BF33" s="427"/>
      <c r="BG33" s="427" t="s">
        <v>210</v>
      </c>
      <c r="BH33" s="427"/>
      <c r="BI33" s="427"/>
      <c r="BJ33" s="427"/>
      <c r="BK33" s="427"/>
      <c r="BL33" s="427"/>
      <c r="BM33" s="427"/>
      <c r="BN33" s="427"/>
      <c r="BO33" s="427"/>
      <c r="BP33" s="427"/>
      <c r="BQ33" s="427"/>
      <c r="BR33" s="427"/>
      <c r="BS33" s="427"/>
      <c r="BT33" s="427"/>
      <c r="BU33" s="427"/>
      <c r="BV33" s="216"/>
      <c r="BW33" s="428" t="s">
        <v>209</v>
      </c>
      <c r="BX33" s="428"/>
      <c r="BY33" s="427" t="s">
        <v>211</v>
      </c>
      <c r="BZ33" s="427"/>
      <c r="CA33" s="427"/>
      <c r="CB33" s="427"/>
      <c r="CC33" s="427"/>
      <c r="CD33" s="427"/>
      <c r="CE33" s="427"/>
      <c r="CF33" s="427"/>
      <c r="CG33" s="427"/>
      <c r="CH33" s="427"/>
      <c r="CI33" s="427"/>
      <c r="CJ33" s="427"/>
      <c r="CK33" s="427"/>
      <c r="CL33" s="427"/>
      <c r="CM33" s="427"/>
      <c r="CN33" s="215"/>
      <c r="CO33" s="428" t="s">
        <v>212</v>
      </c>
      <c r="CP33" s="428"/>
      <c r="CQ33" s="427" t="s">
        <v>213</v>
      </c>
      <c r="CR33" s="427"/>
      <c r="CS33" s="427"/>
      <c r="CT33" s="427"/>
      <c r="CU33" s="427"/>
      <c r="CV33" s="427"/>
      <c r="CW33" s="427"/>
      <c r="CX33" s="427"/>
      <c r="CY33" s="427"/>
      <c r="CZ33" s="427"/>
      <c r="DA33" s="427"/>
      <c r="DB33" s="427"/>
      <c r="DC33" s="427"/>
      <c r="DD33" s="427"/>
      <c r="DE33" s="427"/>
      <c r="DF33" s="215"/>
      <c r="DG33" s="426" t="s">
        <v>214</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静岡県市町総合事務組合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土地取得事業特別会計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IF('各会計、関係団体の財政状況及び健全化判断比率'!B32="","",'各会計、関係団体の財政状況及び健全化判断比率'!B32)</f>
        <v>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裾野市長泉町衛生施設組合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静岡県芦湖水利組合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駿豆学園管理組合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静岡県後期高齢者医療広域連合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静岡県地方税滞納整理機構</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富士山南東消防組合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駿東地区交通災害共済組合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16</v>
      </c>
      <c r="BX42" s="424"/>
      <c r="BY42" s="423" t="str">
        <f>IF('各会計、関係団体の財政状況及び健全化判断比率'!B76="","",'各会計、関係団体の財政状況及び健全化判断比率'!B76)</f>
        <v>静岡県後期高齢者医療広域連合（事業会計分）</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215</v>
      </c>
      <c r="C46" s="185"/>
      <c r="D46" s="185"/>
      <c r="E46" s="185" t="s">
        <v>216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219</v>
      </c>
    </row>
    <row r="50" spans="5:5">
      <c r="E50" s="187" t="s">
        <v>220</v>
      </c>
    </row>
    <row r="51" spans="5:5">
      <c r="E51" s="187" t="s">
        <v>221</v>
      </c>
    </row>
    <row r="52" spans="5:5">
      <c r="E52" s="187" t="s">
        <v>222</v>
      </c>
    </row>
    <row r="53" spans="5:5"/>
    <row r="54" spans="5:5"/>
    <row r="55" spans="5:5"/>
    <row r="56" spans="5:5"/>
    <row r="57" spans="5:5" hidden="1"/>
    <row r="58" spans="5:5" hidden="1"/>
    <row r="59" spans="5:5" hidden="1"/>
  </sheetData>
  <sheetProtection algorithmName="SHA-512" hashValue="fuQ/JbdtREaLSfy7KdP+ZbF6qqho2zp30TZ54T33JJTlmSIm+KRCLbHnWeUUM5vsLA1WRgCwezFGqEarHVCGcg==" saltValue="peHSQl20FdfUxYsqIQa8X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I39" sqref="I39"/>
    </sheetView>
  </sheetViews>
  <sheetFormatPr defaultColWidth="0" defaultRowHeight="12.95" customHeight="1" zeroHeight="1"/>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c r="A34" s="22"/>
      <c r="B34" s="31"/>
      <c r="C34" s="1244" t="s">
        <v>581</v>
      </c>
      <c r="D34" s="1244"/>
      <c r="E34" s="1245"/>
      <c r="F34" s="32">
        <v>9.4700000000000006</v>
      </c>
      <c r="G34" s="33">
        <v>11.01</v>
      </c>
      <c r="H34" s="33">
        <v>10.91</v>
      </c>
      <c r="I34" s="33">
        <v>12.35</v>
      </c>
      <c r="J34" s="34">
        <v>12.85</v>
      </c>
      <c r="K34" s="22"/>
      <c r="L34" s="22"/>
      <c r="M34" s="22"/>
      <c r="N34" s="22"/>
      <c r="O34" s="22"/>
      <c r="P34" s="22"/>
    </row>
    <row r="35" spans="1:16" ht="39" customHeight="1">
      <c r="A35" s="22"/>
      <c r="B35" s="35"/>
      <c r="C35" s="1238" t="s">
        <v>582</v>
      </c>
      <c r="D35" s="1239"/>
      <c r="E35" s="1240"/>
      <c r="F35" s="36">
        <v>8.8800000000000008</v>
      </c>
      <c r="G35" s="37">
        <v>4.5999999999999996</v>
      </c>
      <c r="H35" s="37">
        <v>4.72</v>
      </c>
      <c r="I35" s="37">
        <v>5.43</v>
      </c>
      <c r="J35" s="38">
        <v>3.4</v>
      </c>
      <c r="K35" s="22"/>
      <c r="L35" s="22"/>
      <c r="M35" s="22"/>
      <c r="N35" s="22"/>
      <c r="O35" s="22"/>
      <c r="P35" s="22"/>
    </row>
    <row r="36" spans="1:16" ht="39" customHeight="1">
      <c r="A36" s="22"/>
      <c r="B36" s="35"/>
      <c r="C36" s="1238" t="s">
        <v>583</v>
      </c>
      <c r="D36" s="1239"/>
      <c r="E36" s="1240"/>
      <c r="F36" s="36" t="s">
        <v>530</v>
      </c>
      <c r="G36" s="37" t="s">
        <v>530</v>
      </c>
      <c r="H36" s="37" t="s">
        <v>530</v>
      </c>
      <c r="I36" s="37" t="s">
        <v>530</v>
      </c>
      <c r="J36" s="38">
        <v>1.81</v>
      </c>
      <c r="K36" s="22"/>
      <c r="L36" s="22"/>
      <c r="M36" s="22"/>
      <c r="N36" s="22"/>
      <c r="O36" s="22"/>
      <c r="P36" s="22"/>
    </row>
    <row r="37" spans="1:16" ht="39" customHeight="1">
      <c r="A37" s="22"/>
      <c r="B37" s="35"/>
      <c r="C37" s="1238" t="s">
        <v>584</v>
      </c>
      <c r="D37" s="1239"/>
      <c r="E37" s="1240"/>
      <c r="F37" s="36">
        <v>1.72</v>
      </c>
      <c r="G37" s="37">
        <v>2.38</v>
      </c>
      <c r="H37" s="37">
        <v>2.1800000000000002</v>
      </c>
      <c r="I37" s="37">
        <v>1.92</v>
      </c>
      <c r="J37" s="38">
        <v>0.87</v>
      </c>
      <c r="K37" s="22"/>
      <c r="L37" s="22"/>
      <c r="M37" s="22"/>
      <c r="N37" s="22"/>
      <c r="O37" s="22"/>
      <c r="P37" s="22"/>
    </row>
    <row r="38" spans="1:16" ht="39" customHeight="1">
      <c r="A38" s="22"/>
      <c r="B38" s="35"/>
      <c r="C38" s="1238" t="s">
        <v>585</v>
      </c>
      <c r="D38" s="1239"/>
      <c r="E38" s="1240"/>
      <c r="F38" s="36">
        <v>1.21</v>
      </c>
      <c r="G38" s="37">
        <v>0.97</v>
      </c>
      <c r="H38" s="37">
        <v>1.41</v>
      </c>
      <c r="I38" s="37">
        <v>0.62</v>
      </c>
      <c r="J38" s="38">
        <v>0.67</v>
      </c>
      <c r="K38" s="22"/>
      <c r="L38" s="22"/>
      <c r="M38" s="22"/>
      <c r="N38" s="22"/>
      <c r="O38" s="22"/>
      <c r="P38" s="22"/>
    </row>
    <row r="39" spans="1:16" ht="39" customHeight="1">
      <c r="A39" s="22"/>
      <c r="B39" s="35"/>
      <c r="C39" s="1238" t="s">
        <v>586</v>
      </c>
      <c r="D39" s="1239"/>
      <c r="E39" s="1240"/>
      <c r="F39" s="36">
        <v>0.09</v>
      </c>
      <c r="G39" s="37">
        <v>0.18</v>
      </c>
      <c r="H39" s="37">
        <v>7.0000000000000007E-2</v>
      </c>
      <c r="I39" s="37">
        <v>0.21</v>
      </c>
      <c r="J39" s="38">
        <v>0.06</v>
      </c>
      <c r="K39" s="22"/>
      <c r="L39" s="22"/>
      <c r="M39" s="22"/>
      <c r="N39" s="22"/>
      <c r="O39" s="22"/>
      <c r="P39" s="22"/>
    </row>
    <row r="40" spans="1:16" ht="39" customHeight="1">
      <c r="A40" s="22"/>
      <c r="B40" s="35"/>
      <c r="C40" s="1238" t="s">
        <v>587</v>
      </c>
      <c r="D40" s="1239"/>
      <c r="E40" s="1240"/>
      <c r="F40" s="36">
        <v>0</v>
      </c>
      <c r="G40" s="37">
        <v>0</v>
      </c>
      <c r="H40" s="37">
        <v>0</v>
      </c>
      <c r="I40" s="37">
        <v>0</v>
      </c>
      <c r="J40" s="38">
        <v>0</v>
      </c>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588</v>
      </c>
      <c r="D42" s="1239"/>
      <c r="E42" s="1240"/>
      <c r="F42" s="36" t="s">
        <v>530</v>
      </c>
      <c r="G42" s="37" t="s">
        <v>530</v>
      </c>
      <c r="H42" s="37" t="s">
        <v>530</v>
      </c>
      <c r="I42" s="37" t="s">
        <v>530</v>
      </c>
      <c r="J42" s="38" t="s">
        <v>530</v>
      </c>
      <c r="K42" s="22"/>
      <c r="L42" s="22"/>
      <c r="M42" s="22"/>
      <c r="N42" s="22"/>
      <c r="O42" s="22"/>
      <c r="P42" s="22"/>
    </row>
    <row r="43" spans="1:16" ht="39" customHeight="1" thickBot="1">
      <c r="A43" s="22"/>
      <c r="B43" s="40"/>
      <c r="C43" s="1241" t="s">
        <v>589</v>
      </c>
      <c r="D43" s="1242"/>
      <c r="E43" s="1243"/>
      <c r="F43" s="41">
        <v>0.67</v>
      </c>
      <c r="G43" s="42">
        <v>0.55000000000000004</v>
      </c>
      <c r="H43" s="42">
        <v>0.63</v>
      </c>
      <c r="I43" s="42">
        <v>1.97</v>
      </c>
      <c r="J43" s="43" t="s">
        <v>530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DTIHRFVHQazIn8lo5gJC1nQh7V9hCfGRBxanC08PvazBr0M2V/isgL+SuLuixTLOyn/HReWbaMVS0TiwGI5qA==" saltValue="374eq2fe9MgdW1XnvR+n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N55" sqref="N55"/>
    </sheetView>
  </sheetViews>
  <sheetFormatPr defaultColWidth="0" defaultRowHeight="12.6" customHeight="1" zeroHeight="1"/>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c r="A45" s="48"/>
      <c r="B45" s="1264" t="s">
        <v>11</v>
      </c>
      <c r="C45" s="1265"/>
      <c r="D45" s="58"/>
      <c r="E45" s="1270" t="s">
        <v>12</v>
      </c>
      <c r="F45" s="1270"/>
      <c r="G45" s="1270"/>
      <c r="H45" s="1270"/>
      <c r="I45" s="1270"/>
      <c r="J45" s="1271"/>
      <c r="K45" s="59">
        <v>541</v>
      </c>
      <c r="L45" s="60">
        <v>483</v>
      </c>
      <c r="M45" s="60">
        <v>452</v>
      </c>
      <c r="N45" s="60">
        <v>426</v>
      </c>
      <c r="O45" s="61">
        <v>398</v>
      </c>
      <c r="P45" s="48"/>
      <c r="Q45" s="48"/>
      <c r="R45" s="48"/>
      <c r="S45" s="48"/>
      <c r="T45" s="48"/>
      <c r="U45" s="48"/>
    </row>
    <row r="46" spans="1:21" ht="30.75" customHeight="1">
      <c r="A46" s="48"/>
      <c r="B46" s="1266"/>
      <c r="C46" s="1267"/>
      <c r="D46" s="62"/>
      <c r="E46" s="1248" t="s">
        <v>13</v>
      </c>
      <c r="F46" s="1248"/>
      <c r="G46" s="1248"/>
      <c r="H46" s="1248"/>
      <c r="I46" s="1248"/>
      <c r="J46" s="1249"/>
      <c r="K46" s="63" t="s">
        <v>530</v>
      </c>
      <c r="L46" s="64" t="s">
        <v>530</v>
      </c>
      <c r="M46" s="64" t="s">
        <v>530</v>
      </c>
      <c r="N46" s="64" t="s">
        <v>530</v>
      </c>
      <c r="O46" s="65" t="s">
        <v>530</v>
      </c>
      <c r="P46" s="48"/>
      <c r="Q46" s="48"/>
      <c r="R46" s="48"/>
      <c r="S46" s="48"/>
      <c r="T46" s="48"/>
      <c r="U46" s="48"/>
    </row>
    <row r="47" spans="1:21" ht="30.75" customHeight="1">
      <c r="A47" s="48"/>
      <c r="B47" s="1266"/>
      <c r="C47" s="1267"/>
      <c r="D47" s="62"/>
      <c r="E47" s="1248" t="s">
        <v>14</v>
      </c>
      <c r="F47" s="1248"/>
      <c r="G47" s="1248"/>
      <c r="H47" s="1248"/>
      <c r="I47" s="1248"/>
      <c r="J47" s="1249"/>
      <c r="K47" s="63" t="s">
        <v>530</v>
      </c>
      <c r="L47" s="64" t="s">
        <v>530</v>
      </c>
      <c r="M47" s="64" t="s">
        <v>530</v>
      </c>
      <c r="N47" s="64" t="s">
        <v>530</v>
      </c>
      <c r="O47" s="65" t="s">
        <v>530</v>
      </c>
      <c r="P47" s="48"/>
      <c r="Q47" s="48"/>
      <c r="R47" s="48"/>
      <c r="S47" s="48"/>
      <c r="T47" s="48"/>
      <c r="U47" s="48"/>
    </row>
    <row r="48" spans="1:21" ht="30.75" customHeight="1">
      <c r="A48" s="48"/>
      <c r="B48" s="1266"/>
      <c r="C48" s="1267"/>
      <c r="D48" s="62"/>
      <c r="E48" s="1248" t="s">
        <v>15</v>
      </c>
      <c r="F48" s="1248"/>
      <c r="G48" s="1248"/>
      <c r="H48" s="1248"/>
      <c r="I48" s="1248"/>
      <c r="J48" s="1249"/>
      <c r="K48" s="63">
        <v>235</v>
      </c>
      <c r="L48" s="64">
        <v>225</v>
      </c>
      <c r="M48" s="64">
        <v>222</v>
      </c>
      <c r="N48" s="64">
        <v>220</v>
      </c>
      <c r="O48" s="65">
        <v>320</v>
      </c>
      <c r="P48" s="48"/>
      <c r="Q48" s="48"/>
      <c r="R48" s="48"/>
      <c r="S48" s="48"/>
      <c r="T48" s="48"/>
      <c r="U48" s="48"/>
    </row>
    <row r="49" spans="1:21" ht="30.75" customHeight="1">
      <c r="A49" s="48"/>
      <c r="B49" s="1266"/>
      <c r="C49" s="1267"/>
      <c r="D49" s="62"/>
      <c r="E49" s="1248" t="s">
        <v>16</v>
      </c>
      <c r="F49" s="1248"/>
      <c r="G49" s="1248"/>
      <c r="H49" s="1248"/>
      <c r="I49" s="1248"/>
      <c r="J49" s="1249"/>
      <c r="K49" s="63">
        <v>2</v>
      </c>
      <c r="L49" s="64">
        <v>2</v>
      </c>
      <c r="M49" s="64">
        <v>2</v>
      </c>
      <c r="N49" s="64">
        <v>2</v>
      </c>
      <c r="O49" s="65">
        <v>2</v>
      </c>
      <c r="P49" s="48"/>
      <c r="Q49" s="48"/>
      <c r="R49" s="48"/>
      <c r="S49" s="48"/>
      <c r="T49" s="48"/>
      <c r="U49" s="48"/>
    </row>
    <row r="50" spans="1:21" ht="30.75" customHeight="1">
      <c r="A50" s="48"/>
      <c r="B50" s="1266"/>
      <c r="C50" s="1267"/>
      <c r="D50" s="62"/>
      <c r="E50" s="1248" t="s">
        <v>17</v>
      </c>
      <c r="F50" s="1248"/>
      <c r="G50" s="1248"/>
      <c r="H50" s="1248"/>
      <c r="I50" s="1248"/>
      <c r="J50" s="1249"/>
      <c r="K50" s="63">
        <v>215</v>
      </c>
      <c r="L50" s="64">
        <v>217</v>
      </c>
      <c r="M50" s="64">
        <v>213</v>
      </c>
      <c r="N50" s="64">
        <v>203</v>
      </c>
      <c r="O50" s="65">
        <v>200</v>
      </c>
      <c r="P50" s="48"/>
      <c r="Q50" s="48"/>
      <c r="R50" s="48"/>
      <c r="S50" s="48"/>
      <c r="T50" s="48"/>
      <c r="U50" s="48"/>
    </row>
    <row r="51" spans="1:21" ht="30.75" customHeight="1">
      <c r="A51" s="48"/>
      <c r="B51" s="1268"/>
      <c r="C51" s="1269"/>
      <c r="D51" s="66"/>
      <c r="E51" s="1248" t="s">
        <v>18</v>
      </c>
      <c r="F51" s="1248"/>
      <c r="G51" s="1248"/>
      <c r="H51" s="1248"/>
      <c r="I51" s="1248"/>
      <c r="J51" s="1249"/>
      <c r="K51" s="63" t="s">
        <v>530</v>
      </c>
      <c r="L51" s="64" t="s">
        <v>530</v>
      </c>
      <c r="M51" s="64" t="s">
        <v>530</v>
      </c>
      <c r="N51" s="64" t="s">
        <v>530</v>
      </c>
      <c r="O51" s="65" t="s">
        <v>530</v>
      </c>
      <c r="P51" s="48"/>
      <c r="Q51" s="48"/>
      <c r="R51" s="48"/>
      <c r="S51" s="48"/>
      <c r="T51" s="48"/>
      <c r="U51" s="48"/>
    </row>
    <row r="52" spans="1:21" ht="30.75" customHeight="1">
      <c r="A52" s="48"/>
      <c r="B52" s="1246" t="s">
        <v>19</v>
      </c>
      <c r="C52" s="1247"/>
      <c r="D52" s="66"/>
      <c r="E52" s="1248" t="s">
        <v>20</v>
      </c>
      <c r="F52" s="1248"/>
      <c r="G52" s="1248"/>
      <c r="H52" s="1248"/>
      <c r="I52" s="1248"/>
      <c r="J52" s="1249"/>
      <c r="K52" s="63">
        <v>778</v>
      </c>
      <c r="L52" s="64">
        <v>686</v>
      </c>
      <c r="M52" s="64">
        <v>689</v>
      </c>
      <c r="N52" s="64">
        <v>691</v>
      </c>
      <c r="O52" s="65">
        <v>723</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215</v>
      </c>
      <c r="L53" s="69">
        <v>241</v>
      </c>
      <c r="M53" s="69">
        <v>200</v>
      </c>
      <c r="N53" s="69">
        <v>160</v>
      </c>
      <c r="O53" s="70">
        <v>197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590</v>
      </c>
      <c r="L56" s="80" t="s">
        <v>591</v>
      </c>
      <c r="M56" s="80" t="s">
        <v>592</v>
      </c>
      <c r="N56" s="80" t="s">
        <v>593</v>
      </c>
      <c r="O56" s="81" t="s">
        <v>594</v>
      </c>
      <c r="P56" s="48"/>
      <c r="Q56" s="48"/>
      <c r="R56" s="48"/>
      <c r="S56" s="48"/>
      <c r="T56" s="48"/>
      <c r="U56" s="48"/>
    </row>
    <row r="57" spans="1:21" ht="31.5" customHeight="1">
      <c r="B57" s="1254" t="s">
        <v>25</v>
      </c>
      <c r="C57" s="1255"/>
      <c r="D57" s="1258" t="s">
        <v>26</v>
      </c>
      <c r="E57" s="1259"/>
      <c r="F57" s="1259"/>
      <c r="G57" s="1259"/>
      <c r="H57" s="1259"/>
      <c r="I57" s="1259"/>
      <c r="J57" s="1260"/>
      <c r="K57" s="82">
        <v>52</v>
      </c>
      <c r="L57" s="83">
        <v>52</v>
      </c>
      <c r="M57" s="83">
        <v>52</v>
      </c>
      <c r="N57" s="83">
        <v>52</v>
      </c>
      <c r="O57" s="84">
        <v>52</v>
      </c>
    </row>
    <row r="58" spans="1:21" ht="31.5" customHeight="1" thickBot="1">
      <c r="B58" s="1256"/>
      <c r="C58" s="1257"/>
      <c r="D58" s="1261" t="s">
        <v>27</v>
      </c>
      <c r="E58" s="1262"/>
      <c r="F58" s="1262"/>
      <c r="G58" s="1262"/>
      <c r="H58" s="1262"/>
      <c r="I58" s="1262"/>
      <c r="J58" s="1263"/>
      <c r="K58" s="85" t="s">
        <v>605</v>
      </c>
      <c r="L58" s="86" t="s">
        <v>605</v>
      </c>
      <c r="M58" s="86" t="s">
        <v>605</v>
      </c>
      <c r="N58" s="86" t="s">
        <v>605</v>
      </c>
      <c r="O58" s="87" t="s">
        <v>605</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KOJXvI6/JiMrYUQZg+rYvd4iyP0+ou+8EQ2b6hqJkLin2pm5xDhywjnZfYy/vayshIA8jye3EVvqieh1s2b6w==" saltValue="lfWYu8yi64gC0dr6O280+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F1" zoomScaleSheetLayoutView="100" workbookViewId="0">
      <selection activeCell="L39" sqref="L39"/>
    </sheetView>
  </sheetViews>
  <sheetFormatPr defaultColWidth="0" defaultRowHeight="13.5" customHeight="1" zeroHeight="1"/>
  <cols>
    <col min="1" max="1" width="6.5703125" style="92" customWidth="1"/>
    <col min="2" max="3" width="12.5703125" style="92" customWidth="1"/>
    <col min="4" max="4" width="11.5703125" style="92" customWidth="1"/>
    <col min="5" max="8" width="10.42578125" style="92" customWidth="1"/>
    <col min="9" max="13" width="16.42578125" style="92" customWidth="1"/>
    <col min="14" max="19" width="12.57031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572</v>
      </c>
      <c r="J40" s="99" t="s">
        <v>573</v>
      </c>
      <c r="K40" s="99" t="s">
        <v>574</v>
      </c>
      <c r="L40" s="99" t="s">
        <v>575</v>
      </c>
      <c r="M40" s="100" t="s">
        <v>576</v>
      </c>
    </row>
    <row r="41" spans="2:13" ht="27.75" customHeight="1">
      <c r="B41" s="1284" t="s">
        <v>30</v>
      </c>
      <c r="C41" s="1285"/>
      <c r="D41" s="101"/>
      <c r="E41" s="1286" t="s">
        <v>31</v>
      </c>
      <c r="F41" s="1286"/>
      <c r="G41" s="1286"/>
      <c r="H41" s="1287"/>
      <c r="I41" s="102">
        <v>3918</v>
      </c>
      <c r="J41" s="103">
        <v>3577</v>
      </c>
      <c r="K41" s="103">
        <v>3293</v>
      </c>
      <c r="L41" s="103">
        <v>3095</v>
      </c>
      <c r="M41" s="104">
        <v>2900</v>
      </c>
    </row>
    <row r="42" spans="2:13" ht="27.75" customHeight="1">
      <c r="B42" s="1274"/>
      <c r="C42" s="1275"/>
      <c r="D42" s="105"/>
      <c r="E42" s="1278" t="s">
        <v>32</v>
      </c>
      <c r="F42" s="1278"/>
      <c r="G42" s="1278"/>
      <c r="H42" s="1279"/>
      <c r="I42" s="106">
        <v>1302</v>
      </c>
      <c r="J42" s="107">
        <v>1023</v>
      </c>
      <c r="K42" s="107">
        <v>809</v>
      </c>
      <c r="L42" s="107">
        <v>605</v>
      </c>
      <c r="M42" s="108">
        <v>681</v>
      </c>
    </row>
    <row r="43" spans="2:13" ht="27.75" customHeight="1">
      <c r="B43" s="1274"/>
      <c r="C43" s="1275"/>
      <c r="D43" s="105"/>
      <c r="E43" s="1278" t="s">
        <v>33</v>
      </c>
      <c r="F43" s="1278"/>
      <c r="G43" s="1278"/>
      <c r="H43" s="1279"/>
      <c r="I43" s="106">
        <v>2499</v>
      </c>
      <c r="J43" s="107">
        <v>2353</v>
      </c>
      <c r="K43" s="107">
        <v>2145</v>
      </c>
      <c r="L43" s="107">
        <v>2151</v>
      </c>
      <c r="M43" s="108">
        <v>2294</v>
      </c>
    </row>
    <row r="44" spans="2:13" ht="27.75" customHeight="1">
      <c r="B44" s="1274"/>
      <c r="C44" s="1275"/>
      <c r="D44" s="105"/>
      <c r="E44" s="1278" t="s">
        <v>34</v>
      </c>
      <c r="F44" s="1278"/>
      <c r="G44" s="1278"/>
      <c r="H44" s="1279"/>
      <c r="I44" s="106">
        <v>11</v>
      </c>
      <c r="J44" s="107">
        <v>9</v>
      </c>
      <c r="K44" s="107">
        <v>25</v>
      </c>
      <c r="L44" s="107">
        <v>71</v>
      </c>
      <c r="M44" s="108">
        <v>100</v>
      </c>
    </row>
    <row r="45" spans="2:13" ht="27.75" customHeight="1">
      <c r="B45" s="1274"/>
      <c r="C45" s="1275"/>
      <c r="D45" s="105"/>
      <c r="E45" s="1278" t="s">
        <v>35</v>
      </c>
      <c r="F45" s="1278"/>
      <c r="G45" s="1278"/>
      <c r="H45" s="1279"/>
      <c r="I45" s="106">
        <v>1612</v>
      </c>
      <c r="J45" s="107">
        <v>1568</v>
      </c>
      <c r="K45" s="107">
        <v>1118</v>
      </c>
      <c r="L45" s="107">
        <v>1246</v>
      </c>
      <c r="M45" s="108">
        <v>1097</v>
      </c>
    </row>
    <row r="46" spans="2:13" ht="27.75" customHeight="1">
      <c r="B46" s="1274"/>
      <c r="C46" s="1275"/>
      <c r="D46" s="109"/>
      <c r="E46" s="1278" t="s">
        <v>36</v>
      </c>
      <c r="F46" s="1278"/>
      <c r="G46" s="1278"/>
      <c r="H46" s="1279"/>
      <c r="I46" s="106" t="s">
        <v>530</v>
      </c>
      <c r="J46" s="107" t="s">
        <v>530</v>
      </c>
      <c r="K46" s="107" t="s">
        <v>530</v>
      </c>
      <c r="L46" s="107" t="s">
        <v>530</v>
      </c>
      <c r="M46" s="108" t="s">
        <v>530</v>
      </c>
    </row>
    <row r="47" spans="2:13" ht="27.75" customHeight="1">
      <c r="B47" s="1274"/>
      <c r="C47" s="1275"/>
      <c r="D47" s="110"/>
      <c r="E47" s="1288" t="s">
        <v>37</v>
      </c>
      <c r="F47" s="1289"/>
      <c r="G47" s="1289"/>
      <c r="H47" s="1290"/>
      <c r="I47" s="106" t="s">
        <v>530</v>
      </c>
      <c r="J47" s="107" t="s">
        <v>530</v>
      </c>
      <c r="K47" s="107" t="s">
        <v>530</v>
      </c>
      <c r="L47" s="107" t="s">
        <v>530</v>
      </c>
      <c r="M47" s="108" t="s">
        <v>530</v>
      </c>
    </row>
    <row r="48" spans="2:13" ht="27.75" customHeight="1">
      <c r="B48" s="1274"/>
      <c r="C48" s="1275"/>
      <c r="D48" s="105"/>
      <c r="E48" s="1278" t="s">
        <v>38</v>
      </c>
      <c r="F48" s="1278"/>
      <c r="G48" s="1278"/>
      <c r="H48" s="1279"/>
      <c r="I48" s="106" t="s">
        <v>530</v>
      </c>
      <c r="J48" s="107" t="s">
        <v>530</v>
      </c>
      <c r="K48" s="107" t="s">
        <v>530</v>
      </c>
      <c r="L48" s="107" t="s">
        <v>530</v>
      </c>
      <c r="M48" s="108" t="s">
        <v>530</v>
      </c>
    </row>
    <row r="49" spans="2:13" ht="27.75" customHeight="1">
      <c r="B49" s="1276"/>
      <c r="C49" s="1277"/>
      <c r="D49" s="105"/>
      <c r="E49" s="1278" t="s">
        <v>39</v>
      </c>
      <c r="F49" s="1278"/>
      <c r="G49" s="1278"/>
      <c r="H49" s="1279"/>
      <c r="I49" s="106" t="s">
        <v>530</v>
      </c>
      <c r="J49" s="107" t="s">
        <v>530</v>
      </c>
      <c r="K49" s="107" t="s">
        <v>530</v>
      </c>
      <c r="L49" s="107" t="s">
        <v>530</v>
      </c>
      <c r="M49" s="108" t="s">
        <v>530</v>
      </c>
    </row>
    <row r="50" spans="2:13" ht="27.75" customHeight="1">
      <c r="B50" s="1272" t="s">
        <v>40</v>
      </c>
      <c r="C50" s="1273"/>
      <c r="D50" s="111"/>
      <c r="E50" s="1278" t="s">
        <v>41</v>
      </c>
      <c r="F50" s="1278"/>
      <c r="G50" s="1278"/>
      <c r="H50" s="1279"/>
      <c r="I50" s="106">
        <v>7015</v>
      </c>
      <c r="J50" s="107">
        <v>7848</v>
      </c>
      <c r="K50" s="107">
        <v>7833</v>
      </c>
      <c r="L50" s="107">
        <v>7735</v>
      </c>
      <c r="M50" s="108">
        <v>8100</v>
      </c>
    </row>
    <row r="51" spans="2:13" ht="27.75" customHeight="1">
      <c r="B51" s="1274"/>
      <c r="C51" s="1275"/>
      <c r="D51" s="105"/>
      <c r="E51" s="1278" t="s">
        <v>42</v>
      </c>
      <c r="F51" s="1278"/>
      <c r="G51" s="1278"/>
      <c r="H51" s="1279"/>
      <c r="I51" s="106">
        <v>1670</v>
      </c>
      <c r="J51" s="107">
        <v>1734</v>
      </c>
      <c r="K51" s="107">
        <v>1701</v>
      </c>
      <c r="L51" s="107">
        <v>1667</v>
      </c>
      <c r="M51" s="108">
        <v>1999</v>
      </c>
    </row>
    <row r="52" spans="2:13" ht="27.75" customHeight="1">
      <c r="B52" s="1276"/>
      <c r="C52" s="1277"/>
      <c r="D52" s="105"/>
      <c r="E52" s="1278" t="s">
        <v>43</v>
      </c>
      <c r="F52" s="1278"/>
      <c r="G52" s="1278"/>
      <c r="H52" s="1279"/>
      <c r="I52" s="106">
        <v>5681</v>
      </c>
      <c r="J52" s="107">
        <v>5303</v>
      </c>
      <c r="K52" s="107">
        <v>4900</v>
      </c>
      <c r="L52" s="107">
        <v>4510</v>
      </c>
      <c r="M52" s="108">
        <v>4102</v>
      </c>
    </row>
    <row r="53" spans="2:13" ht="27.75" customHeight="1" thickBot="1">
      <c r="B53" s="1280" t="s">
        <v>44</v>
      </c>
      <c r="C53" s="1281"/>
      <c r="D53" s="112"/>
      <c r="E53" s="1282" t="s">
        <v>45</v>
      </c>
      <c r="F53" s="1282"/>
      <c r="G53" s="1282"/>
      <c r="H53" s="1283"/>
      <c r="I53" s="113">
        <v>-5024</v>
      </c>
      <c r="J53" s="114">
        <v>-6355</v>
      </c>
      <c r="K53" s="114">
        <v>-7044</v>
      </c>
      <c r="L53" s="114">
        <v>-6743</v>
      </c>
      <c r="M53" s="115">
        <v>-7130</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Cj7M6Ytw0EsQJ5DstSfTtXGJwk+KEeaopF4/Y+Y5t/nYyxxjAHhOWbOqKLLIWRco5s4BEpmv/TSs2yUoRp/tQ==" saltValue="ba67Y91MsGQjlddmgJee5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H63" sqref="H63"/>
    </sheetView>
  </sheetViews>
  <sheetFormatPr defaultColWidth="0" defaultRowHeight="0" customHeight="1" zeroHeight="1"/>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574</v>
      </c>
      <c r="G54" s="124" t="s">
        <v>575</v>
      </c>
      <c r="H54" s="125" t="s">
        <v>576</v>
      </c>
    </row>
    <row r="55" spans="2:8" ht="52.5" customHeight="1">
      <c r="B55" s="126"/>
      <c r="C55" s="1299" t="s">
        <v>48</v>
      </c>
      <c r="D55" s="1299"/>
      <c r="E55" s="1300"/>
      <c r="F55" s="127">
        <v>4865</v>
      </c>
      <c r="G55" s="127">
        <v>4618</v>
      </c>
      <c r="H55" s="128">
        <v>4632</v>
      </c>
    </row>
    <row r="56" spans="2:8" ht="52.5" customHeight="1">
      <c r="B56" s="129"/>
      <c r="C56" s="1301" t="s">
        <v>49</v>
      </c>
      <c r="D56" s="1301"/>
      <c r="E56" s="1302"/>
      <c r="F56" s="130">
        <v>52</v>
      </c>
      <c r="G56" s="130">
        <v>52</v>
      </c>
      <c r="H56" s="131">
        <v>52</v>
      </c>
    </row>
    <row r="57" spans="2:8" ht="53.25" customHeight="1">
      <c r="B57" s="129"/>
      <c r="C57" s="1303" t="s">
        <v>50</v>
      </c>
      <c r="D57" s="1303"/>
      <c r="E57" s="1304"/>
      <c r="F57" s="132">
        <v>2328</v>
      </c>
      <c r="G57" s="132">
        <v>2477</v>
      </c>
      <c r="H57" s="133">
        <v>2867</v>
      </c>
    </row>
    <row r="58" spans="2:8" ht="45.75" customHeight="1">
      <c r="B58" s="134"/>
      <c r="C58" s="1291" t="s">
        <v>606</v>
      </c>
      <c r="D58" s="1292"/>
      <c r="E58" s="1293"/>
      <c r="F58" s="135">
        <v>1408</v>
      </c>
      <c r="G58" s="135">
        <v>1555</v>
      </c>
      <c r="H58" s="136">
        <v>1749</v>
      </c>
    </row>
    <row r="59" spans="2:8" ht="45.75" customHeight="1">
      <c r="B59" s="134"/>
      <c r="C59" s="1291" t="s">
        <v>607</v>
      </c>
      <c r="D59" s="1292"/>
      <c r="E59" s="1293"/>
      <c r="F59" s="135">
        <v>550</v>
      </c>
      <c r="G59" s="135">
        <v>553</v>
      </c>
      <c r="H59" s="136">
        <v>757</v>
      </c>
    </row>
    <row r="60" spans="2:8" ht="45.75" customHeight="1">
      <c r="B60" s="134"/>
      <c r="C60" s="1291" t="s">
        <v>608</v>
      </c>
      <c r="D60" s="1292"/>
      <c r="E60" s="1293"/>
      <c r="F60" s="135">
        <v>127</v>
      </c>
      <c r="G60" s="135">
        <v>127</v>
      </c>
      <c r="H60" s="136">
        <v>127</v>
      </c>
    </row>
    <row r="61" spans="2:8" ht="45.75" customHeight="1">
      <c r="B61" s="134"/>
      <c r="C61" s="1291" t="s">
        <v>609</v>
      </c>
      <c r="D61" s="1292"/>
      <c r="E61" s="1293"/>
      <c r="F61" s="135">
        <v>127</v>
      </c>
      <c r="G61" s="135">
        <v>125</v>
      </c>
      <c r="H61" s="136">
        <v>112</v>
      </c>
    </row>
    <row r="62" spans="2:8" ht="45.75" customHeight="1" thickBot="1">
      <c r="B62" s="137"/>
      <c r="C62" s="1294" t="s">
        <v>610</v>
      </c>
      <c r="D62" s="1295"/>
      <c r="E62" s="1296"/>
      <c r="F62" s="138">
        <v>60</v>
      </c>
      <c r="G62" s="138">
        <v>65</v>
      </c>
      <c r="H62" s="139">
        <v>70</v>
      </c>
    </row>
    <row r="63" spans="2:8" ht="52.5" customHeight="1" thickBot="1">
      <c r="B63" s="140"/>
      <c r="C63" s="1297" t="s">
        <v>51</v>
      </c>
      <c r="D63" s="1297"/>
      <c r="E63" s="1298"/>
      <c r="F63" s="141">
        <v>7245</v>
      </c>
      <c r="G63" s="141">
        <v>7147</v>
      </c>
      <c r="H63" s="142">
        <v>7551</v>
      </c>
    </row>
    <row r="64" spans="2:8" ht="15" customHeight="1"/>
    <row r="65" ht="0" hidden="1" customHeight="1"/>
    <row r="66" ht="0" hidden="1" customHeight="1"/>
  </sheetData>
  <sheetProtection algorithmName="SHA-512" hashValue="HwDekplUrMV9zXZzA5DG2xS5HDxjx5hrsVSItfhfhJ/ygEe801Z9gBhIfPyqLzuPhlRsySIMk14F8NIGo+t1NQ==" saltValue="0TwjmQkhXxwHiNFn9bum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DD33" sqref="DD33"/>
    </sheetView>
  </sheetViews>
  <sheetFormatPr defaultColWidth="0" defaultRowHeight="13.5" customHeight="1" zeroHeight="1"/>
  <cols>
    <col min="1" max="1" width="6.42578125" style="387" customWidth="1"/>
    <col min="2" max="107" width="2.42578125" style="387" customWidth="1"/>
    <col min="108" max="108" width="6.140625" style="395" customWidth="1"/>
    <col min="109" max="109" width="5.85546875" style="394" customWidth="1"/>
    <col min="110" max="110" width="19.140625" style="387" hidden="1"/>
    <col min="111" max="115" width="12.5703125" style="387" hidden="1"/>
    <col min="116" max="349" width="8.5703125" style="387" hidden="1"/>
    <col min="350" max="355" width="14.85546875" style="387" hidden="1"/>
    <col min="356" max="357" width="15.85546875" style="387" hidden="1"/>
    <col min="358" max="363" width="16.140625" style="387" hidden="1"/>
    <col min="364" max="364" width="6.140625" style="387" hidden="1"/>
    <col min="365" max="365" width="3" style="387" hidden="1"/>
    <col min="366" max="605" width="8.5703125" style="387" hidden="1"/>
    <col min="606" max="611" width="14.85546875" style="387" hidden="1"/>
    <col min="612" max="613" width="15.85546875" style="387" hidden="1"/>
    <col min="614" max="619" width="16.140625" style="387" hidden="1"/>
    <col min="620" max="620" width="6.140625" style="387" hidden="1"/>
    <col min="621" max="621" width="3" style="387" hidden="1"/>
    <col min="622" max="861" width="8.5703125" style="387" hidden="1"/>
    <col min="862" max="867" width="14.85546875" style="387" hidden="1"/>
    <col min="868" max="869" width="15.85546875" style="387" hidden="1"/>
    <col min="870" max="875" width="16.140625" style="387" hidden="1"/>
    <col min="876" max="876" width="6.140625" style="387" hidden="1"/>
    <col min="877" max="877" width="3" style="387" hidden="1"/>
    <col min="878" max="1117" width="8.5703125" style="387" hidden="1"/>
    <col min="1118" max="1123" width="14.85546875" style="387" hidden="1"/>
    <col min="1124" max="1125" width="15.85546875" style="387" hidden="1"/>
    <col min="1126" max="1131" width="16.140625" style="387" hidden="1"/>
    <col min="1132" max="1132" width="6.140625" style="387" hidden="1"/>
    <col min="1133" max="1133" width="3" style="387" hidden="1"/>
    <col min="1134" max="1373" width="8.5703125" style="387" hidden="1"/>
    <col min="1374" max="1379" width="14.85546875" style="387" hidden="1"/>
    <col min="1380" max="1381" width="15.85546875" style="387" hidden="1"/>
    <col min="1382" max="1387" width="16.140625" style="387" hidden="1"/>
    <col min="1388" max="1388" width="6.140625" style="387" hidden="1"/>
    <col min="1389" max="1389" width="3" style="387" hidden="1"/>
    <col min="1390" max="1629" width="8.5703125" style="387" hidden="1"/>
    <col min="1630" max="1635" width="14.85546875" style="387" hidden="1"/>
    <col min="1636" max="1637" width="15.85546875" style="387" hidden="1"/>
    <col min="1638" max="1643" width="16.140625" style="387" hidden="1"/>
    <col min="1644" max="1644" width="6.140625" style="387" hidden="1"/>
    <col min="1645" max="1645" width="3" style="387" hidden="1"/>
    <col min="1646" max="1885" width="8.5703125" style="387" hidden="1"/>
    <col min="1886" max="1891" width="14.85546875" style="387" hidden="1"/>
    <col min="1892" max="1893" width="15.85546875" style="387" hidden="1"/>
    <col min="1894" max="1899" width="16.140625" style="387" hidden="1"/>
    <col min="1900" max="1900" width="6.140625" style="387" hidden="1"/>
    <col min="1901" max="1901" width="3" style="387" hidden="1"/>
    <col min="1902" max="2141" width="8.5703125" style="387" hidden="1"/>
    <col min="2142" max="2147" width="14.85546875" style="387" hidden="1"/>
    <col min="2148" max="2149" width="15.85546875" style="387" hidden="1"/>
    <col min="2150" max="2155" width="16.140625" style="387" hidden="1"/>
    <col min="2156" max="2156" width="6.140625" style="387" hidden="1"/>
    <col min="2157" max="2157" width="3" style="387" hidden="1"/>
    <col min="2158" max="2397" width="8.5703125" style="387" hidden="1"/>
    <col min="2398" max="2403" width="14.85546875" style="387" hidden="1"/>
    <col min="2404" max="2405" width="15.85546875" style="387" hidden="1"/>
    <col min="2406" max="2411" width="16.140625" style="387" hidden="1"/>
    <col min="2412" max="2412" width="6.140625" style="387" hidden="1"/>
    <col min="2413" max="2413" width="3" style="387" hidden="1"/>
    <col min="2414" max="2653" width="8.5703125" style="387" hidden="1"/>
    <col min="2654" max="2659" width="14.85546875" style="387" hidden="1"/>
    <col min="2660" max="2661" width="15.85546875" style="387" hidden="1"/>
    <col min="2662" max="2667" width="16.140625" style="387" hidden="1"/>
    <col min="2668" max="2668" width="6.140625" style="387" hidden="1"/>
    <col min="2669" max="2669" width="3" style="387" hidden="1"/>
    <col min="2670" max="2909" width="8.5703125" style="387" hidden="1"/>
    <col min="2910" max="2915" width="14.85546875" style="387" hidden="1"/>
    <col min="2916" max="2917" width="15.85546875" style="387" hidden="1"/>
    <col min="2918" max="2923" width="16.140625" style="387" hidden="1"/>
    <col min="2924" max="2924" width="6.140625" style="387" hidden="1"/>
    <col min="2925" max="2925" width="3" style="387" hidden="1"/>
    <col min="2926" max="3165" width="8.5703125" style="387" hidden="1"/>
    <col min="3166" max="3171" width="14.85546875" style="387" hidden="1"/>
    <col min="3172" max="3173" width="15.85546875" style="387" hidden="1"/>
    <col min="3174" max="3179" width="16.140625" style="387" hidden="1"/>
    <col min="3180" max="3180" width="6.140625" style="387" hidden="1"/>
    <col min="3181" max="3181" width="3" style="387" hidden="1"/>
    <col min="3182" max="3421" width="8.5703125" style="387" hidden="1"/>
    <col min="3422" max="3427" width="14.85546875" style="387" hidden="1"/>
    <col min="3428" max="3429" width="15.85546875" style="387" hidden="1"/>
    <col min="3430" max="3435" width="16.140625" style="387" hidden="1"/>
    <col min="3436" max="3436" width="6.140625" style="387" hidden="1"/>
    <col min="3437" max="3437" width="3" style="387" hidden="1"/>
    <col min="3438" max="3677" width="8.5703125" style="387" hidden="1"/>
    <col min="3678" max="3683" width="14.85546875" style="387" hidden="1"/>
    <col min="3684" max="3685" width="15.85546875" style="387" hidden="1"/>
    <col min="3686" max="3691" width="16.140625" style="387" hidden="1"/>
    <col min="3692" max="3692" width="6.140625" style="387" hidden="1"/>
    <col min="3693" max="3693" width="3" style="387" hidden="1"/>
    <col min="3694" max="3933" width="8.5703125" style="387" hidden="1"/>
    <col min="3934" max="3939" width="14.85546875" style="387" hidden="1"/>
    <col min="3940" max="3941" width="15.85546875" style="387" hidden="1"/>
    <col min="3942" max="3947" width="16.140625" style="387" hidden="1"/>
    <col min="3948" max="3948" width="6.140625" style="387" hidden="1"/>
    <col min="3949" max="3949" width="3" style="387" hidden="1"/>
    <col min="3950" max="4189" width="8.5703125" style="387" hidden="1"/>
    <col min="4190" max="4195" width="14.85546875" style="387" hidden="1"/>
    <col min="4196" max="4197" width="15.85546875" style="387" hidden="1"/>
    <col min="4198" max="4203" width="16.140625" style="387" hidden="1"/>
    <col min="4204" max="4204" width="6.140625" style="387" hidden="1"/>
    <col min="4205" max="4205" width="3" style="387" hidden="1"/>
    <col min="4206" max="4445" width="8.5703125" style="387" hidden="1"/>
    <col min="4446" max="4451" width="14.85546875" style="387" hidden="1"/>
    <col min="4452" max="4453" width="15.85546875" style="387" hidden="1"/>
    <col min="4454" max="4459" width="16.140625" style="387" hidden="1"/>
    <col min="4460" max="4460" width="6.140625" style="387" hidden="1"/>
    <col min="4461" max="4461" width="3" style="387" hidden="1"/>
    <col min="4462" max="4701" width="8.5703125" style="387" hidden="1"/>
    <col min="4702" max="4707" width="14.85546875" style="387" hidden="1"/>
    <col min="4708" max="4709" width="15.85546875" style="387" hidden="1"/>
    <col min="4710" max="4715" width="16.140625" style="387" hidden="1"/>
    <col min="4716" max="4716" width="6.140625" style="387" hidden="1"/>
    <col min="4717" max="4717" width="3" style="387" hidden="1"/>
    <col min="4718" max="4957" width="8.5703125" style="387" hidden="1"/>
    <col min="4958" max="4963" width="14.85546875" style="387" hidden="1"/>
    <col min="4964" max="4965" width="15.85546875" style="387" hidden="1"/>
    <col min="4966" max="4971" width="16.140625" style="387" hidden="1"/>
    <col min="4972" max="4972" width="6.140625" style="387" hidden="1"/>
    <col min="4973" max="4973" width="3" style="387" hidden="1"/>
    <col min="4974" max="5213" width="8.5703125" style="387" hidden="1"/>
    <col min="5214" max="5219" width="14.85546875" style="387" hidden="1"/>
    <col min="5220" max="5221" width="15.85546875" style="387" hidden="1"/>
    <col min="5222" max="5227" width="16.140625" style="387" hidden="1"/>
    <col min="5228" max="5228" width="6.140625" style="387" hidden="1"/>
    <col min="5229" max="5229" width="3" style="387" hidden="1"/>
    <col min="5230" max="5469" width="8.5703125" style="387" hidden="1"/>
    <col min="5470" max="5475" width="14.85546875" style="387" hidden="1"/>
    <col min="5476" max="5477" width="15.85546875" style="387" hidden="1"/>
    <col min="5478" max="5483" width="16.140625" style="387" hidden="1"/>
    <col min="5484" max="5484" width="6.140625" style="387" hidden="1"/>
    <col min="5485" max="5485" width="3" style="387" hidden="1"/>
    <col min="5486" max="5725" width="8.5703125" style="387" hidden="1"/>
    <col min="5726" max="5731" width="14.85546875" style="387" hidden="1"/>
    <col min="5732" max="5733" width="15.85546875" style="387" hidden="1"/>
    <col min="5734" max="5739" width="16.140625" style="387" hidden="1"/>
    <col min="5740" max="5740" width="6.140625" style="387" hidden="1"/>
    <col min="5741" max="5741" width="3" style="387" hidden="1"/>
    <col min="5742" max="5981" width="8.5703125" style="387" hidden="1"/>
    <col min="5982" max="5987" width="14.85546875" style="387" hidden="1"/>
    <col min="5988" max="5989" width="15.85546875" style="387" hidden="1"/>
    <col min="5990" max="5995" width="16.140625" style="387" hidden="1"/>
    <col min="5996" max="5996" width="6.140625" style="387" hidden="1"/>
    <col min="5997" max="5997" width="3" style="387" hidden="1"/>
    <col min="5998" max="6237" width="8.5703125" style="387" hidden="1"/>
    <col min="6238" max="6243" width="14.85546875" style="387" hidden="1"/>
    <col min="6244" max="6245" width="15.85546875" style="387" hidden="1"/>
    <col min="6246" max="6251" width="16.140625" style="387" hidden="1"/>
    <col min="6252" max="6252" width="6.140625" style="387" hidden="1"/>
    <col min="6253" max="6253" width="3" style="387" hidden="1"/>
    <col min="6254" max="6493" width="8.5703125" style="387" hidden="1"/>
    <col min="6494" max="6499" width="14.85546875" style="387" hidden="1"/>
    <col min="6500" max="6501" width="15.85546875" style="387" hidden="1"/>
    <col min="6502" max="6507" width="16.140625" style="387" hidden="1"/>
    <col min="6508" max="6508" width="6.140625" style="387" hidden="1"/>
    <col min="6509" max="6509" width="3" style="387" hidden="1"/>
    <col min="6510" max="6749" width="8.5703125" style="387" hidden="1"/>
    <col min="6750" max="6755" width="14.85546875" style="387" hidden="1"/>
    <col min="6756" max="6757" width="15.85546875" style="387" hidden="1"/>
    <col min="6758" max="6763" width="16.140625" style="387" hidden="1"/>
    <col min="6764" max="6764" width="6.140625" style="387" hidden="1"/>
    <col min="6765" max="6765" width="3" style="387" hidden="1"/>
    <col min="6766" max="7005" width="8.5703125" style="387" hidden="1"/>
    <col min="7006" max="7011" width="14.85546875" style="387" hidden="1"/>
    <col min="7012" max="7013" width="15.85546875" style="387" hidden="1"/>
    <col min="7014" max="7019" width="16.140625" style="387" hidden="1"/>
    <col min="7020" max="7020" width="6.140625" style="387" hidden="1"/>
    <col min="7021" max="7021" width="3" style="387" hidden="1"/>
    <col min="7022" max="7261" width="8.5703125" style="387" hidden="1"/>
    <col min="7262" max="7267" width="14.85546875" style="387" hidden="1"/>
    <col min="7268" max="7269" width="15.85546875" style="387" hidden="1"/>
    <col min="7270" max="7275" width="16.140625" style="387" hidden="1"/>
    <col min="7276" max="7276" width="6.140625" style="387" hidden="1"/>
    <col min="7277" max="7277" width="3" style="387" hidden="1"/>
    <col min="7278" max="7517" width="8.5703125" style="387" hidden="1"/>
    <col min="7518" max="7523" width="14.85546875" style="387" hidden="1"/>
    <col min="7524" max="7525" width="15.85546875" style="387" hidden="1"/>
    <col min="7526" max="7531" width="16.140625" style="387" hidden="1"/>
    <col min="7532" max="7532" width="6.140625" style="387" hidden="1"/>
    <col min="7533" max="7533" width="3" style="387" hidden="1"/>
    <col min="7534" max="7773" width="8.5703125" style="387" hidden="1"/>
    <col min="7774" max="7779" width="14.85546875" style="387" hidden="1"/>
    <col min="7780" max="7781" width="15.85546875" style="387" hidden="1"/>
    <col min="7782" max="7787" width="16.140625" style="387" hidden="1"/>
    <col min="7788" max="7788" width="6.140625" style="387" hidden="1"/>
    <col min="7789" max="7789" width="3" style="387" hidden="1"/>
    <col min="7790" max="8029" width="8.5703125" style="387" hidden="1"/>
    <col min="8030" max="8035" width="14.85546875" style="387" hidden="1"/>
    <col min="8036" max="8037" width="15.85546875" style="387" hidden="1"/>
    <col min="8038" max="8043" width="16.140625" style="387" hidden="1"/>
    <col min="8044" max="8044" width="6.140625" style="387" hidden="1"/>
    <col min="8045" max="8045" width="3" style="387" hidden="1"/>
    <col min="8046" max="8285" width="8.5703125" style="387" hidden="1"/>
    <col min="8286" max="8291" width="14.85546875" style="387" hidden="1"/>
    <col min="8292" max="8293" width="15.85546875" style="387" hidden="1"/>
    <col min="8294" max="8299" width="16.140625" style="387" hidden="1"/>
    <col min="8300" max="8300" width="6.140625" style="387" hidden="1"/>
    <col min="8301" max="8301" width="3" style="387" hidden="1"/>
    <col min="8302" max="8541" width="8.5703125" style="387" hidden="1"/>
    <col min="8542" max="8547" width="14.85546875" style="387" hidden="1"/>
    <col min="8548" max="8549" width="15.85546875" style="387" hidden="1"/>
    <col min="8550" max="8555" width="16.140625" style="387" hidden="1"/>
    <col min="8556" max="8556" width="6.140625" style="387" hidden="1"/>
    <col min="8557" max="8557" width="3" style="387" hidden="1"/>
    <col min="8558" max="8797" width="8.5703125" style="387" hidden="1"/>
    <col min="8798" max="8803" width="14.85546875" style="387" hidden="1"/>
    <col min="8804" max="8805" width="15.85546875" style="387" hidden="1"/>
    <col min="8806" max="8811" width="16.140625" style="387" hidden="1"/>
    <col min="8812" max="8812" width="6.140625" style="387" hidden="1"/>
    <col min="8813" max="8813" width="3" style="387" hidden="1"/>
    <col min="8814" max="9053" width="8.5703125" style="387" hidden="1"/>
    <col min="9054" max="9059" width="14.85546875" style="387" hidden="1"/>
    <col min="9060" max="9061" width="15.85546875" style="387" hidden="1"/>
    <col min="9062" max="9067" width="16.140625" style="387" hidden="1"/>
    <col min="9068" max="9068" width="6.140625" style="387" hidden="1"/>
    <col min="9069" max="9069" width="3" style="387" hidden="1"/>
    <col min="9070" max="9309" width="8.5703125" style="387" hidden="1"/>
    <col min="9310" max="9315" width="14.85546875" style="387" hidden="1"/>
    <col min="9316" max="9317" width="15.85546875" style="387" hidden="1"/>
    <col min="9318" max="9323" width="16.140625" style="387" hidden="1"/>
    <col min="9324" max="9324" width="6.140625" style="387" hidden="1"/>
    <col min="9325" max="9325" width="3" style="387" hidden="1"/>
    <col min="9326" max="9565" width="8.5703125" style="387" hidden="1"/>
    <col min="9566" max="9571" width="14.85546875" style="387" hidden="1"/>
    <col min="9572" max="9573" width="15.85546875" style="387" hidden="1"/>
    <col min="9574" max="9579" width="16.140625" style="387" hidden="1"/>
    <col min="9580" max="9580" width="6.140625" style="387" hidden="1"/>
    <col min="9581" max="9581" width="3" style="387" hidden="1"/>
    <col min="9582" max="9821" width="8.5703125" style="387" hidden="1"/>
    <col min="9822" max="9827" width="14.85546875" style="387" hidden="1"/>
    <col min="9828" max="9829" width="15.85546875" style="387" hidden="1"/>
    <col min="9830" max="9835" width="16.140625" style="387" hidden="1"/>
    <col min="9836" max="9836" width="6.140625" style="387" hidden="1"/>
    <col min="9837" max="9837" width="3" style="387" hidden="1"/>
    <col min="9838" max="10077" width="8.5703125" style="387" hidden="1"/>
    <col min="10078" max="10083" width="14.85546875" style="387" hidden="1"/>
    <col min="10084" max="10085" width="15.85546875" style="387" hidden="1"/>
    <col min="10086" max="10091" width="16.140625" style="387" hidden="1"/>
    <col min="10092" max="10092" width="6.140625" style="387" hidden="1"/>
    <col min="10093" max="10093" width="3" style="387" hidden="1"/>
    <col min="10094" max="10333" width="8.5703125" style="387" hidden="1"/>
    <col min="10334" max="10339" width="14.85546875" style="387" hidden="1"/>
    <col min="10340" max="10341" width="15.85546875" style="387" hidden="1"/>
    <col min="10342" max="10347" width="16.140625" style="387" hidden="1"/>
    <col min="10348" max="10348" width="6.140625" style="387" hidden="1"/>
    <col min="10349" max="10349" width="3" style="387" hidden="1"/>
    <col min="10350" max="10589" width="8.5703125" style="387" hidden="1"/>
    <col min="10590" max="10595" width="14.85546875" style="387" hidden="1"/>
    <col min="10596" max="10597" width="15.85546875" style="387" hidden="1"/>
    <col min="10598" max="10603" width="16.140625" style="387" hidden="1"/>
    <col min="10604" max="10604" width="6.140625" style="387" hidden="1"/>
    <col min="10605" max="10605" width="3" style="387" hidden="1"/>
    <col min="10606" max="10845" width="8.5703125" style="387" hidden="1"/>
    <col min="10846" max="10851" width="14.85546875" style="387" hidden="1"/>
    <col min="10852" max="10853" width="15.85546875" style="387" hidden="1"/>
    <col min="10854" max="10859" width="16.140625" style="387" hidden="1"/>
    <col min="10860" max="10860" width="6.140625" style="387" hidden="1"/>
    <col min="10861" max="10861" width="3" style="387" hidden="1"/>
    <col min="10862" max="11101" width="8.5703125" style="387" hidden="1"/>
    <col min="11102" max="11107" width="14.85546875" style="387" hidden="1"/>
    <col min="11108" max="11109" width="15.85546875" style="387" hidden="1"/>
    <col min="11110" max="11115" width="16.140625" style="387" hidden="1"/>
    <col min="11116" max="11116" width="6.140625" style="387" hidden="1"/>
    <col min="11117" max="11117" width="3" style="387" hidden="1"/>
    <col min="11118" max="11357" width="8.5703125" style="387" hidden="1"/>
    <col min="11358" max="11363" width="14.85546875" style="387" hidden="1"/>
    <col min="11364" max="11365" width="15.85546875" style="387" hidden="1"/>
    <col min="11366" max="11371" width="16.140625" style="387" hidden="1"/>
    <col min="11372" max="11372" width="6.140625" style="387" hidden="1"/>
    <col min="11373" max="11373" width="3" style="387" hidden="1"/>
    <col min="11374" max="11613" width="8.5703125" style="387" hidden="1"/>
    <col min="11614" max="11619" width="14.85546875" style="387" hidden="1"/>
    <col min="11620" max="11621" width="15.85546875" style="387" hidden="1"/>
    <col min="11622" max="11627" width="16.140625" style="387" hidden="1"/>
    <col min="11628" max="11628" width="6.140625" style="387" hidden="1"/>
    <col min="11629" max="11629" width="3" style="387" hidden="1"/>
    <col min="11630" max="11869" width="8.5703125" style="387" hidden="1"/>
    <col min="11870" max="11875" width="14.85546875" style="387" hidden="1"/>
    <col min="11876" max="11877" width="15.85546875" style="387" hidden="1"/>
    <col min="11878" max="11883" width="16.140625" style="387" hidden="1"/>
    <col min="11884" max="11884" width="6.140625" style="387" hidden="1"/>
    <col min="11885" max="11885" width="3" style="387" hidden="1"/>
    <col min="11886" max="12125" width="8.5703125" style="387" hidden="1"/>
    <col min="12126" max="12131" width="14.85546875" style="387" hidden="1"/>
    <col min="12132" max="12133" width="15.85546875" style="387" hidden="1"/>
    <col min="12134" max="12139" width="16.140625" style="387" hidden="1"/>
    <col min="12140" max="12140" width="6.140625" style="387" hidden="1"/>
    <col min="12141" max="12141" width="3" style="387" hidden="1"/>
    <col min="12142" max="12381" width="8.5703125" style="387" hidden="1"/>
    <col min="12382" max="12387" width="14.85546875" style="387" hidden="1"/>
    <col min="12388" max="12389" width="15.85546875" style="387" hidden="1"/>
    <col min="12390" max="12395" width="16.140625" style="387" hidden="1"/>
    <col min="12396" max="12396" width="6.140625" style="387" hidden="1"/>
    <col min="12397" max="12397" width="3" style="387" hidden="1"/>
    <col min="12398" max="12637" width="8.5703125" style="387" hidden="1"/>
    <col min="12638" max="12643" width="14.85546875" style="387" hidden="1"/>
    <col min="12644" max="12645" width="15.85546875" style="387" hidden="1"/>
    <col min="12646" max="12651" width="16.140625" style="387" hidden="1"/>
    <col min="12652" max="12652" width="6.140625" style="387" hidden="1"/>
    <col min="12653" max="12653" width="3" style="387" hidden="1"/>
    <col min="12654" max="12893" width="8.5703125" style="387" hidden="1"/>
    <col min="12894" max="12899" width="14.85546875" style="387" hidden="1"/>
    <col min="12900" max="12901" width="15.85546875" style="387" hidden="1"/>
    <col min="12902" max="12907" width="16.140625" style="387" hidden="1"/>
    <col min="12908" max="12908" width="6.140625" style="387" hidden="1"/>
    <col min="12909" max="12909" width="3" style="387" hidden="1"/>
    <col min="12910" max="13149" width="8.5703125" style="387" hidden="1"/>
    <col min="13150" max="13155" width="14.85546875" style="387" hidden="1"/>
    <col min="13156" max="13157" width="15.85546875" style="387" hidden="1"/>
    <col min="13158" max="13163" width="16.140625" style="387" hidden="1"/>
    <col min="13164" max="13164" width="6.140625" style="387" hidden="1"/>
    <col min="13165" max="13165" width="3" style="387" hidden="1"/>
    <col min="13166" max="13405" width="8.5703125" style="387" hidden="1"/>
    <col min="13406" max="13411" width="14.85546875" style="387" hidden="1"/>
    <col min="13412" max="13413" width="15.85546875" style="387" hidden="1"/>
    <col min="13414" max="13419" width="16.140625" style="387" hidden="1"/>
    <col min="13420" max="13420" width="6.140625" style="387" hidden="1"/>
    <col min="13421" max="13421" width="3" style="387" hidden="1"/>
    <col min="13422" max="13661" width="8.5703125" style="387" hidden="1"/>
    <col min="13662" max="13667" width="14.85546875" style="387" hidden="1"/>
    <col min="13668" max="13669" width="15.85546875" style="387" hidden="1"/>
    <col min="13670" max="13675" width="16.140625" style="387" hidden="1"/>
    <col min="13676" max="13676" width="6.140625" style="387" hidden="1"/>
    <col min="13677" max="13677" width="3" style="387" hidden="1"/>
    <col min="13678" max="13917" width="8.5703125" style="387" hidden="1"/>
    <col min="13918" max="13923" width="14.85546875" style="387" hidden="1"/>
    <col min="13924" max="13925" width="15.85546875" style="387" hidden="1"/>
    <col min="13926" max="13931" width="16.140625" style="387" hidden="1"/>
    <col min="13932" max="13932" width="6.140625" style="387" hidden="1"/>
    <col min="13933" max="13933" width="3" style="387" hidden="1"/>
    <col min="13934" max="14173" width="8.5703125" style="387" hidden="1"/>
    <col min="14174" max="14179" width="14.85546875" style="387" hidden="1"/>
    <col min="14180" max="14181" width="15.85546875" style="387" hidden="1"/>
    <col min="14182" max="14187" width="16.140625" style="387" hidden="1"/>
    <col min="14188" max="14188" width="6.140625" style="387" hidden="1"/>
    <col min="14189" max="14189" width="3" style="387" hidden="1"/>
    <col min="14190" max="14429" width="8.5703125" style="387" hidden="1"/>
    <col min="14430" max="14435" width="14.85546875" style="387" hidden="1"/>
    <col min="14436" max="14437" width="15.85546875" style="387" hidden="1"/>
    <col min="14438" max="14443" width="16.140625" style="387" hidden="1"/>
    <col min="14444" max="14444" width="6.140625" style="387" hidden="1"/>
    <col min="14445" max="14445" width="3" style="387" hidden="1"/>
    <col min="14446" max="14685" width="8.5703125" style="387" hidden="1"/>
    <col min="14686" max="14691" width="14.85546875" style="387" hidden="1"/>
    <col min="14692" max="14693" width="15.85546875" style="387" hidden="1"/>
    <col min="14694" max="14699" width="16.140625" style="387" hidden="1"/>
    <col min="14700" max="14700" width="6.140625" style="387" hidden="1"/>
    <col min="14701" max="14701" width="3" style="387" hidden="1"/>
    <col min="14702" max="14941" width="8.5703125" style="387" hidden="1"/>
    <col min="14942" max="14947" width="14.85546875" style="387" hidden="1"/>
    <col min="14948" max="14949" width="15.85546875" style="387" hidden="1"/>
    <col min="14950" max="14955" width="16.140625" style="387" hidden="1"/>
    <col min="14956" max="14956" width="6.140625" style="387" hidden="1"/>
    <col min="14957" max="14957" width="3" style="387" hidden="1"/>
    <col min="14958" max="15197" width="8.5703125" style="387" hidden="1"/>
    <col min="15198" max="15203" width="14.85546875" style="387" hidden="1"/>
    <col min="15204" max="15205" width="15.85546875" style="387" hidden="1"/>
    <col min="15206" max="15211" width="16.140625" style="387" hidden="1"/>
    <col min="15212" max="15212" width="6.140625" style="387" hidden="1"/>
    <col min="15213" max="15213" width="3" style="387" hidden="1"/>
    <col min="15214" max="15453" width="8.5703125" style="387" hidden="1"/>
    <col min="15454" max="15459" width="14.85546875" style="387" hidden="1"/>
    <col min="15460" max="15461" width="15.85546875" style="387" hidden="1"/>
    <col min="15462" max="15467" width="16.140625" style="387" hidden="1"/>
    <col min="15468" max="15468" width="6.140625" style="387" hidden="1"/>
    <col min="15469" max="15469" width="3" style="387" hidden="1"/>
    <col min="15470" max="15709" width="8.5703125" style="387" hidden="1"/>
    <col min="15710" max="15715" width="14.85546875" style="387" hidden="1"/>
    <col min="15716" max="15717" width="15.85546875" style="387" hidden="1"/>
    <col min="15718" max="15723" width="16.140625" style="387" hidden="1"/>
    <col min="15724" max="15724" width="6.140625" style="387" hidden="1"/>
    <col min="15725" max="15725" width="3" style="387" hidden="1"/>
    <col min="15726" max="15965" width="8.5703125" style="387" hidden="1"/>
    <col min="15966" max="15971" width="14.85546875" style="387" hidden="1"/>
    <col min="15972" max="15973" width="15.85546875" style="387" hidden="1"/>
    <col min="15974" max="15979" width="16.140625" style="387" hidden="1"/>
    <col min="15980" max="15980" width="6.140625" style="387" hidden="1"/>
    <col min="15981" max="15981" width="3" style="387" hidden="1"/>
    <col min="15982" max="16221" width="8.5703125" style="387" hidden="1"/>
    <col min="16222" max="16227" width="14.85546875" style="387" hidden="1"/>
    <col min="16228" max="16229" width="15.85546875" style="387" hidden="1"/>
    <col min="16230" max="16235" width="16.140625" style="387" hidden="1"/>
    <col min="16236" max="16236" width="6.140625" style="387" hidden="1"/>
    <col min="16237" max="16237" width="3" style="387" hidden="1"/>
    <col min="16238" max="16384" width="8.57031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611</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611</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612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613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5" t="s">
        <v>627</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614</v>
      </c>
    </row>
    <row r="50" spans="1:109">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572</v>
      </c>
      <c r="BQ50" s="1318"/>
      <c r="BR50" s="1318"/>
      <c r="BS50" s="1318"/>
      <c r="BT50" s="1318"/>
      <c r="BU50" s="1318"/>
      <c r="BV50" s="1318"/>
      <c r="BW50" s="1318"/>
      <c r="BX50" s="1318" t="s">
        <v>573</v>
      </c>
      <c r="BY50" s="1318"/>
      <c r="BZ50" s="1318"/>
      <c r="CA50" s="1318"/>
      <c r="CB50" s="1318"/>
      <c r="CC50" s="1318"/>
      <c r="CD50" s="1318"/>
      <c r="CE50" s="1318"/>
      <c r="CF50" s="1318" t="s">
        <v>574</v>
      </c>
      <c r="CG50" s="1318"/>
      <c r="CH50" s="1318"/>
      <c r="CI50" s="1318"/>
      <c r="CJ50" s="1318"/>
      <c r="CK50" s="1318"/>
      <c r="CL50" s="1318"/>
      <c r="CM50" s="1318"/>
      <c r="CN50" s="1318" t="s">
        <v>575</v>
      </c>
      <c r="CO50" s="1318"/>
      <c r="CP50" s="1318"/>
      <c r="CQ50" s="1318"/>
      <c r="CR50" s="1318"/>
      <c r="CS50" s="1318"/>
      <c r="CT50" s="1318"/>
      <c r="CU50" s="1318"/>
      <c r="CV50" s="1318" t="s">
        <v>576</v>
      </c>
      <c r="CW50" s="1318"/>
      <c r="CX50" s="1318"/>
      <c r="CY50" s="1318"/>
      <c r="CZ50" s="1318"/>
      <c r="DA50" s="1318"/>
      <c r="DB50" s="1318"/>
      <c r="DC50" s="1318"/>
    </row>
    <row r="51" spans="1:109" ht="13.5" customHeight="1">
      <c r="B51" s="394"/>
      <c r="G51" s="1325"/>
      <c r="H51" s="1325"/>
      <c r="I51" s="1323"/>
      <c r="J51" s="1323"/>
      <c r="K51" s="1320"/>
      <c r="L51" s="1320"/>
      <c r="M51" s="1320"/>
      <c r="N51" s="1320"/>
      <c r="AM51" s="403"/>
      <c r="AN51" s="1321" t="s">
        <v>615</v>
      </c>
      <c r="AO51" s="1321"/>
      <c r="AP51" s="1321"/>
      <c r="AQ51" s="1321"/>
      <c r="AR51" s="1321"/>
      <c r="AS51" s="1321"/>
      <c r="AT51" s="1321"/>
      <c r="AU51" s="1321"/>
      <c r="AV51" s="1321"/>
      <c r="AW51" s="1321"/>
      <c r="AX51" s="1321"/>
      <c r="AY51" s="1321"/>
      <c r="AZ51" s="1321"/>
      <c r="BA51" s="1321"/>
      <c r="BB51" s="1321" t="s">
        <v>616</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617</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48.9</v>
      </c>
      <c r="BY53" s="1319"/>
      <c r="BZ53" s="1319"/>
      <c r="CA53" s="1319"/>
      <c r="CB53" s="1319"/>
      <c r="CC53" s="1319"/>
      <c r="CD53" s="1319"/>
      <c r="CE53" s="1319"/>
      <c r="CF53" s="1319">
        <v>50.4</v>
      </c>
      <c r="CG53" s="1319"/>
      <c r="CH53" s="1319"/>
      <c r="CI53" s="1319"/>
      <c r="CJ53" s="1319"/>
      <c r="CK53" s="1319"/>
      <c r="CL53" s="1319"/>
      <c r="CM53" s="1319"/>
      <c r="CN53" s="1319">
        <v>51.7</v>
      </c>
      <c r="CO53" s="1319"/>
      <c r="CP53" s="1319"/>
      <c r="CQ53" s="1319"/>
      <c r="CR53" s="1319"/>
      <c r="CS53" s="1319"/>
      <c r="CT53" s="1319"/>
      <c r="CU53" s="1319"/>
      <c r="CV53" s="1319">
        <v>53</v>
      </c>
      <c r="CW53" s="1319"/>
      <c r="CX53" s="1319"/>
      <c r="CY53" s="1319"/>
      <c r="CZ53" s="1319"/>
      <c r="DA53" s="1319"/>
      <c r="DB53" s="1319"/>
      <c r="DC53" s="1319"/>
    </row>
    <row r="54" spans="1:109">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c r="A55" s="402"/>
      <c r="B55" s="394"/>
      <c r="G55" s="1314"/>
      <c r="H55" s="1314"/>
      <c r="I55" s="1314"/>
      <c r="J55" s="1314"/>
      <c r="K55" s="1320"/>
      <c r="L55" s="1320"/>
      <c r="M55" s="1320"/>
      <c r="N55" s="1320"/>
      <c r="AN55" s="1318" t="s">
        <v>618</v>
      </c>
      <c r="AO55" s="1318"/>
      <c r="AP55" s="1318"/>
      <c r="AQ55" s="1318"/>
      <c r="AR55" s="1318"/>
      <c r="AS55" s="1318"/>
      <c r="AT55" s="1318"/>
      <c r="AU55" s="1318"/>
      <c r="AV55" s="1318"/>
      <c r="AW55" s="1318"/>
      <c r="AX55" s="1318"/>
      <c r="AY55" s="1318"/>
      <c r="AZ55" s="1318"/>
      <c r="BA55" s="1318"/>
      <c r="BB55" s="1321" t="s">
        <v>619</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13</v>
      </c>
      <c r="BY55" s="1319"/>
      <c r="BZ55" s="1319"/>
      <c r="CA55" s="1319"/>
      <c r="CB55" s="1319"/>
      <c r="CC55" s="1319"/>
      <c r="CD55" s="1319"/>
      <c r="CE55" s="1319"/>
      <c r="CF55" s="1319">
        <v>15.5</v>
      </c>
      <c r="CG55" s="1319"/>
      <c r="CH55" s="1319"/>
      <c r="CI55" s="1319"/>
      <c r="CJ55" s="1319"/>
      <c r="CK55" s="1319"/>
      <c r="CL55" s="1319"/>
      <c r="CM55" s="1319"/>
      <c r="CN55" s="1319">
        <v>14</v>
      </c>
      <c r="CO55" s="1319"/>
      <c r="CP55" s="1319"/>
      <c r="CQ55" s="1319"/>
      <c r="CR55" s="1319"/>
      <c r="CS55" s="1319"/>
      <c r="CT55" s="1319"/>
      <c r="CU55" s="1319"/>
      <c r="CV55" s="1319">
        <v>11.4</v>
      </c>
      <c r="CW55" s="1319"/>
      <c r="CX55" s="1319"/>
      <c r="CY55" s="1319"/>
      <c r="CZ55" s="1319"/>
      <c r="DA55" s="1319"/>
      <c r="DB55" s="1319"/>
      <c r="DC55" s="1319"/>
    </row>
    <row r="56" spans="1:109">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617</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53.4</v>
      </c>
      <c r="BY57" s="1319"/>
      <c r="BZ57" s="1319"/>
      <c r="CA57" s="1319"/>
      <c r="CB57" s="1319"/>
      <c r="CC57" s="1319"/>
      <c r="CD57" s="1319"/>
      <c r="CE57" s="1319"/>
      <c r="CF57" s="1319">
        <v>57.7</v>
      </c>
      <c r="CG57" s="1319"/>
      <c r="CH57" s="1319"/>
      <c r="CI57" s="1319"/>
      <c r="CJ57" s="1319"/>
      <c r="CK57" s="1319"/>
      <c r="CL57" s="1319"/>
      <c r="CM57" s="1319"/>
      <c r="CN57" s="1319">
        <v>57.8</v>
      </c>
      <c r="CO57" s="1319"/>
      <c r="CP57" s="1319"/>
      <c r="CQ57" s="1319"/>
      <c r="CR57" s="1319"/>
      <c r="CS57" s="1319"/>
      <c r="CT57" s="1319"/>
      <c r="CU57" s="1319"/>
      <c r="CV57" s="1319">
        <v>59.2</v>
      </c>
      <c r="CW57" s="1319"/>
      <c r="CX57" s="1319"/>
      <c r="CY57" s="1319"/>
      <c r="CZ57" s="1319"/>
      <c r="DA57" s="1319"/>
      <c r="DB57" s="1319"/>
      <c r="DC57" s="1319"/>
      <c r="DD57" s="407"/>
      <c r="DE57" s="406"/>
    </row>
    <row r="58" spans="1:109" s="402" customFormat="1">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620</v>
      </c>
    </row>
    <row r="64" spans="1:109">
      <c r="B64" s="394"/>
      <c r="G64" s="401"/>
      <c r="I64" s="414"/>
      <c r="J64" s="414"/>
      <c r="K64" s="414"/>
      <c r="L64" s="414"/>
      <c r="M64" s="414"/>
      <c r="N64" s="415"/>
      <c r="AM64" s="401"/>
      <c r="AN64" s="401" t="s">
        <v>613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05" t="s">
        <v>626</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614</v>
      </c>
    </row>
    <row r="72" spans="2:107">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572</v>
      </c>
      <c r="BQ72" s="1318"/>
      <c r="BR72" s="1318"/>
      <c r="BS72" s="1318"/>
      <c r="BT72" s="1318"/>
      <c r="BU72" s="1318"/>
      <c r="BV72" s="1318"/>
      <c r="BW72" s="1318"/>
      <c r="BX72" s="1318" t="s">
        <v>573</v>
      </c>
      <c r="BY72" s="1318"/>
      <c r="BZ72" s="1318"/>
      <c r="CA72" s="1318"/>
      <c r="CB72" s="1318"/>
      <c r="CC72" s="1318"/>
      <c r="CD72" s="1318"/>
      <c r="CE72" s="1318"/>
      <c r="CF72" s="1318" t="s">
        <v>574</v>
      </c>
      <c r="CG72" s="1318"/>
      <c r="CH72" s="1318"/>
      <c r="CI72" s="1318"/>
      <c r="CJ72" s="1318"/>
      <c r="CK72" s="1318"/>
      <c r="CL72" s="1318"/>
      <c r="CM72" s="1318"/>
      <c r="CN72" s="1318" t="s">
        <v>575</v>
      </c>
      <c r="CO72" s="1318"/>
      <c r="CP72" s="1318"/>
      <c r="CQ72" s="1318"/>
      <c r="CR72" s="1318"/>
      <c r="CS72" s="1318"/>
      <c r="CT72" s="1318"/>
      <c r="CU72" s="1318"/>
      <c r="CV72" s="1318" t="s">
        <v>576</v>
      </c>
      <c r="CW72" s="1318"/>
      <c r="CX72" s="1318"/>
      <c r="CY72" s="1318"/>
      <c r="CZ72" s="1318"/>
      <c r="DA72" s="1318"/>
      <c r="DB72" s="1318"/>
      <c r="DC72" s="1318"/>
    </row>
    <row r="73" spans="2:107">
      <c r="B73" s="394"/>
      <c r="G73" s="1325"/>
      <c r="H73" s="1325"/>
      <c r="I73" s="1325"/>
      <c r="J73" s="1325"/>
      <c r="K73" s="1326"/>
      <c r="L73" s="1326"/>
      <c r="M73" s="1326"/>
      <c r="N73" s="1326"/>
      <c r="AM73" s="403"/>
      <c r="AN73" s="1321" t="s">
        <v>615</v>
      </c>
      <c r="AO73" s="1321"/>
      <c r="AP73" s="1321"/>
      <c r="AQ73" s="1321"/>
      <c r="AR73" s="1321"/>
      <c r="AS73" s="1321"/>
      <c r="AT73" s="1321"/>
      <c r="AU73" s="1321"/>
      <c r="AV73" s="1321"/>
      <c r="AW73" s="1321"/>
      <c r="AX73" s="1321"/>
      <c r="AY73" s="1321"/>
      <c r="AZ73" s="1321"/>
      <c r="BA73" s="1321"/>
      <c r="BB73" s="1321" t="s">
        <v>621</v>
      </c>
      <c r="BC73" s="1321"/>
      <c r="BD73" s="1321"/>
      <c r="BE73" s="1321"/>
      <c r="BF73" s="1321"/>
      <c r="BG73" s="1321"/>
      <c r="BH73" s="1321"/>
      <c r="BI73" s="1321"/>
      <c r="BJ73" s="1321"/>
      <c r="BK73" s="1321"/>
      <c r="BL73" s="1321"/>
      <c r="BM73" s="1321"/>
      <c r="BN73" s="1321"/>
      <c r="BO73" s="1321"/>
      <c r="BP73" s="1319"/>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622</v>
      </c>
      <c r="BC75" s="1321"/>
      <c r="BD75" s="1321"/>
      <c r="BE75" s="1321"/>
      <c r="BF75" s="1321"/>
      <c r="BG75" s="1321"/>
      <c r="BH75" s="1321"/>
      <c r="BI75" s="1321"/>
      <c r="BJ75" s="1321"/>
      <c r="BK75" s="1321"/>
      <c r="BL75" s="1321"/>
      <c r="BM75" s="1321"/>
      <c r="BN75" s="1321"/>
      <c r="BO75" s="1321"/>
      <c r="BP75" s="1319">
        <v>3.9</v>
      </c>
      <c r="BQ75" s="1319"/>
      <c r="BR75" s="1319"/>
      <c r="BS75" s="1319"/>
      <c r="BT75" s="1319"/>
      <c r="BU75" s="1319"/>
      <c r="BV75" s="1319"/>
      <c r="BW75" s="1319"/>
      <c r="BX75" s="1319">
        <v>2.5</v>
      </c>
      <c r="BY75" s="1319"/>
      <c r="BZ75" s="1319"/>
      <c r="CA75" s="1319"/>
      <c r="CB75" s="1319"/>
      <c r="CC75" s="1319"/>
      <c r="CD75" s="1319"/>
      <c r="CE75" s="1319"/>
      <c r="CF75" s="1319">
        <v>2.2000000000000002</v>
      </c>
      <c r="CG75" s="1319"/>
      <c r="CH75" s="1319"/>
      <c r="CI75" s="1319"/>
      <c r="CJ75" s="1319"/>
      <c r="CK75" s="1319"/>
      <c r="CL75" s="1319"/>
      <c r="CM75" s="1319"/>
      <c r="CN75" s="1319">
        <v>2</v>
      </c>
      <c r="CO75" s="1319"/>
      <c r="CP75" s="1319"/>
      <c r="CQ75" s="1319"/>
      <c r="CR75" s="1319"/>
      <c r="CS75" s="1319"/>
      <c r="CT75" s="1319"/>
      <c r="CU75" s="1319"/>
      <c r="CV75" s="1319">
        <v>1.8</v>
      </c>
      <c r="CW75" s="1319"/>
      <c r="CX75" s="1319"/>
      <c r="CY75" s="1319"/>
      <c r="CZ75" s="1319"/>
      <c r="DA75" s="1319"/>
      <c r="DB75" s="1319"/>
      <c r="DC75" s="1319"/>
    </row>
    <row r="76" spans="2:107">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c r="B77" s="394"/>
      <c r="G77" s="1314"/>
      <c r="H77" s="1314"/>
      <c r="I77" s="1314"/>
      <c r="J77" s="1314"/>
      <c r="K77" s="1326"/>
      <c r="L77" s="1326"/>
      <c r="M77" s="1326"/>
      <c r="N77" s="1326"/>
      <c r="AN77" s="1318" t="s">
        <v>618</v>
      </c>
      <c r="AO77" s="1318"/>
      <c r="AP77" s="1318"/>
      <c r="AQ77" s="1318"/>
      <c r="AR77" s="1318"/>
      <c r="AS77" s="1318"/>
      <c r="AT77" s="1318"/>
      <c r="AU77" s="1318"/>
      <c r="AV77" s="1318"/>
      <c r="AW77" s="1318"/>
      <c r="AX77" s="1318"/>
      <c r="AY77" s="1318"/>
      <c r="AZ77" s="1318"/>
      <c r="BA77" s="1318"/>
      <c r="BB77" s="1321" t="s">
        <v>619</v>
      </c>
      <c r="BC77" s="1321"/>
      <c r="BD77" s="1321"/>
      <c r="BE77" s="1321"/>
      <c r="BF77" s="1321"/>
      <c r="BG77" s="1321"/>
      <c r="BH77" s="1321"/>
      <c r="BI77" s="1321"/>
      <c r="BJ77" s="1321"/>
      <c r="BK77" s="1321"/>
      <c r="BL77" s="1321"/>
      <c r="BM77" s="1321"/>
      <c r="BN77" s="1321"/>
      <c r="BO77" s="1321"/>
      <c r="BP77" s="1319">
        <v>20.3</v>
      </c>
      <c r="BQ77" s="1319"/>
      <c r="BR77" s="1319"/>
      <c r="BS77" s="1319"/>
      <c r="BT77" s="1319"/>
      <c r="BU77" s="1319"/>
      <c r="BV77" s="1319"/>
      <c r="BW77" s="1319"/>
      <c r="BX77" s="1319">
        <v>13</v>
      </c>
      <c r="BY77" s="1319"/>
      <c r="BZ77" s="1319"/>
      <c r="CA77" s="1319"/>
      <c r="CB77" s="1319"/>
      <c r="CC77" s="1319"/>
      <c r="CD77" s="1319"/>
      <c r="CE77" s="1319"/>
      <c r="CF77" s="1319">
        <v>15.5</v>
      </c>
      <c r="CG77" s="1319"/>
      <c r="CH77" s="1319"/>
      <c r="CI77" s="1319"/>
      <c r="CJ77" s="1319"/>
      <c r="CK77" s="1319"/>
      <c r="CL77" s="1319"/>
      <c r="CM77" s="1319"/>
      <c r="CN77" s="1319">
        <v>14</v>
      </c>
      <c r="CO77" s="1319"/>
      <c r="CP77" s="1319"/>
      <c r="CQ77" s="1319"/>
      <c r="CR77" s="1319"/>
      <c r="CS77" s="1319"/>
      <c r="CT77" s="1319"/>
      <c r="CU77" s="1319"/>
      <c r="CV77" s="1319">
        <v>11.4</v>
      </c>
      <c r="CW77" s="1319"/>
      <c r="CX77" s="1319"/>
      <c r="CY77" s="1319"/>
      <c r="CZ77" s="1319"/>
      <c r="DA77" s="1319"/>
      <c r="DB77" s="1319"/>
      <c r="DC77" s="1319"/>
    </row>
    <row r="78" spans="2:107">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623</v>
      </c>
      <c r="BC79" s="1321"/>
      <c r="BD79" s="1321"/>
      <c r="BE79" s="1321"/>
      <c r="BF79" s="1321"/>
      <c r="BG79" s="1321"/>
      <c r="BH79" s="1321"/>
      <c r="BI79" s="1321"/>
      <c r="BJ79" s="1321"/>
      <c r="BK79" s="1321"/>
      <c r="BL79" s="1321"/>
      <c r="BM79" s="1321"/>
      <c r="BN79" s="1321"/>
      <c r="BO79" s="1321"/>
      <c r="BP79" s="1319">
        <v>7.7</v>
      </c>
      <c r="BQ79" s="1319"/>
      <c r="BR79" s="1319"/>
      <c r="BS79" s="1319"/>
      <c r="BT79" s="1319"/>
      <c r="BU79" s="1319"/>
      <c r="BV79" s="1319"/>
      <c r="BW79" s="1319"/>
      <c r="BX79" s="1319">
        <v>6.8</v>
      </c>
      <c r="BY79" s="1319"/>
      <c r="BZ79" s="1319"/>
      <c r="CA79" s="1319"/>
      <c r="CB79" s="1319"/>
      <c r="CC79" s="1319"/>
      <c r="CD79" s="1319"/>
      <c r="CE79" s="1319"/>
      <c r="CF79" s="1319">
        <v>6.6</v>
      </c>
      <c r="CG79" s="1319"/>
      <c r="CH79" s="1319"/>
      <c r="CI79" s="1319"/>
      <c r="CJ79" s="1319"/>
      <c r="CK79" s="1319"/>
      <c r="CL79" s="1319"/>
      <c r="CM79" s="1319"/>
      <c r="CN79" s="1319">
        <v>6.5</v>
      </c>
      <c r="CO79" s="1319"/>
      <c r="CP79" s="1319"/>
      <c r="CQ79" s="1319"/>
      <c r="CR79" s="1319"/>
      <c r="CS79" s="1319"/>
      <c r="CT79" s="1319"/>
      <c r="CU79" s="1319"/>
      <c r="CV79" s="1319">
        <v>6.7</v>
      </c>
      <c r="CW79" s="1319"/>
      <c r="CX79" s="1319"/>
      <c r="CY79" s="1319"/>
      <c r="CZ79" s="1319"/>
      <c r="DA79" s="1319"/>
      <c r="DB79" s="1319"/>
      <c r="DC79" s="1319"/>
    </row>
    <row r="80" spans="2:107">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tHlqpjtMOtmwBE7PcRcGaAEo3rB1ThQtOoQX79G8IOBKGHbgZGaDyLWd7ZK7FMbWVbZ9MOAm4VJgDlB8gfr6mA==" saltValue="HyS5acLBd2avFQdlPta/Z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O101" zoomScaleNormal="100" zoomScaleSheetLayoutView="70" workbookViewId="0"/>
  </sheetViews>
  <sheetFormatPr defaultColWidth="0" defaultRowHeight="13.5" customHeight="1" zeroHeight="1"/>
  <cols>
    <col min="1" max="34" width="2.42578125" style="291" customWidth="1"/>
    <col min="35" max="122" width="2.42578125" style="290" customWidth="1"/>
    <col min="123" max="16384" width="2.425781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8hH+8RXiRAVWaq8+yHIgi5mN4335cFEmrVj3vIzKHAwlKAQJMQD87RN7zdLaTBNwYMhISKq+YxMHB2t1UIvOQ==" saltValue="hf9G73z4VLzmJgC9v+JhL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Normal="100" zoomScaleSheetLayoutView="55" workbookViewId="0">
      <selection activeCell="AF112" sqref="AF112"/>
    </sheetView>
  </sheetViews>
  <sheetFormatPr defaultColWidth="0" defaultRowHeight="13.5" customHeight="1" zeroHeight="1"/>
  <cols>
    <col min="1" max="34" width="2.42578125" style="291" customWidth="1"/>
    <col min="35" max="122" width="2.42578125" style="290" customWidth="1"/>
    <col min="123" max="16384" width="2.425781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OQ4RsDz11toidljZ4Ygz7UzIrt9xGgAk8ySbfvo7iDoePIc2kwJ/TVH8sevEpyk44k9LraAqowu3Og/g5tdKA==" saltValue="zCulsgs2atmu07ImYje7j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cols>
    <col min="1" max="1" width="45.85546875" style="149" customWidth="1"/>
    <col min="2" max="8" width="13.42578125" style="149" customWidth="1"/>
    <col min="9" max="16384" width="11.140625" style="149"/>
  </cols>
  <sheetData>
    <row r="1" spans="1:8">
      <c r="A1" s="143"/>
      <c r="B1" s="144"/>
      <c r="C1" s="145"/>
      <c r="D1" s="146"/>
      <c r="E1" s="147"/>
      <c r="F1" s="147"/>
      <c r="G1" s="147"/>
      <c r="H1" s="148"/>
    </row>
    <row r="2" spans="1:8">
      <c r="A2" s="150"/>
      <c r="B2" s="151"/>
      <c r="C2" s="152"/>
      <c r="D2" s="153" t="s">
        <v>52</v>
      </c>
      <c r="E2" s="154"/>
      <c r="F2" s="155" t="s">
        <v>569</v>
      </c>
      <c r="G2" s="156"/>
      <c r="H2" s="157"/>
    </row>
    <row r="3" spans="1:8">
      <c r="A3" s="153" t="s">
        <v>562</v>
      </c>
      <c r="B3" s="158"/>
      <c r="C3" s="159"/>
      <c r="D3" s="160">
        <v>54147</v>
      </c>
      <c r="E3" s="161"/>
      <c r="F3" s="162">
        <v>53292</v>
      </c>
      <c r="G3" s="163"/>
      <c r="H3" s="164"/>
    </row>
    <row r="4" spans="1:8">
      <c r="A4" s="165"/>
      <c r="B4" s="166"/>
      <c r="C4" s="167"/>
      <c r="D4" s="168">
        <v>46889</v>
      </c>
      <c r="E4" s="169"/>
      <c r="F4" s="170">
        <v>28900</v>
      </c>
      <c r="G4" s="171"/>
      <c r="H4" s="172"/>
    </row>
    <row r="5" spans="1:8">
      <c r="A5" s="153" t="s">
        <v>564</v>
      </c>
      <c r="B5" s="158"/>
      <c r="C5" s="159"/>
      <c r="D5" s="160">
        <v>59257</v>
      </c>
      <c r="E5" s="161"/>
      <c r="F5" s="162">
        <v>49919</v>
      </c>
      <c r="G5" s="163"/>
      <c r="H5" s="164"/>
    </row>
    <row r="6" spans="1:8">
      <c r="A6" s="165"/>
      <c r="B6" s="166"/>
      <c r="C6" s="167"/>
      <c r="D6" s="168">
        <v>53041</v>
      </c>
      <c r="E6" s="169"/>
      <c r="F6" s="170">
        <v>26398</v>
      </c>
      <c r="G6" s="171"/>
      <c r="H6" s="172"/>
    </row>
    <row r="7" spans="1:8">
      <c r="A7" s="153" t="s">
        <v>565</v>
      </c>
      <c r="B7" s="158"/>
      <c r="C7" s="159"/>
      <c r="D7" s="160">
        <v>65943</v>
      </c>
      <c r="E7" s="161"/>
      <c r="F7" s="162">
        <v>57122</v>
      </c>
      <c r="G7" s="163"/>
      <c r="H7" s="164"/>
    </row>
    <row r="8" spans="1:8">
      <c r="A8" s="165"/>
      <c r="B8" s="166"/>
      <c r="C8" s="167"/>
      <c r="D8" s="168">
        <v>58309</v>
      </c>
      <c r="E8" s="169"/>
      <c r="F8" s="170">
        <v>36191</v>
      </c>
      <c r="G8" s="171"/>
      <c r="H8" s="172"/>
    </row>
    <row r="9" spans="1:8">
      <c r="A9" s="153" t="s">
        <v>566</v>
      </c>
      <c r="B9" s="158"/>
      <c r="C9" s="159"/>
      <c r="D9" s="160">
        <v>69307</v>
      </c>
      <c r="E9" s="161"/>
      <c r="F9" s="162">
        <v>53655</v>
      </c>
      <c r="G9" s="163"/>
      <c r="H9" s="164"/>
    </row>
    <row r="10" spans="1:8">
      <c r="A10" s="165"/>
      <c r="B10" s="166"/>
      <c r="C10" s="167"/>
      <c r="D10" s="168">
        <v>60231</v>
      </c>
      <c r="E10" s="169"/>
      <c r="F10" s="170">
        <v>32719</v>
      </c>
      <c r="G10" s="171"/>
      <c r="H10" s="172"/>
    </row>
    <row r="11" spans="1:8">
      <c r="A11" s="153" t="s">
        <v>567</v>
      </c>
      <c r="B11" s="158"/>
      <c r="C11" s="159"/>
      <c r="D11" s="160">
        <v>58385</v>
      </c>
      <c r="E11" s="161"/>
      <c r="F11" s="162">
        <v>53869</v>
      </c>
      <c r="G11" s="163"/>
      <c r="H11" s="164"/>
    </row>
    <row r="12" spans="1:8">
      <c r="A12" s="165"/>
      <c r="B12" s="166"/>
      <c r="C12" s="173"/>
      <c r="D12" s="168">
        <v>51280</v>
      </c>
      <c r="E12" s="169"/>
      <c r="F12" s="170">
        <v>35046</v>
      </c>
      <c r="G12" s="171"/>
      <c r="H12" s="172"/>
    </row>
    <row r="13" spans="1:8">
      <c r="A13" s="153"/>
      <c r="B13" s="158"/>
      <c r="C13" s="174"/>
      <c r="D13" s="175">
        <v>61408</v>
      </c>
      <c r="E13" s="176"/>
      <c r="F13" s="177">
        <v>53571</v>
      </c>
      <c r="G13" s="178"/>
      <c r="H13" s="164"/>
    </row>
    <row r="14" spans="1:8">
      <c r="A14" s="165"/>
      <c r="B14" s="166"/>
      <c r="C14" s="167"/>
      <c r="D14" s="168">
        <v>53950</v>
      </c>
      <c r="E14" s="169"/>
      <c r="F14" s="170">
        <v>31851</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8.89</v>
      </c>
      <c r="C19" s="179">
        <f>ROUND(VALUE(SUBSTITUTE(実質収支比率等に係る経年分析!G$48,"▲","-")),2)</f>
        <v>4.5999999999999996</v>
      </c>
      <c r="D19" s="179">
        <f>ROUND(VALUE(SUBSTITUTE(実質収支比率等に係る経年分析!H$48,"▲","-")),2)</f>
        <v>4.7300000000000004</v>
      </c>
      <c r="E19" s="179">
        <f>ROUND(VALUE(SUBSTITUTE(実質収支比率等に係る経年分析!I$48,"▲","-")),2)</f>
        <v>5.43</v>
      </c>
      <c r="F19" s="179">
        <f>ROUND(VALUE(SUBSTITUTE(実質収支比率等に係る経年分析!J$48,"▲","-")),2)</f>
        <v>3.4</v>
      </c>
    </row>
    <row r="20" spans="1:11">
      <c r="A20" s="179" t="s">
        <v>55</v>
      </c>
      <c r="B20" s="179">
        <f>ROUND(VALUE(SUBSTITUTE(実質収支比率等に係る経年分析!F$47,"▲","-")),2)</f>
        <v>48.8</v>
      </c>
      <c r="C20" s="179">
        <f>ROUND(VALUE(SUBSTITUTE(実質収支比率等に係る経年分析!G$47,"▲","-")),2)</f>
        <v>47.83</v>
      </c>
      <c r="D20" s="179">
        <f>ROUND(VALUE(SUBSTITUTE(実質収支比率等に係る経年分析!H$47,"▲","-")),2)</f>
        <v>47.45</v>
      </c>
      <c r="E20" s="179">
        <f>ROUND(VALUE(SUBSTITUTE(実質収支比率等に係る経年分析!I$47,"▲","-")),2)</f>
        <v>44.37</v>
      </c>
      <c r="F20" s="179">
        <f>ROUND(VALUE(SUBSTITUTE(実質収支比率等に係る経年分析!J$47,"▲","-")),2)</f>
        <v>44.8</v>
      </c>
    </row>
    <row r="21" spans="1:11">
      <c r="A21" s="179" t="s">
        <v>56</v>
      </c>
      <c r="B21" s="179">
        <f>IF(ISNUMBER(VALUE(SUBSTITUTE(実質収支比率等に係る経年分析!F$49,"▲","-"))),ROUND(VALUE(SUBSTITUTE(実質収支比率等に係る経年分析!F$49,"▲","-")),2),NA())</f>
        <v>5.87</v>
      </c>
      <c r="C21" s="179">
        <f>IF(ISNUMBER(VALUE(SUBSTITUTE(実質収支比率等に係る経年分析!G$49,"▲","-"))),ROUND(VALUE(SUBSTITUTE(実質収支比率等に係る経年分析!G$49,"▲","-")),2),NA())</f>
        <v>-1.25</v>
      </c>
      <c r="D21" s="179">
        <f>IF(ISNUMBER(VALUE(SUBSTITUTE(実質収支比率等に係る経年分析!H$49,"▲","-"))),ROUND(VALUE(SUBSTITUTE(実質収支比率等に係る経年分析!H$49,"▲","-")),2),NA())</f>
        <v>-1.72</v>
      </c>
      <c r="E21" s="179">
        <f>IF(ISNUMBER(VALUE(SUBSTITUTE(実質収支比率等に係る経年分析!I$49,"▲","-"))),ROUND(VALUE(SUBSTITUTE(実質収支比率等に係る経年分析!I$49,"▲","-")),2),NA())</f>
        <v>-1.61</v>
      </c>
      <c r="F21" s="179">
        <f>IF(ISNUMBER(VALUE(SUBSTITUTE(実質収支比率等に係る経年分析!J$49,"▲","-"))),ROUND(VALUE(SUBSTITUTE(実質収支比率等に係る経年分析!J$49,"▲","-")),2),NA())</f>
        <v>-1.92</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0.67</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0.55000000000000004</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0.63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1.97</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土地取得事業特別会計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7.0000000000000007E-2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1.21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0.97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1.41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0.67</v>
      </c>
    </row>
    <row r="33" spans="1:16">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1.72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2.38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2.1800000000000002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1.92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0.87</v>
      </c>
    </row>
    <row r="34" spans="1:16">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#VALUE!</v>
      </c>
      <c r="I34" s="180" t="e">
        <f>IF(ROUND(VALUE(SUBSTITUTE(連結実質赤字比率に係る赤字・黒字の構成分析!I$36,"▲", "-")), 2) &gt;= 0, ABS(ROUND(VALUE(SUBSTITUTE(連結実質赤字比率に係る赤字・黒字の構成分析!I$36,"▲", "-")), 2)), NA())</f>
        <v>#VALUE!</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1.81</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8.8800000000000008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4.5999999999999996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4.72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5.43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3.4</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9.4700000000000006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11.01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10.91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12.35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12.85</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778</v>
      </c>
      <c r="E42" s="181"/>
      <c r="F42" s="181"/>
      <c r="G42" s="181">
        <f>'実質公債費比率（分子）の構造'!L$52</f>
        <v>686</v>
      </c>
      <c r="H42" s="181"/>
      <c r="I42" s="181"/>
      <c r="J42" s="181">
        <f>'実質公債費比率（分子）の構造'!M$52</f>
        <v>689</v>
      </c>
      <c r="K42" s="181"/>
      <c r="L42" s="181"/>
      <c r="M42" s="181">
        <f>'実質公債費比率（分子）の構造'!N$52</f>
        <v>691</v>
      </c>
      <c r="N42" s="181"/>
      <c r="O42" s="181"/>
      <c r="P42" s="181">
        <f>'実質公債費比率（分子）の構造'!O$52</f>
        <v>723</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215</v>
      </c>
      <c r="C44" s="181"/>
      <c r="D44" s="181"/>
      <c r="E44" s="181">
        <f>'実質公債費比率（分子）の構造'!L$50</f>
        <v>217</v>
      </c>
      <c r="F44" s="181"/>
      <c r="G44" s="181"/>
      <c r="H44" s="181">
        <f>'実質公債費比率（分子）の構造'!M$50</f>
        <v>213</v>
      </c>
      <c r="I44" s="181"/>
      <c r="J44" s="181"/>
      <c r="K44" s="181">
        <f>'実質公債費比率（分子）の構造'!N$50</f>
        <v>203</v>
      </c>
      <c r="L44" s="181"/>
      <c r="M44" s="181"/>
      <c r="N44" s="181">
        <f>'実質公債費比率（分子）の構造'!O$50</f>
        <v>200</v>
      </c>
      <c r="O44" s="181"/>
      <c r="P44" s="181"/>
    </row>
    <row r="45" spans="1:16">
      <c r="A45" s="181" t="s">
        <v>66</v>
      </c>
      <c r="B45" s="181">
        <f>'実質公債費比率（分子）の構造'!K$49</f>
        <v>2</v>
      </c>
      <c r="C45" s="181"/>
      <c r="D45" s="181"/>
      <c r="E45" s="181">
        <f>'実質公債費比率（分子）の構造'!L$49</f>
        <v>2</v>
      </c>
      <c r="F45" s="181"/>
      <c r="G45" s="181"/>
      <c r="H45" s="181">
        <f>'実質公債費比率（分子）の構造'!M$49</f>
        <v>2</v>
      </c>
      <c r="I45" s="181"/>
      <c r="J45" s="181"/>
      <c r="K45" s="181">
        <f>'実質公債費比率（分子）の構造'!N$49</f>
        <v>2</v>
      </c>
      <c r="L45" s="181"/>
      <c r="M45" s="181"/>
      <c r="N45" s="181">
        <f>'実質公債費比率（分子）の構造'!O$49</f>
        <v>2</v>
      </c>
      <c r="O45" s="181"/>
      <c r="P45" s="181"/>
    </row>
    <row r="46" spans="1:16">
      <c r="A46" s="181" t="s">
        <v>67</v>
      </c>
      <c r="B46" s="181">
        <f>'実質公債費比率（分子）の構造'!K$48</f>
        <v>235</v>
      </c>
      <c r="C46" s="181"/>
      <c r="D46" s="181"/>
      <c r="E46" s="181">
        <f>'実質公債費比率（分子）の構造'!L$48</f>
        <v>225</v>
      </c>
      <c r="F46" s="181"/>
      <c r="G46" s="181"/>
      <c r="H46" s="181">
        <f>'実質公債費比率（分子）の構造'!M$48</f>
        <v>222</v>
      </c>
      <c r="I46" s="181"/>
      <c r="J46" s="181"/>
      <c r="K46" s="181">
        <f>'実質公債費比率（分子）の構造'!N$48</f>
        <v>220</v>
      </c>
      <c r="L46" s="181"/>
      <c r="M46" s="181"/>
      <c r="N46" s="181">
        <f>'実質公債費比率（分子）の構造'!O$48</f>
        <v>320</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541</v>
      </c>
      <c r="C49" s="181"/>
      <c r="D49" s="181"/>
      <c r="E49" s="181">
        <f>'実質公債費比率（分子）の構造'!L$45</f>
        <v>483</v>
      </c>
      <c r="F49" s="181"/>
      <c r="G49" s="181"/>
      <c r="H49" s="181">
        <f>'実質公債費比率（分子）の構造'!M$45</f>
        <v>452</v>
      </c>
      <c r="I49" s="181"/>
      <c r="J49" s="181"/>
      <c r="K49" s="181">
        <f>'実質公債費比率（分子）の構造'!N$45</f>
        <v>426</v>
      </c>
      <c r="L49" s="181"/>
      <c r="M49" s="181"/>
      <c r="N49" s="181">
        <f>'実質公債費比率（分子）の構造'!O$45</f>
        <v>398</v>
      </c>
      <c r="O49" s="181"/>
      <c r="P49" s="181"/>
    </row>
    <row r="50" spans="1:16">
      <c r="A50" s="181" t="s">
        <v>71</v>
      </c>
      <c r="B50" s="181" t="e">
        <f>NA()</f>
        <v>#N/A</v>
      </c>
      <c r="C50" s="181">
        <f>IF(ISNUMBER('実質公債費比率（分子）の構造'!K$53),'実質公債費比率（分子）の構造'!K$53,NA())</f>
        <v>215</v>
      </c>
      <c r="D50" s="181" t="e">
        <f>NA()</f>
        <v>#N/A</v>
      </c>
      <c r="E50" s="181" t="e">
        <f>NA()</f>
        <v>#N/A</v>
      </c>
      <c r="F50" s="181">
        <f>IF(ISNUMBER('実質公債費比率（分子）の構造'!L$53),'実質公債費比率（分子）の構造'!L$53,NA())</f>
        <v>241</v>
      </c>
      <c r="G50" s="181" t="e">
        <f>NA()</f>
        <v>#N/A</v>
      </c>
      <c r="H50" s="181" t="e">
        <f>NA()</f>
        <v>#N/A</v>
      </c>
      <c r="I50" s="181">
        <f>IF(ISNUMBER('実質公債費比率（分子）の構造'!M$53),'実質公債費比率（分子）の構造'!M$53,NA())</f>
        <v>200</v>
      </c>
      <c r="J50" s="181" t="e">
        <f>NA()</f>
        <v>#N/A</v>
      </c>
      <c r="K50" s="181" t="e">
        <f>NA()</f>
        <v>#N/A</v>
      </c>
      <c r="L50" s="181">
        <f>IF(ISNUMBER('実質公債費比率（分子）の構造'!N$53),'実質公債費比率（分子）の構造'!N$53,NA())</f>
        <v>160</v>
      </c>
      <c r="M50" s="181" t="e">
        <f>NA()</f>
        <v>#N/A</v>
      </c>
      <c r="N50" s="181" t="e">
        <f>NA()</f>
        <v>#N/A</v>
      </c>
      <c r="O50" s="181">
        <f>IF(ISNUMBER('実質公債費比率（分子）の構造'!O$53),'実質公債費比率（分子）の構造'!O$53,NA())</f>
        <v>197</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5681</v>
      </c>
      <c r="E56" s="180"/>
      <c r="F56" s="180"/>
      <c r="G56" s="180">
        <f>'将来負担比率（分子）の構造'!J$52</f>
        <v>5303</v>
      </c>
      <c r="H56" s="180"/>
      <c r="I56" s="180"/>
      <c r="J56" s="180">
        <f>'将来負担比率（分子）の構造'!K$52</f>
        <v>4900</v>
      </c>
      <c r="K56" s="180"/>
      <c r="L56" s="180"/>
      <c r="M56" s="180">
        <f>'将来負担比率（分子）の構造'!L$52</f>
        <v>4510</v>
      </c>
      <c r="N56" s="180"/>
      <c r="O56" s="180"/>
      <c r="P56" s="180">
        <f>'将来負担比率（分子）の構造'!M$52</f>
        <v>4102</v>
      </c>
    </row>
    <row r="57" spans="1:16">
      <c r="A57" s="180" t="s">
        <v>42</v>
      </c>
      <c r="B57" s="180"/>
      <c r="C57" s="180"/>
      <c r="D57" s="180">
        <f>'将来負担比率（分子）の構造'!I$51</f>
        <v>1670</v>
      </c>
      <c r="E57" s="180"/>
      <c r="F57" s="180"/>
      <c r="G57" s="180">
        <f>'将来負担比率（分子）の構造'!J$51</f>
        <v>1734</v>
      </c>
      <c r="H57" s="180"/>
      <c r="I57" s="180"/>
      <c r="J57" s="180">
        <f>'将来負担比率（分子）の構造'!K$51</f>
        <v>1701</v>
      </c>
      <c r="K57" s="180"/>
      <c r="L57" s="180"/>
      <c r="M57" s="180">
        <f>'将来負担比率（分子）の構造'!L$51</f>
        <v>1667</v>
      </c>
      <c r="N57" s="180"/>
      <c r="O57" s="180"/>
      <c r="P57" s="180">
        <f>'将来負担比率（分子）の構造'!M$51</f>
        <v>1999</v>
      </c>
    </row>
    <row r="58" spans="1:16">
      <c r="A58" s="180" t="s">
        <v>41</v>
      </c>
      <c r="B58" s="180"/>
      <c r="C58" s="180"/>
      <c r="D58" s="180">
        <f>'将来負担比率（分子）の構造'!I$50</f>
        <v>7015</v>
      </c>
      <c r="E58" s="180"/>
      <c r="F58" s="180"/>
      <c r="G58" s="180">
        <f>'将来負担比率（分子）の構造'!J$50</f>
        <v>7848</v>
      </c>
      <c r="H58" s="180"/>
      <c r="I58" s="180"/>
      <c r="J58" s="180">
        <f>'将来負担比率（分子）の構造'!K$50</f>
        <v>7833</v>
      </c>
      <c r="K58" s="180"/>
      <c r="L58" s="180"/>
      <c r="M58" s="180">
        <f>'将来負担比率（分子）の構造'!L$50</f>
        <v>7735</v>
      </c>
      <c r="N58" s="180"/>
      <c r="O58" s="180"/>
      <c r="P58" s="180">
        <f>'将来負担比率（分子）の構造'!M$50</f>
        <v>8100</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1612</v>
      </c>
      <c r="C62" s="180"/>
      <c r="D62" s="180"/>
      <c r="E62" s="180">
        <f>'将来負担比率（分子）の構造'!J$45</f>
        <v>1568</v>
      </c>
      <c r="F62" s="180"/>
      <c r="G62" s="180"/>
      <c r="H62" s="180">
        <f>'将来負担比率（分子）の構造'!K$45</f>
        <v>1118</v>
      </c>
      <c r="I62" s="180"/>
      <c r="J62" s="180"/>
      <c r="K62" s="180">
        <f>'将来負担比率（分子）の構造'!L$45</f>
        <v>1246</v>
      </c>
      <c r="L62" s="180"/>
      <c r="M62" s="180"/>
      <c r="N62" s="180">
        <f>'将来負担比率（分子）の構造'!M$45</f>
        <v>1097</v>
      </c>
      <c r="O62" s="180"/>
      <c r="P62" s="180"/>
    </row>
    <row r="63" spans="1:16">
      <c r="A63" s="180" t="s">
        <v>34</v>
      </c>
      <c r="B63" s="180">
        <f>'将来負担比率（分子）の構造'!I$44</f>
        <v>11</v>
      </c>
      <c r="C63" s="180"/>
      <c r="D63" s="180"/>
      <c r="E63" s="180">
        <f>'将来負担比率（分子）の構造'!J$44</f>
        <v>9</v>
      </c>
      <c r="F63" s="180"/>
      <c r="G63" s="180"/>
      <c r="H63" s="180">
        <f>'将来負担比率（分子）の構造'!K$44</f>
        <v>25</v>
      </c>
      <c r="I63" s="180"/>
      <c r="J63" s="180"/>
      <c r="K63" s="180">
        <f>'将来負担比率（分子）の構造'!L$44</f>
        <v>71</v>
      </c>
      <c r="L63" s="180"/>
      <c r="M63" s="180"/>
      <c r="N63" s="180">
        <f>'将来負担比率（分子）の構造'!M$44</f>
        <v>100</v>
      </c>
      <c r="O63" s="180"/>
      <c r="P63" s="180"/>
    </row>
    <row r="64" spans="1:16">
      <c r="A64" s="180" t="s">
        <v>33</v>
      </c>
      <c r="B64" s="180">
        <f>'将来負担比率（分子）の構造'!I$43</f>
        <v>2499</v>
      </c>
      <c r="C64" s="180"/>
      <c r="D64" s="180"/>
      <c r="E64" s="180">
        <f>'将来負担比率（分子）の構造'!J$43</f>
        <v>2353</v>
      </c>
      <c r="F64" s="180"/>
      <c r="G64" s="180"/>
      <c r="H64" s="180">
        <f>'将来負担比率（分子）の構造'!K$43</f>
        <v>2145</v>
      </c>
      <c r="I64" s="180"/>
      <c r="J64" s="180"/>
      <c r="K64" s="180">
        <f>'将来負担比率（分子）の構造'!L$43</f>
        <v>2151</v>
      </c>
      <c r="L64" s="180"/>
      <c r="M64" s="180"/>
      <c r="N64" s="180">
        <f>'将来負担比率（分子）の構造'!M$43</f>
        <v>2294</v>
      </c>
      <c r="O64" s="180"/>
      <c r="P64" s="180"/>
    </row>
    <row r="65" spans="1:16">
      <c r="A65" s="180" t="s">
        <v>32</v>
      </c>
      <c r="B65" s="180">
        <f>'将来負担比率（分子）の構造'!I$42</f>
        <v>1302</v>
      </c>
      <c r="C65" s="180"/>
      <c r="D65" s="180"/>
      <c r="E65" s="180">
        <f>'将来負担比率（分子）の構造'!J$42</f>
        <v>1023</v>
      </c>
      <c r="F65" s="180"/>
      <c r="G65" s="180"/>
      <c r="H65" s="180">
        <f>'将来負担比率（分子）の構造'!K$42</f>
        <v>809</v>
      </c>
      <c r="I65" s="180"/>
      <c r="J65" s="180"/>
      <c r="K65" s="180">
        <f>'将来負担比率（分子）の構造'!L$42</f>
        <v>605</v>
      </c>
      <c r="L65" s="180"/>
      <c r="M65" s="180"/>
      <c r="N65" s="180">
        <f>'将来負担比率（分子）の構造'!M$42</f>
        <v>681</v>
      </c>
      <c r="O65" s="180"/>
      <c r="P65" s="180"/>
    </row>
    <row r="66" spans="1:16">
      <c r="A66" s="180" t="s">
        <v>31</v>
      </c>
      <c r="B66" s="180">
        <f>'将来負担比率（分子）の構造'!I$41</f>
        <v>3918</v>
      </c>
      <c r="C66" s="180"/>
      <c r="D66" s="180"/>
      <c r="E66" s="180">
        <f>'将来負担比率（分子）の構造'!J$41</f>
        <v>3577</v>
      </c>
      <c r="F66" s="180"/>
      <c r="G66" s="180"/>
      <c r="H66" s="180">
        <f>'将来負担比率（分子）の構造'!K$41</f>
        <v>3293</v>
      </c>
      <c r="I66" s="180"/>
      <c r="J66" s="180"/>
      <c r="K66" s="180">
        <f>'将来負担比率（分子）の構造'!L$41</f>
        <v>3095</v>
      </c>
      <c r="L66" s="180"/>
      <c r="M66" s="180"/>
      <c r="N66" s="180">
        <f>'将来負担比率（分子）の構造'!M$41</f>
        <v>2900</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4865</v>
      </c>
      <c r="C72" s="184">
        <f>基金残高に係る経年分析!G55</f>
        <v>4618</v>
      </c>
      <c r="D72" s="184">
        <f>基金残高に係る経年分析!H55</f>
        <v>4632</v>
      </c>
    </row>
    <row r="73" spans="1:16">
      <c r="A73" s="183" t="s">
        <v>78</v>
      </c>
      <c r="B73" s="184">
        <f>基金残高に係る経年分析!F56</f>
        <v>52</v>
      </c>
      <c r="C73" s="184">
        <f>基金残高に係る経年分析!G56</f>
        <v>52</v>
      </c>
      <c r="D73" s="184">
        <f>基金残高に係る経年分析!H56</f>
        <v>52</v>
      </c>
    </row>
    <row r="74" spans="1:16">
      <c r="A74" s="183" t="s">
        <v>79</v>
      </c>
      <c r="B74" s="184">
        <f>基金残高に係る経年分析!F57</f>
        <v>2328</v>
      </c>
      <c r="C74" s="184">
        <f>基金残高に係る経年分析!G57</f>
        <v>2477</v>
      </c>
      <c r="D74" s="184">
        <f>基金残高に係る経年分析!H57</f>
        <v>2867</v>
      </c>
    </row>
  </sheetData>
  <sheetProtection algorithmName="SHA-512" hashValue="66nPE8qJYLxnzRXY7dp3Zokqrgf5aY1uKYAIA1RnfZkXd/SYQHzdaq39vKAohaXh0SNuS+W1D1D3Pk+4DeiRlQ==" saltValue="kI6EbWwm9gPf2WEn7IVC5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5703125" style="225" customWidth="1"/>
    <col min="96" max="133" width="1.5703125" style="241" customWidth="1"/>
    <col min="134" max="143" width="1.57031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223</v>
      </c>
      <c r="DI1" s="794"/>
      <c r="DJ1" s="794"/>
      <c r="DK1" s="794"/>
      <c r="DL1" s="794"/>
      <c r="DM1" s="794"/>
      <c r="DN1" s="795"/>
      <c r="DO1" s="225"/>
      <c r="DP1" s="793" t="s">
        <v>224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225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226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229</v>
      </c>
      <c r="S4" s="736"/>
      <c r="T4" s="736"/>
      <c r="U4" s="736"/>
      <c r="V4" s="736"/>
      <c r="W4" s="736"/>
      <c r="X4" s="736"/>
      <c r="Y4" s="737"/>
      <c r="Z4" s="735" t="s">
        <v>230</v>
      </c>
      <c r="AA4" s="736"/>
      <c r="AB4" s="736"/>
      <c r="AC4" s="737"/>
      <c r="AD4" s="735" t="s">
        <v>231</v>
      </c>
      <c r="AE4" s="736"/>
      <c r="AF4" s="736"/>
      <c r="AG4" s="736"/>
      <c r="AH4" s="736"/>
      <c r="AI4" s="736"/>
      <c r="AJ4" s="736"/>
      <c r="AK4" s="737"/>
      <c r="AL4" s="735" t="s">
        <v>230</v>
      </c>
      <c r="AM4" s="736"/>
      <c r="AN4" s="736"/>
      <c r="AO4" s="737"/>
      <c r="AP4" s="796" t="s">
        <v>232</v>
      </c>
      <c r="AQ4" s="796"/>
      <c r="AR4" s="796"/>
      <c r="AS4" s="796"/>
      <c r="AT4" s="796"/>
      <c r="AU4" s="796"/>
      <c r="AV4" s="796"/>
      <c r="AW4" s="796"/>
      <c r="AX4" s="796"/>
      <c r="AY4" s="796"/>
      <c r="AZ4" s="796"/>
      <c r="BA4" s="796"/>
      <c r="BB4" s="796"/>
      <c r="BC4" s="796"/>
      <c r="BD4" s="796"/>
      <c r="BE4" s="796"/>
      <c r="BF4" s="796"/>
      <c r="BG4" s="796" t="s">
        <v>233</v>
      </c>
      <c r="BH4" s="796"/>
      <c r="BI4" s="796"/>
      <c r="BJ4" s="796"/>
      <c r="BK4" s="796"/>
      <c r="BL4" s="796"/>
      <c r="BM4" s="796"/>
      <c r="BN4" s="796"/>
      <c r="BO4" s="796" t="s">
        <v>230</v>
      </c>
      <c r="BP4" s="796"/>
      <c r="BQ4" s="796"/>
      <c r="BR4" s="796"/>
      <c r="BS4" s="796" t="s">
        <v>234</v>
      </c>
      <c r="BT4" s="796"/>
      <c r="BU4" s="796"/>
      <c r="BV4" s="796"/>
      <c r="BW4" s="796"/>
      <c r="BX4" s="796"/>
      <c r="BY4" s="796"/>
      <c r="BZ4" s="796"/>
      <c r="CA4" s="796"/>
      <c r="CB4" s="796"/>
      <c r="CD4" s="778" t="s">
        <v>235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236</v>
      </c>
      <c r="C5" s="761"/>
      <c r="D5" s="761"/>
      <c r="E5" s="761"/>
      <c r="F5" s="761"/>
      <c r="G5" s="761"/>
      <c r="H5" s="761"/>
      <c r="I5" s="761"/>
      <c r="J5" s="761"/>
      <c r="K5" s="761"/>
      <c r="L5" s="761"/>
      <c r="M5" s="761"/>
      <c r="N5" s="761"/>
      <c r="O5" s="761"/>
      <c r="P5" s="761"/>
      <c r="Q5" s="762"/>
      <c r="R5" s="726">
        <v>10150526</v>
      </c>
      <c r="S5" s="727"/>
      <c r="T5" s="727"/>
      <c r="U5" s="727"/>
      <c r="V5" s="727"/>
      <c r="W5" s="727"/>
      <c r="X5" s="727"/>
      <c r="Y5" s="773"/>
      <c r="Z5" s="791">
        <v>65.2</v>
      </c>
      <c r="AA5" s="791"/>
      <c r="AB5" s="791"/>
      <c r="AC5" s="791"/>
      <c r="AD5" s="792">
        <v>9623911</v>
      </c>
      <c r="AE5" s="792"/>
      <c r="AF5" s="792"/>
      <c r="AG5" s="792"/>
      <c r="AH5" s="792"/>
      <c r="AI5" s="792"/>
      <c r="AJ5" s="792"/>
      <c r="AK5" s="792"/>
      <c r="AL5" s="774">
        <v>88.8</v>
      </c>
      <c r="AM5" s="743"/>
      <c r="AN5" s="743"/>
      <c r="AO5" s="775"/>
      <c r="AP5" s="760" t="s">
        <v>237</v>
      </c>
      <c r="AQ5" s="761"/>
      <c r="AR5" s="761"/>
      <c r="AS5" s="761"/>
      <c r="AT5" s="761"/>
      <c r="AU5" s="761"/>
      <c r="AV5" s="761"/>
      <c r="AW5" s="761"/>
      <c r="AX5" s="761"/>
      <c r="AY5" s="761"/>
      <c r="AZ5" s="761"/>
      <c r="BA5" s="761"/>
      <c r="BB5" s="761"/>
      <c r="BC5" s="761"/>
      <c r="BD5" s="761"/>
      <c r="BE5" s="761"/>
      <c r="BF5" s="762"/>
      <c r="BG5" s="661">
        <v>9623397</v>
      </c>
      <c r="BH5" s="664"/>
      <c r="BI5" s="664"/>
      <c r="BJ5" s="664"/>
      <c r="BK5" s="664"/>
      <c r="BL5" s="664"/>
      <c r="BM5" s="664"/>
      <c r="BN5" s="665"/>
      <c r="BO5" s="723">
        <v>94.8</v>
      </c>
      <c r="BP5" s="723"/>
      <c r="BQ5" s="723"/>
      <c r="BR5" s="723"/>
      <c r="BS5" s="724" t="s">
        <v>238</v>
      </c>
      <c r="BT5" s="724"/>
      <c r="BU5" s="724"/>
      <c r="BV5" s="724"/>
      <c r="BW5" s="724"/>
      <c r="BX5" s="724"/>
      <c r="BY5" s="724"/>
      <c r="BZ5" s="724"/>
      <c r="CA5" s="724"/>
      <c r="CB5" s="765"/>
      <c r="CD5" s="778" t="s">
        <v>232</v>
      </c>
      <c r="CE5" s="779"/>
      <c r="CF5" s="779"/>
      <c r="CG5" s="779"/>
      <c r="CH5" s="779"/>
      <c r="CI5" s="779"/>
      <c r="CJ5" s="779"/>
      <c r="CK5" s="779"/>
      <c r="CL5" s="779"/>
      <c r="CM5" s="779"/>
      <c r="CN5" s="779"/>
      <c r="CO5" s="779"/>
      <c r="CP5" s="779"/>
      <c r="CQ5" s="780"/>
      <c r="CR5" s="778" t="s">
        <v>239</v>
      </c>
      <c r="CS5" s="779"/>
      <c r="CT5" s="779"/>
      <c r="CU5" s="779"/>
      <c r="CV5" s="779"/>
      <c r="CW5" s="779"/>
      <c r="CX5" s="779"/>
      <c r="CY5" s="780"/>
      <c r="CZ5" s="778" t="s">
        <v>230</v>
      </c>
      <c r="DA5" s="779"/>
      <c r="DB5" s="779"/>
      <c r="DC5" s="780"/>
      <c r="DD5" s="778" t="s">
        <v>240</v>
      </c>
      <c r="DE5" s="779"/>
      <c r="DF5" s="779"/>
      <c r="DG5" s="779"/>
      <c r="DH5" s="779"/>
      <c r="DI5" s="779"/>
      <c r="DJ5" s="779"/>
      <c r="DK5" s="779"/>
      <c r="DL5" s="779"/>
      <c r="DM5" s="779"/>
      <c r="DN5" s="779"/>
      <c r="DO5" s="779"/>
      <c r="DP5" s="780"/>
      <c r="DQ5" s="778" t="s">
        <v>241</v>
      </c>
      <c r="DR5" s="779"/>
      <c r="DS5" s="779"/>
      <c r="DT5" s="779"/>
      <c r="DU5" s="779"/>
      <c r="DV5" s="779"/>
      <c r="DW5" s="779"/>
      <c r="DX5" s="779"/>
      <c r="DY5" s="779"/>
      <c r="DZ5" s="779"/>
      <c r="EA5" s="779"/>
      <c r="EB5" s="779"/>
      <c r="EC5" s="780"/>
    </row>
    <row r="6" spans="2:143" ht="11.25" customHeight="1">
      <c r="B6" s="658" t="s">
        <v>242</v>
      </c>
      <c r="C6" s="659"/>
      <c r="D6" s="659"/>
      <c r="E6" s="659"/>
      <c r="F6" s="659"/>
      <c r="G6" s="659"/>
      <c r="H6" s="659"/>
      <c r="I6" s="659"/>
      <c r="J6" s="659"/>
      <c r="K6" s="659"/>
      <c r="L6" s="659"/>
      <c r="M6" s="659"/>
      <c r="N6" s="659"/>
      <c r="O6" s="659"/>
      <c r="P6" s="659"/>
      <c r="Q6" s="660"/>
      <c r="R6" s="661">
        <v>114378</v>
      </c>
      <c r="S6" s="664"/>
      <c r="T6" s="664"/>
      <c r="U6" s="664"/>
      <c r="V6" s="664"/>
      <c r="W6" s="664"/>
      <c r="X6" s="664"/>
      <c r="Y6" s="665"/>
      <c r="Z6" s="723">
        <v>0.7</v>
      </c>
      <c r="AA6" s="723"/>
      <c r="AB6" s="723"/>
      <c r="AC6" s="723"/>
      <c r="AD6" s="724">
        <v>114378</v>
      </c>
      <c r="AE6" s="724"/>
      <c r="AF6" s="724"/>
      <c r="AG6" s="724"/>
      <c r="AH6" s="724"/>
      <c r="AI6" s="724"/>
      <c r="AJ6" s="724"/>
      <c r="AK6" s="724"/>
      <c r="AL6" s="666">
        <v>1.1000000000000001</v>
      </c>
      <c r="AM6" s="667"/>
      <c r="AN6" s="667"/>
      <c r="AO6" s="725"/>
      <c r="AP6" s="658" t="s">
        <v>243</v>
      </c>
      <c r="AQ6" s="659"/>
      <c r="AR6" s="659"/>
      <c r="AS6" s="659"/>
      <c r="AT6" s="659"/>
      <c r="AU6" s="659"/>
      <c r="AV6" s="659"/>
      <c r="AW6" s="659"/>
      <c r="AX6" s="659"/>
      <c r="AY6" s="659"/>
      <c r="AZ6" s="659"/>
      <c r="BA6" s="659"/>
      <c r="BB6" s="659"/>
      <c r="BC6" s="659"/>
      <c r="BD6" s="659"/>
      <c r="BE6" s="659"/>
      <c r="BF6" s="660"/>
      <c r="BG6" s="661">
        <v>9623397</v>
      </c>
      <c r="BH6" s="664"/>
      <c r="BI6" s="664"/>
      <c r="BJ6" s="664"/>
      <c r="BK6" s="664"/>
      <c r="BL6" s="664"/>
      <c r="BM6" s="664"/>
      <c r="BN6" s="665"/>
      <c r="BO6" s="723">
        <v>94.8</v>
      </c>
      <c r="BP6" s="723"/>
      <c r="BQ6" s="723"/>
      <c r="BR6" s="723"/>
      <c r="BS6" s="724" t="s">
        <v>244</v>
      </c>
      <c r="BT6" s="724"/>
      <c r="BU6" s="724"/>
      <c r="BV6" s="724"/>
      <c r="BW6" s="724"/>
      <c r="BX6" s="724"/>
      <c r="BY6" s="724"/>
      <c r="BZ6" s="724"/>
      <c r="CA6" s="724"/>
      <c r="CB6" s="765"/>
      <c r="CD6" s="732" t="s">
        <v>245</v>
      </c>
      <c r="CE6" s="733"/>
      <c r="CF6" s="733"/>
      <c r="CG6" s="733"/>
      <c r="CH6" s="733"/>
      <c r="CI6" s="733"/>
      <c r="CJ6" s="733"/>
      <c r="CK6" s="733"/>
      <c r="CL6" s="733"/>
      <c r="CM6" s="733"/>
      <c r="CN6" s="733"/>
      <c r="CO6" s="733"/>
      <c r="CP6" s="733"/>
      <c r="CQ6" s="734"/>
      <c r="CR6" s="661">
        <v>131441</v>
      </c>
      <c r="CS6" s="664"/>
      <c r="CT6" s="664"/>
      <c r="CU6" s="664"/>
      <c r="CV6" s="664"/>
      <c r="CW6" s="664"/>
      <c r="CX6" s="664"/>
      <c r="CY6" s="665"/>
      <c r="CZ6" s="774">
        <v>0.9</v>
      </c>
      <c r="DA6" s="743"/>
      <c r="DB6" s="743"/>
      <c r="DC6" s="777"/>
      <c r="DD6" s="669" t="s">
        <v>238</v>
      </c>
      <c r="DE6" s="664"/>
      <c r="DF6" s="664"/>
      <c r="DG6" s="664"/>
      <c r="DH6" s="664"/>
      <c r="DI6" s="664"/>
      <c r="DJ6" s="664"/>
      <c r="DK6" s="664"/>
      <c r="DL6" s="664"/>
      <c r="DM6" s="664"/>
      <c r="DN6" s="664"/>
      <c r="DO6" s="664"/>
      <c r="DP6" s="665"/>
      <c r="DQ6" s="669">
        <v>131441</v>
      </c>
      <c r="DR6" s="664"/>
      <c r="DS6" s="664"/>
      <c r="DT6" s="664"/>
      <c r="DU6" s="664"/>
      <c r="DV6" s="664"/>
      <c r="DW6" s="664"/>
      <c r="DX6" s="664"/>
      <c r="DY6" s="664"/>
      <c r="DZ6" s="664"/>
      <c r="EA6" s="664"/>
      <c r="EB6" s="664"/>
      <c r="EC6" s="704"/>
    </row>
    <row r="7" spans="2:143" ht="11.25" customHeight="1">
      <c r="B7" s="658" t="s">
        <v>246</v>
      </c>
      <c r="C7" s="659"/>
      <c r="D7" s="659"/>
      <c r="E7" s="659"/>
      <c r="F7" s="659"/>
      <c r="G7" s="659"/>
      <c r="H7" s="659"/>
      <c r="I7" s="659"/>
      <c r="J7" s="659"/>
      <c r="K7" s="659"/>
      <c r="L7" s="659"/>
      <c r="M7" s="659"/>
      <c r="N7" s="659"/>
      <c r="O7" s="659"/>
      <c r="P7" s="659"/>
      <c r="Q7" s="660"/>
      <c r="R7" s="661">
        <v>15391</v>
      </c>
      <c r="S7" s="664"/>
      <c r="T7" s="664"/>
      <c r="U7" s="664"/>
      <c r="V7" s="664"/>
      <c r="W7" s="664"/>
      <c r="X7" s="664"/>
      <c r="Y7" s="665"/>
      <c r="Z7" s="723">
        <v>0.1</v>
      </c>
      <c r="AA7" s="723"/>
      <c r="AB7" s="723"/>
      <c r="AC7" s="723"/>
      <c r="AD7" s="724">
        <v>15391</v>
      </c>
      <c r="AE7" s="724"/>
      <c r="AF7" s="724"/>
      <c r="AG7" s="724"/>
      <c r="AH7" s="724"/>
      <c r="AI7" s="724"/>
      <c r="AJ7" s="724"/>
      <c r="AK7" s="724"/>
      <c r="AL7" s="666">
        <v>0.1</v>
      </c>
      <c r="AM7" s="667"/>
      <c r="AN7" s="667"/>
      <c r="AO7" s="725"/>
      <c r="AP7" s="658" t="s">
        <v>247</v>
      </c>
      <c r="AQ7" s="659"/>
      <c r="AR7" s="659"/>
      <c r="AS7" s="659"/>
      <c r="AT7" s="659"/>
      <c r="AU7" s="659"/>
      <c r="AV7" s="659"/>
      <c r="AW7" s="659"/>
      <c r="AX7" s="659"/>
      <c r="AY7" s="659"/>
      <c r="AZ7" s="659"/>
      <c r="BA7" s="659"/>
      <c r="BB7" s="659"/>
      <c r="BC7" s="659"/>
      <c r="BD7" s="659"/>
      <c r="BE7" s="659"/>
      <c r="BF7" s="660"/>
      <c r="BG7" s="661">
        <v>4624548</v>
      </c>
      <c r="BH7" s="664"/>
      <c r="BI7" s="664"/>
      <c r="BJ7" s="664"/>
      <c r="BK7" s="664"/>
      <c r="BL7" s="664"/>
      <c r="BM7" s="664"/>
      <c r="BN7" s="665"/>
      <c r="BO7" s="723">
        <v>45.6</v>
      </c>
      <c r="BP7" s="723"/>
      <c r="BQ7" s="723"/>
      <c r="BR7" s="723"/>
      <c r="BS7" s="724" t="s">
        <v>238</v>
      </c>
      <c r="BT7" s="724"/>
      <c r="BU7" s="724"/>
      <c r="BV7" s="724"/>
      <c r="BW7" s="724"/>
      <c r="BX7" s="724"/>
      <c r="BY7" s="724"/>
      <c r="BZ7" s="724"/>
      <c r="CA7" s="724"/>
      <c r="CB7" s="765"/>
      <c r="CD7" s="705" t="s">
        <v>248</v>
      </c>
      <c r="CE7" s="702"/>
      <c r="CF7" s="702"/>
      <c r="CG7" s="702"/>
      <c r="CH7" s="702"/>
      <c r="CI7" s="702"/>
      <c r="CJ7" s="702"/>
      <c r="CK7" s="702"/>
      <c r="CL7" s="702"/>
      <c r="CM7" s="702"/>
      <c r="CN7" s="702"/>
      <c r="CO7" s="702"/>
      <c r="CP7" s="702"/>
      <c r="CQ7" s="703"/>
      <c r="CR7" s="661">
        <v>2184317</v>
      </c>
      <c r="CS7" s="664"/>
      <c r="CT7" s="664"/>
      <c r="CU7" s="664"/>
      <c r="CV7" s="664"/>
      <c r="CW7" s="664"/>
      <c r="CX7" s="664"/>
      <c r="CY7" s="665"/>
      <c r="CZ7" s="723">
        <v>14.4</v>
      </c>
      <c r="DA7" s="723"/>
      <c r="DB7" s="723"/>
      <c r="DC7" s="723"/>
      <c r="DD7" s="669">
        <v>272472</v>
      </c>
      <c r="DE7" s="664"/>
      <c r="DF7" s="664"/>
      <c r="DG7" s="664"/>
      <c r="DH7" s="664"/>
      <c r="DI7" s="664"/>
      <c r="DJ7" s="664"/>
      <c r="DK7" s="664"/>
      <c r="DL7" s="664"/>
      <c r="DM7" s="664"/>
      <c r="DN7" s="664"/>
      <c r="DO7" s="664"/>
      <c r="DP7" s="665"/>
      <c r="DQ7" s="669">
        <v>1874517</v>
      </c>
      <c r="DR7" s="664"/>
      <c r="DS7" s="664"/>
      <c r="DT7" s="664"/>
      <c r="DU7" s="664"/>
      <c r="DV7" s="664"/>
      <c r="DW7" s="664"/>
      <c r="DX7" s="664"/>
      <c r="DY7" s="664"/>
      <c r="DZ7" s="664"/>
      <c r="EA7" s="664"/>
      <c r="EB7" s="664"/>
      <c r="EC7" s="704"/>
    </row>
    <row r="8" spans="2:143" ht="11.25" customHeight="1">
      <c r="B8" s="658" t="s">
        <v>249</v>
      </c>
      <c r="C8" s="659"/>
      <c r="D8" s="659"/>
      <c r="E8" s="659"/>
      <c r="F8" s="659"/>
      <c r="G8" s="659"/>
      <c r="H8" s="659"/>
      <c r="I8" s="659"/>
      <c r="J8" s="659"/>
      <c r="K8" s="659"/>
      <c r="L8" s="659"/>
      <c r="M8" s="659"/>
      <c r="N8" s="659"/>
      <c r="O8" s="659"/>
      <c r="P8" s="659"/>
      <c r="Q8" s="660"/>
      <c r="R8" s="661">
        <v>29394</v>
      </c>
      <c r="S8" s="664"/>
      <c r="T8" s="664"/>
      <c r="U8" s="664"/>
      <c r="V8" s="664"/>
      <c r="W8" s="664"/>
      <c r="X8" s="664"/>
      <c r="Y8" s="665"/>
      <c r="Z8" s="723">
        <v>0.2</v>
      </c>
      <c r="AA8" s="723"/>
      <c r="AB8" s="723"/>
      <c r="AC8" s="723"/>
      <c r="AD8" s="724">
        <v>29394</v>
      </c>
      <c r="AE8" s="724"/>
      <c r="AF8" s="724"/>
      <c r="AG8" s="724"/>
      <c r="AH8" s="724"/>
      <c r="AI8" s="724"/>
      <c r="AJ8" s="724"/>
      <c r="AK8" s="724"/>
      <c r="AL8" s="666">
        <v>0.3</v>
      </c>
      <c r="AM8" s="667"/>
      <c r="AN8" s="667"/>
      <c r="AO8" s="725"/>
      <c r="AP8" s="658" t="s">
        <v>250</v>
      </c>
      <c r="AQ8" s="659"/>
      <c r="AR8" s="659"/>
      <c r="AS8" s="659"/>
      <c r="AT8" s="659"/>
      <c r="AU8" s="659"/>
      <c r="AV8" s="659"/>
      <c r="AW8" s="659"/>
      <c r="AX8" s="659"/>
      <c r="AY8" s="659"/>
      <c r="AZ8" s="659"/>
      <c r="BA8" s="659"/>
      <c r="BB8" s="659"/>
      <c r="BC8" s="659"/>
      <c r="BD8" s="659"/>
      <c r="BE8" s="659"/>
      <c r="BF8" s="660"/>
      <c r="BG8" s="661">
        <v>78512</v>
      </c>
      <c r="BH8" s="664"/>
      <c r="BI8" s="664"/>
      <c r="BJ8" s="664"/>
      <c r="BK8" s="664"/>
      <c r="BL8" s="664"/>
      <c r="BM8" s="664"/>
      <c r="BN8" s="665"/>
      <c r="BO8" s="723">
        <v>0.8</v>
      </c>
      <c r="BP8" s="723"/>
      <c r="BQ8" s="723"/>
      <c r="BR8" s="723"/>
      <c r="BS8" s="669" t="s">
        <v>238</v>
      </c>
      <c r="BT8" s="664"/>
      <c r="BU8" s="664"/>
      <c r="BV8" s="664"/>
      <c r="BW8" s="664"/>
      <c r="BX8" s="664"/>
      <c r="BY8" s="664"/>
      <c r="BZ8" s="664"/>
      <c r="CA8" s="664"/>
      <c r="CB8" s="704"/>
      <c r="CD8" s="705" t="s">
        <v>251</v>
      </c>
      <c r="CE8" s="702"/>
      <c r="CF8" s="702"/>
      <c r="CG8" s="702"/>
      <c r="CH8" s="702"/>
      <c r="CI8" s="702"/>
      <c r="CJ8" s="702"/>
      <c r="CK8" s="702"/>
      <c r="CL8" s="702"/>
      <c r="CM8" s="702"/>
      <c r="CN8" s="702"/>
      <c r="CO8" s="702"/>
      <c r="CP8" s="702"/>
      <c r="CQ8" s="703"/>
      <c r="CR8" s="661">
        <v>5308147</v>
      </c>
      <c r="CS8" s="664"/>
      <c r="CT8" s="664"/>
      <c r="CU8" s="664"/>
      <c r="CV8" s="664"/>
      <c r="CW8" s="664"/>
      <c r="CX8" s="664"/>
      <c r="CY8" s="665"/>
      <c r="CZ8" s="723">
        <v>35</v>
      </c>
      <c r="DA8" s="723"/>
      <c r="DB8" s="723"/>
      <c r="DC8" s="723"/>
      <c r="DD8" s="669">
        <v>292063</v>
      </c>
      <c r="DE8" s="664"/>
      <c r="DF8" s="664"/>
      <c r="DG8" s="664"/>
      <c r="DH8" s="664"/>
      <c r="DI8" s="664"/>
      <c r="DJ8" s="664"/>
      <c r="DK8" s="664"/>
      <c r="DL8" s="664"/>
      <c r="DM8" s="664"/>
      <c r="DN8" s="664"/>
      <c r="DO8" s="664"/>
      <c r="DP8" s="665"/>
      <c r="DQ8" s="669">
        <v>3040843</v>
      </c>
      <c r="DR8" s="664"/>
      <c r="DS8" s="664"/>
      <c r="DT8" s="664"/>
      <c r="DU8" s="664"/>
      <c r="DV8" s="664"/>
      <c r="DW8" s="664"/>
      <c r="DX8" s="664"/>
      <c r="DY8" s="664"/>
      <c r="DZ8" s="664"/>
      <c r="EA8" s="664"/>
      <c r="EB8" s="664"/>
      <c r="EC8" s="704"/>
    </row>
    <row r="9" spans="2:143" ht="11.25" customHeight="1">
      <c r="B9" s="658" t="s">
        <v>252</v>
      </c>
      <c r="C9" s="659"/>
      <c r="D9" s="659"/>
      <c r="E9" s="659"/>
      <c r="F9" s="659"/>
      <c r="G9" s="659"/>
      <c r="H9" s="659"/>
      <c r="I9" s="659"/>
      <c r="J9" s="659"/>
      <c r="K9" s="659"/>
      <c r="L9" s="659"/>
      <c r="M9" s="659"/>
      <c r="N9" s="659"/>
      <c r="O9" s="659"/>
      <c r="P9" s="659"/>
      <c r="Q9" s="660"/>
      <c r="R9" s="661">
        <v>29511</v>
      </c>
      <c r="S9" s="664"/>
      <c r="T9" s="664"/>
      <c r="U9" s="664"/>
      <c r="V9" s="664"/>
      <c r="W9" s="664"/>
      <c r="X9" s="664"/>
      <c r="Y9" s="665"/>
      <c r="Z9" s="723">
        <v>0.2</v>
      </c>
      <c r="AA9" s="723"/>
      <c r="AB9" s="723"/>
      <c r="AC9" s="723"/>
      <c r="AD9" s="724">
        <v>29511</v>
      </c>
      <c r="AE9" s="724"/>
      <c r="AF9" s="724"/>
      <c r="AG9" s="724"/>
      <c r="AH9" s="724"/>
      <c r="AI9" s="724"/>
      <c r="AJ9" s="724"/>
      <c r="AK9" s="724"/>
      <c r="AL9" s="666">
        <v>0.3</v>
      </c>
      <c r="AM9" s="667"/>
      <c r="AN9" s="667"/>
      <c r="AO9" s="725"/>
      <c r="AP9" s="658" t="s">
        <v>253</v>
      </c>
      <c r="AQ9" s="659"/>
      <c r="AR9" s="659"/>
      <c r="AS9" s="659"/>
      <c r="AT9" s="659"/>
      <c r="AU9" s="659"/>
      <c r="AV9" s="659"/>
      <c r="AW9" s="659"/>
      <c r="AX9" s="659"/>
      <c r="AY9" s="659"/>
      <c r="AZ9" s="659"/>
      <c r="BA9" s="659"/>
      <c r="BB9" s="659"/>
      <c r="BC9" s="659"/>
      <c r="BD9" s="659"/>
      <c r="BE9" s="659"/>
      <c r="BF9" s="660"/>
      <c r="BG9" s="661">
        <v>3074574</v>
      </c>
      <c r="BH9" s="664"/>
      <c r="BI9" s="664"/>
      <c r="BJ9" s="664"/>
      <c r="BK9" s="664"/>
      <c r="BL9" s="664"/>
      <c r="BM9" s="664"/>
      <c r="BN9" s="665"/>
      <c r="BO9" s="723">
        <v>30.3</v>
      </c>
      <c r="BP9" s="723"/>
      <c r="BQ9" s="723"/>
      <c r="BR9" s="723"/>
      <c r="BS9" s="669" t="s">
        <v>244</v>
      </c>
      <c r="BT9" s="664"/>
      <c r="BU9" s="664"/>
      <c r="BV9" s="664"/>
      <c r="BW9" s="664"/>
      <c r="BX9" s="664"/>
      <c r="BY9" s="664"/>
      <c r="BZ9" s="664"/>
      <c r="CA9" s="664"/>
      <c r="CB9" s="704"/>
      <c r="CD9" s="705" t="s">
        <v>254</v>
      </c>
      <c r="CE9" s="702"/>
      <c r="CF9" s="702"/>
      <c r="CG9" s="702"/>
      <c r="CH9" s="702"/>
      <c r="CI9" s="702"/>
      <c r="CJ9" s="702"/>
      <c r="CK9" s="702"/>
      <c r="CL9" s="702"/>
      <c r="CM9" s="702"/>
      <c r="CN9" s="702"/>
      <c r="CO9" s="702"/>
      <c r="CP9" s="702"/>
      <c r="CQ9" s="703"/>
      <c r="CR9" s="661">
        <v>1921738</v>
      </c>
      <c r="CS9" s="664"/>
      <c r="CT9" s="664"/>
      <c r="CU9" s="664"/>
      <c r="CV9" s="664"/>
      <c r="CW9" s="664"/>
      <c r="CX9" s="664"/>
      <c r="CY9" s="665"/>
      <c r="CZ9" s="723">
        <v>12.7</v>
      </c>
      <c r="DA9" s="723"/>
      <c r="DB9" s="723"/>
      <c r="DC9" s="723"/>
      <c r="DD9" s="669">
        <v>248026</v>
      </c>
      <c r="DE9" s="664"/>
      <c r="DF9" s="664"/>
      <c r="DG9" s="664"/>
      <c r="DH9" s="664"/>
      <c r="DI9" s="664"/>
      <c r="DJ9" s="664"/>
      <c r="DK9" s="664"/>
      <c r="DL9" s="664"/>
      <c r="DM9" s="664"/>
      <c r="DN9" s="664"/>
      <c r="DO9" s="664"/>
      <c r="DP9" s="665"/>
      <c r="DQ9" s="669">
        <v>1838801</v>
      </c>
      <c r="DR9" s="664"/>
      <c r="DS9" s="664"/>
      <c r="DT9" s="664"/>
      <c r="DU9" s="664"/>
      <c r="DV9" s="664"/>
      <c r="DW9" s="664"/>
      <c r="DX9" s="664"/>
      <c r="DY9" s="664"/>
      <c r="DZ9" s="664"/>
      <c r="EA9" s="664"/>
      <c r="EB9" s="664"/>
      <c r="EC9" s="704"/>
    </row>
    <row r="10" spans="2:143" ht="11.25" customHeight="1">
      <c r="B10" s="658" t="s">
        <v>255</v>
      </c>
      <c r="C10" s="659"/>
      <c r="D10" s="659"/>
      <c r="E10" s="659"/>
      <c r="F10" s="659"/>
      <c r="G10" s="659"/>
      <c r="H10" s="659"/>
      <c r="I10" s="659"/>
      <c r="J10" s="659"/>
      <c r="K10" s="659"/>
      <c r="L10" s="659"/>
      <c r="M10" s="659"/>
      <c r="N10" s="659"/>
      <c r="O10" s="659"/>
      <c r="P10" s="659"/>
      <c r="Q10" s="660"/>
      <c r="R10" s="661" t="s">
        <v>238</v>
      </c>
      <c r="S10" s="664"/>
      <c r="T10" s="664"/>
      <c r="U10" s="664"/>
      <c r="V10" s="664"/>
      <c r="W10" s="664"/>
      <c r="X10" s="664"/>
      <c r="Y10" s="665"/>
      <c r="Z10" s="723" t="s">
        <v>244</v>
      </c>
      <c r="AA10" s="723"/>
      <c r="AB10" s="723"/>
      <c r="AC10" s="723"/>
      <c r="AD10" s="724" t="s">
        <v>244</v>
      </c>
      <c r="AE10" s="724"/>
      <c r="AF10" s="724"/>
      <c r="AG10" s="724"/>
      <c r="AH10" s="724"/>
      <c r="AI10" s="724"/>
      <c r="AJ10" s="724"/>
      <c r="AK10" s="724"/>
      <c r="AL10" s="666" t="s">
        <v>238</v>
      </c>
      <c r="AM10" s="667"/>
      <c r="AN10" s="667"/>
      <c r="AO10" s="725"/>
      <c r="AP10" s="658" t="s">
        <v>256</v>
      </c>
      <c r="AQ10" s="659"/>
      <c r="AR10" s="659"/>
      <c r="AS10" s="659"/>
      <c r="AT10" s="659"/>
      <c r="AU10" s="659"/>
      <c r="AV10" s="659"/>
      <c r="AW10" s="659"/>
      <c r="AX10" s="659"/>
      <c r="AY10" s="659"/>
      <c r="AZ10" s="659"/>
      <c r="BA10" s="659"/>
      <c r="BB10" s="659"/>
      <c r="BC10" s="659"/>
      <c r="BD10" s="659"/>
      <c r="BE10" s="659"/>
      <c r="BF10" s="660"/>
      <c r="BG10" s="661">
        <v>155743</v>
      </c>
      <c r="BH10" s="664"/>
      <c r="BI10" s="664"/>
      <c r="BJ10" s="664"/>
      <c r="BK10" s="664"/>
      <c r="BL10" s="664"/>
      <c r="BM10" s="664"/>
      <c r="BN10" s="665"/>
      <c r="BO10" s="723">
        <v>1.5</v>
      </c>
      <c r="BP10" s="723"/>
      <c r="BQ10" s="723"/>
      <c r="BR10" s="723"/>
      <c r="BS10" s="669" t="s">
        <v>244</v>
      </c>
      <c r="BT10" s="664"/>
      <c r="BU10" s="664"/>
      <c r="BV10" s="664"/>
      <c r="BW10" s="664"/>
      <c r="BX10" s="664"/>
      <c r="BY10" s="664"/>
      <c r="BZ10" s="664"/>
      <c r="CA10" s="664"/>
      <c r="CB10" s="704"/>
      <c r="CD10" s="705" t="s">
        <v>257</v>
      </c>
      <c r="CE10" s="702"/>
      <c r="CF10" s="702"/>
      <c r="CG10" s="702"/>
      <c r="CH10" s="702"/>
      <c r="CI10" s="702"/>
      <c r="CJ10" s="702"/>
      <c r="CK10" s="702"/>
      <c r="CL10" s="702"/>
      <c r="CM10" s="702"/>
      <c r="CN10" s="702"/>
      <c r="CO10" s="702"/>
      <c r="CP10" s="702"/>
      <c r="CQ10" s="703"/>
      <c r="CR10" s="661">
        <v>33181</v>
      </c>
      <c r="CS10" s="664"/>
      <c r="CT10" s="664"/>
      <c r="CU10" s="664"/>
      <c r="CV10" s="664"/>
      <c r="CW10" s="664"/>
      <c r="CX10" s="664"/>
      <c r="CY10" s="665"/>
      <c r="CZ10" s="723">
        <v>0.2</v>
      </c>
      <c r="DA10" s="723"/>
      <c r="DB10" s="723"/>
      <c r="DC10" s="723"/>
      <c r="DD10" s="669" t="s">
        <v>238</v>
      </c>
      <c r="DE10" s="664"/>
      <c r="DF10" s="664"/>
      <c r="DG10" s="664"/>
      <c r="DH10" s="664"/>
      <c r="DI10" s="664"/>
      <c r="DJ10" s="664"/>
      <c r="DK10" s="664"/>
      <c r="DL10" s="664"/>
      <c r="DM10" s="664"/>
      <c r="DN10" s="664"/>
      <c r="DO10" s="664"/>
      <c r="DP10" s="665"/>
      <c r="DQ10" s="669">
        <v>33181</v>
      </c>
      <c r="DR10" s="664"/>
      <c r="DS10" s="664"/>
      <c r="DT10" s="664"/>
      <c r="DU10" s="664"/>
      <c r="DV10" s="664"/>
      <c r="DW10" s="664"/>
      <c r="DX10" s="664"/>
      <c r="DY10" s="664"/>
      <c r="DZ10" s="664"/>
      <c r="EA10" s="664"/>
      <c r="EB10" s="664"/>
      <c r="EC10" s="704"/>
    </row>
    <row r="11" spans="2:143" ht="11.25" customHeight="1">
      <c r="B11" s="658" t="s">
        <v>258</v>
      </c>
      <c r="C11" s="659"/>
      <c r="D11" s="659"/>
      <c r="E11" s="659"/>
      <c r="F11" s="659"/>
      <c r="G11" s="659"/>
      <c r="H11" s="659"/>
      <c r="I11" s="659"/>
      <c r="J11" s="659"/>
      <c r="K11" s="659"/>
      <c r="L11" s="659"/>
      <c r="M11" s="659"/>
      <c r="N11" s="659"/>
      <c r="O11" s="659"/>
      <c r="P11" s="659"/>
      <c r="Q11" s="660"/>
      <c r="R11" s="661" t="s">
        <v>244</v>
      </c>
      <c r="S11" s="664"/>
      <c r="T11" s="664"/>
      <c r="U11" s="664"/>
      <c r="V11" s="664"/>
      <c r="W11" s="664"/>
      <c r="X11" s="664"/>
      <c r="Y11" s="665"/>
      <c r="Z11" s="723" t="s">
        <v>238</v>
      </c>
      <c r="AA11" s="723"/>
      <c r="AB11" s="723"/>
      <c r="AC11" s="723"/>
      <c r="AD11" s="724" t="s">
        <v>238</v>
      </c>
      <c r="AE11" s="724"/>
      <c r="AF11" s="724"/>
      <c r="AG11" s="724"/>
      <c r="AH11" s="724"/>
      <c r="AI11" s="724"/>
      <c r="AJ11" s="724"/>
      <c r="AK11" s="724"/>
      <c r="AL11" s="666" t="s">
        <v>238</v>
      </c>
      <c r="AM11" s="667"/>
      <c r="AN11" s="667"/>
      <c r="AO11" s="725"/>
      <c r="AP11" s="658" t="s">
        <v>259</v>
      </c>
      <c r="AQ11" s="659"/>
      <c r="AR11" s="659"/>
      <c r="AS11" s="659"/>
      <c r="AT11" s="659"/>
      <c r="AU11" s="659"/>
      <c r="AV11" s="659"/>
      <c r="AW11" s="659"/>
      <c r="AX11" s="659"/>
      <c r="AY11" s="659"/>
      <c r="AZ11" s="659"/>
      <c r="BA11" s="659"/>
      <c r="BB11" s="659"/>
      <c r="BC11" s="659"/>
      <c r="BD11" s="659"/>
      <c r="BE11" s="659"/>
      <c r="BF11" s="660"/>
      <c r="BG11" s="661">
        <v>1315719</v>
      </c>
      <c r="BH11" s="664"/>
      <c r="BI11" s="664"/>
      <c r="BJ11" s="664"/>
      <c r="BK11" s="664"/>
      <c r="BL11" s="664"/>
      <c r="BM11" s="664"/>
      <c r="BN11" s="665"/>
      <c r="BO11" s="723">
        <v>13</v>
      </c>
      <c r="BP11" s="723"/>
      <c r="BQ11" s="723"/>
      <c r="BR11" s="723"/>
      <c r="BS11" s="669" t="s">
        <v>244</v>
      </c>
      <c r="BT11" s="664"/>
      <c r="BU11" s="664"/>
      <c r="BV11" s="664"/>
      <c r="BW11" s="664"/>
      <c r="BX11" s="664"/>
      <c r="BY11" s="664"/>
      <c r="BZ11" s="664"/>
      <c r="CA11" s="664"/>
      <c r="CB11" s="704"/>
      <c r="CD11" s="705" t="s">
        <v>260</v>
      </c>
      <c r="CE11" s="702"/>
      <c r="CF11" s="702"/>
      <c r="CG11" s="702"/>
      <c r="CH11" s="702"/>
      <c r="CI11" s="702"/>
      <c r="CJ11" s="702"/>
      <c r="CK11" s="702"/>
      <c r="CL11" s="702"/>
      <c r="CM11" s="702"/>
      <c r="CN11" s="702"/>
      <c r="CO11" s="702"/>
      <c r="CP11" s="702"/>
      <c r="CQ11" s="703"/>
      <c r="CR11" s="661">
        <v>96597</v>
      </c>
      <c r="CS11" s="664"/>
      <c r="CT11" s="664"/>
      <c r="CU11" s="664"/>
      <c r="CV11" s="664"/>
      <c r="CW11" s="664"/>
      <c r="CX11" s="664"/>
      <c r="CY11" s="665"/>
      <c r="CZ11" s="723">
        <v>0.6</v>
      </c>
      <c r="DA11" s="723"/>
      <c r="DB11" s="723"/>
      <c r="DC11" s="723"/>
      <c r="DD11" s="669">
        <v>7809</v>
      </c>
      <c r="DE11" s="664"/>
      <c r="DF11" s="664"/>
      <c r="DG11" s="664"/>
      <c r="DH11" s="664"/>
      <c r="DI11" s="664"/>
      <c r="DJ11" s="664"/>
      <c r="DK11" s="664"/>
      <c r="DL11" s="664"/>
      <c r="DM11" s="664"/>
      <c r="DN11" s="664"/>
      <c r="DO11" s="664"/>
      <c r="DP11" s="665"/>
      <c r="DQ11" s="669">
        <v>79696</v>
      </c>
      <c r="DR11" s="664"/>
      <c r="DS11" s="664"/>
      <c r="DT11" s="664"/>
      <c r="DU11" s="664"/>
      <c r="DV11" s="664"/>
      <c r="DW11" s="664"/>
      <c r="DX11" s="664"/>
      <c r="DY11" s="664"/>
      <c r="DZ11" s="664"/>
      <c r="EA11" s="664"/>
      <c r="EB11" s="664"/>
      <c r="EC11" s="704"/>
    </row>
    <row r="12" spans="2:143" ht="11.25" customHeight="1">
      <c r="B12" s="658" t="s">
        <v>261</v>
      </c>
      <c r="C12" s="659"/>
      <c r="D12" s="659"/>
      <c r="E12" s="659"/>
      <c r="F12" s="659"/>
      <c r="G12" s="659"/>
      <c r="H12" s="659"/>
      <c r="I12" s="659"/>
      <c r="J12" s="659"/>
      <c r="K12" s="659"/>
      <c r="L12" s="659"/>
      <c r="M12" s="659"/>
      <c r="N12" s="659"/>
      <c r="O12" s="659"/>
      <c r="P12" s="659"/>
      <c r="Q12" s="660"/>
      <c r="R12" s="661">
        <v>859983</v>
      </c>
      <c r="S12" s="664"/>
      <c r="T12" s="664"/>
      <c r="U12" s="664"/>
      <c r="V12" s="664"/>
      <c r="W12" s="664"/>
      <c r="X12" s="664"/>
      <c r="Y12" s="665"/>
      <c r="Z12" s="723">
        <v>5.5</v>
      </c>
      <c r="AA12" s="723"/>
      <c r="AB12" s="723"/>
      <c r="AC12" s="723"/>
      <c r="AD12" s="724">
        <v>859983</v>
      </c>
      <c r="AE12" s="724"/>
      <c r="AF12" s="724"/>
      <c r="AG12" s="724"/>
      <c r="AH12" s="724"/>
      <c r="AI12" s="724"/>
      <c r="AJ12" s="724"/>
      <c r="AK12" s="724"/>
      <c r="AL12" s="666">
        <v>7.9</v>
      </c>
      <c r="AM12" s="667"/>
      <c r="AN12" s="667"/>
      <c r="AO12" s="725"/>
      <c r="AP12" s="658" t="s">
        <v>262</v>
      </c>
      <c r="AQ12" s="659"/>
      <c r="AR12" s="659"/>
      <c r="AS12" s="659"/>
      <c r="AT12" s="659"/>
      <c r="AU12" s="659"/>
      <c r="AV12" s="659"/>
      <c r="AW12" s="659"/>
      <c r="AX12" s="659"/>
      <c r="AY12" s="659"/>
      <c r="AZ12" s="659"/>
      <c r="BA12" s="659"/>
      <c r="BB12" s="659"/>
      <c r="BC12" s="659"/>
      <c r="BD12" s="659"/>
      <c r="BE12" s="659"/>
      <c r="BF12" s="660"/>
      <c r="BG12" s="661">
        <v>4631020</v>
      </c>
      <c r="BH12" s="664"/>
      <c r="BI12" s="664"/>
      <c r="BJ12" s="664"/>
      <c r="BK12" s="664"/>
      <c r="BL12" s="664"/>
      <c r="BM12" s="664"/>
      <c r="BN12" s="665"/>
      <c r="BO12" s="723">
        <v>45.6</v>
      </c>
      <c r="BP12" s="723"/>
      <c r="BQ12" s="723"/>
      <c r="BR12" s="723"/>
      <c r="BS12" s="669" t="s">
        <v>244</v>
      </c>
      <c r="BT12" s="664"/>
      <c r="BU12" s="664"/>
      <c r="BV12" s="664"/>
      <c r="BW12" s="664"/>
      <c r="BX12" s="664"/>
      <c r="BY12" s="664"/>
      <c r="BZ12" s="664"/>
      <c r="CA12" s="664"/>
      <c r="CB12" s="704"/>
      <c r="CD12" s="705" t="s">
        <v>263</v>
      </c>
      <c r="CE12" s="702"/>
      <c r="CF12" s="702"/>
      <c r="CG12" s="702"/>
      <c r="CH12" s="702"/>
      <c r="CI12" s="702"/>
      <c r="CJ12" s="702"/>
      <c r="CK12" s="702"/>
      <c r="CL12" s="702"/>
      <c r="CM12" s="702"/>
      <c r="CN12" s="702"/>
      <c r="CO12" s="702"/>
      <c r="CP12" s="702"/>
      <c r="CQ12" s="703"/>
      <c r="CR12" s="661">
        <v>183999</v>
      </c>
      <c r="CS12" s="664"/>
      <c r="CT12" s="664"/>
      <c r="CU12" s="664"/>
      <c r="CV12" s="664"/>
      <c r="CW12" s="664"/>
      <c r="CX12" s="664"/>
      <c r="CY12" s="665"/>
      <c r="CZ12" s="723">
        <v>1.2</v>
      </c>
      <c r="DA12" s="723"/>
      <c r="DB12" s="723"/>
      <c r="DC12" s="723"/>
      <c r="DD12" s="669">
        <v>84264</v>
      </c>
      <c r="DE12" s="664"/>
      <c r="DF12" s="664"/>
      <c r="DG12" s="664"/>
      <c r="DH12" s="664"/>
      <c r="DI12" s="664"/>
      <c r="DJ12" s="664"/>
      <c r="DK12" s="664"/>
      <c r="DL12" s="664"/>
      <c r="DM12" s="664"/>
      <c r="DN12" s="664"/>
      <c r="DO12" s="664"/>
      <c r="DP12" s="665"/>
      <c r="DQ12" s="669">
        <v>141969</v>
      </c>
      <c r="DR12" s="664"/>
      <c r="DS12" s="664"/>
      <c r="DT12" s="664"/>
      <c r="DU12" s="664"/>
      <c r="DV12" s="664"/>
      <c r="DW12" s="664"/>
      <c r="DX12" s="664"/>
      <c r="DY12" s="664"/>
      <c r="DZ12" s="664"/>
      <c r="EA12" s="664"/>
      <c r="EB12" s="664"/>
      <c r="EC12" s="704"/>
    </row>
    <row r="13" spans="2:143" ht="11.25" customHeight="1">
      <c r="B13" s="658" t="s">
        <v>264</v>
      </c>
      <c r="C13" s="659"/>
      <c r="D13" s="659"/>
      <c r="E13" s="659"/>
      <c r="F13" s="659"/>
      <c r="G13" s="659"/>
      <c r="H13" s="659"/>
      <c r="I13" s="659"/>
      <c r="J13" s="659"/>
      <c r="K13" s="659"/>
      <c r="L13" s="659"/>
      <c r="M13" s="659"/>
      <c r="N13" s="659"/>
      <c r="O13" s="659"/>
      <c r="P13" s="659"/>
      <c r="Q13" s="660"/>
      <c r="R13" s="661">
        <v>38747</v>
      </c>
      <c r="S13" s="664"/>
      <c r="T13" s="664"/>
      <c r="U13" s="664"/>
      <c r="V13" s="664"/>
      <c r="W13" s="664"/>
      <c r="X13" s="664"/>
      <c r="Y13" s="665"/>
      <c r="Z13" s="723">
        <v>0.2</v>
      </c>
      <c r="AA13" s="723"/>
      <c r="AB13" s="723"/>
      <c r="AC13" s="723"/>
      <c r="AD13" s="724">
        <v>38747</v>
      </c>
      <c r="AE13" s="724"/>
      <c r="AF13" s="724"/>
      <c r="AG13" s="724"/>
      <c r="AH13" s="724"/>
      <c r="AI13" s="724"/>
      <c r="AJ13" s="724"/>
      <c r="AK13" s="724"/>
      <c r="AL13" s="666">
        <v>0.4</v>
      </c>
      <c r="AM13" s="667"/>
      <c r="AN13" s="667"/>
      <c r="AO13" s="725"/>
      <c r="AP13" s="658" t="s">
        <v>265</v>
      </c>
      <c r="AQ13" s="659"/>
      <c r="AR13" s="659"/>
      <c r="AS13" s="659"/>
      <c r="AT13" s="659"/>
      <c r="AU13" s="659"/>
      <c r="AV13" s="659"/>
      <c r="AW13" s="659"/>
      <c r="AX13" s="659"/>
      <c r="AY13" s="659"/>
      <c r="AZ13" s="659"/>
      <c r="BA13" s="659"/>
      <c r="BB13" s="659"/>
      <c r="BC13" s="659"/>
      <c r="BD13" s="659"/>
      <c r="BE13" s="659"/>
      <c r="BF13" s="660"/>
      <c r="BG13" s="661">
        <v>4620699</v>
      </c>
      <c r="BH13" s="664"/>
      <c r="BI13" s="664"/>
      <c r="BJ13" s="664"/>
      <c r="BK13" s="664"/>
      <c r="BL13" s="664"/>
      <c r="BM13" s="664"/>
      <c r="BN13" s="665"/>
      <c r="BO13" s="723">
        <v>45.5</v>
      </c>
      <c r="BP13" s="723"/>
      <c r="BQ13" s="723"/>
      <c r="BR13" s="723"/>
      <c r="BS13" s="669" t="s">
        <v>244</v>
      </c>
      <c r="BT13" s="664"/>
      <c r="BU13" s="664"/>
      <c r="BV13" s="664"/>
      <c r="BW13" s="664"/>
      <c r="BX13" s="664"/>
      <c r="BY13" s="664"/>
      <c r="BZ13" s="664"/>
      <c r="CA13" s="664"/>
      <c r="CB13" s="704"/>
      <c r="CD13" s="705" t="s">
        <v>266</v>
      </c>
      <c r="CE13" s="702"/>
      <c r="CF13" s="702"/>
      <c r="CG13" s="702"/>
      <c r="CH13" s="702"/>
      <c r="CI13" s="702"/>
      <c r="CJ13" s="702"/>
      <c r="CK13" s="702"/>
      <c r="CL13" s="702"/>
      <c r="CM13" s="702"/>
      <c r="CN13" s="702"/>
      <c r="CO13" s="702"/>
      <c r="CP13" s="702"/>
      <c r="CQ13" s="703"/>
      <c r="CR13" s="661">
        <v>2142053</v>
      </c>
      <c r="CS13" s="664"/>
      <c r="CT13" s="664"/>
      <c r="CU13" s="664"/>
      <c r="CV13" s="664"/>
      <c r="CW13" s="664"/>
      <c r="CX13" s="664"/>
      <c r="CY13" s="665"/>
      <c r="CZ13" s="723">
        <v>14.1</v>
      </c>
      <c r="DA13" s="723"/>
      <c r="DB13" s="723"/>
      <c r="DC13" s="723"/>
      <c r="DD13" s="669">
        <v>1151085</v>
      </c>
      <c r="DE13" s="664"/>
      <c r="DF13" s="664"/>
      <c r="DG13" s="664"/>
      <c r="DH13" s="664"/>
      <c r="DI13" s="664"/>
      <c r="DJ13" s="664"/>
      <c r="DK13" s="664"/>
      <c r="DL13" s="664"/>
      <c r="DM13" s="664"/>
      <c r="DN13" s="664"/>
      <c r="DO13" s="664"/>
      <c r="DP13" s="665"/>
      <c r="DQ13" s="669">
        <v>1922334</v>
      </c>
      <c r="DR13" s="664"/>
      <c r="DS13" s="664"/>
      <c r="DT13" s="664"/>
      <c r="DU13" s="664"/>
      <c r="DV13" s="664"/>
      <c r="DW13" s="664"/>
      <c r="DX13" s="664"/>
      <c r="DY13" s="664"/>
      <c r="DZ13" s="664"/>
      <c r="EA13" s="664"/>
      <c r="EB13" s="664"/>
      <c r="EC13" s="704"/>
    </row>
    <row r="14" spans="2:143" ht="11.25" customHeight="1">
      <c r="B14" s="658" t="s">
        <v>267</v>
      </c>
      <c r="C14" s="659"/>
      <c r="D14" s="659"/>
      <c r="E14" s="659"/>
      <c r="F14" s="659"/>
      <c r="G14" s="659"/>
      <c r="H14" s="659"/>
      <c r="I14" s="659"/>
      <c r="J14" s="659"/>
      <c r="K14" s="659"/>
      <c r="L14" s="659"/>
      <c r="M14" s="659"/>
      <c r="N14" s="659"/>
      <c r="O14" s="659"/>
      <c r="P14" s="659"/>
      <c r="Q14" s="660"/>
      <c r="R14" s="661" t="s">
        <v>238</v>
      </c>
      <c r="S14" s="664"/>
      <c r="T14" s="664"/>
      <c r="U14" s="664"/>
      <c r="V14" s="664"/>
      <c r="W14" s="664"/>
      <c r="X14" s="664"/>
      <c r="Y14" s="665"/>
      <c r="Z14" s="723" t="s">
        <v>244</v>
      </c>
      <c r="AA14" s="723"/>
      <c r="AB14" s="723"/>
      <c r="AC14" s="723"/>
      <c r="AD14" s="724" t="s">
        <v>244</v>
      </c>
      <c r="AE14" s="724"/>
      <c r="AF14" s="724"/>
      <c r="AG14" s="724"/>
      <c r="AH14" s="724"/>
      <c r="AI14" s="724"/>
      <c r="AJ14" s="724"/>
      <c r="AK14" s="724"/>
      <c r="AL14" s="666" t="s">
        <v>244</v>
      </c>
      <c r="AM14" s="667"/>
      <c r="AN14" s="667"/>
      <c r="AO14" s="725"/>
      <c r="AP14" s="658" t="s">
        <v>268</v>
      </c>
      <c r="AQ14" s="659"/>
      <c r="AR14" s="659"/>
      <c r="AS14" s="659"/>
      <c r="AT14" s="659"/>
      <c r="AU14" s="659"/>
      <c r="AV14" s="659"/>
      <c r="AW14" s="659"/>
      <c r="AX14" s="659"/>
      <c r="AY14" s="659"/>
      <c r="AZ14" s="659"/>
      <c r="BA14" s="659"/>
      <c r="BB14" s="659"/>
      <c r="BC14" s="659"/>
      <c r="BD14" s="659"/>
      <c r="BE14" s="659"/>
      <c r="BF14" s="660"/>
      <c r="BG14" s="661">
        <v>88550</v>
      </c>
      <c r="BH14" s="664"/>
      <c r="BI14" s="664"/>
      <c r="BJ14" s="664"/>
      <c r="BK14" s="664"/>
      <c r="BL14" s="664"/>
      <c r="BM14" s="664"/>
      <c r="BN14" s="665"/>
      <c r="BO14" s="723">
        <v>0.9</v>
      </c>
      <c r="BP14" s="723"/>
      <c r="BQ14" s="723"/>
      <c r="BR14" s="723"/>
      <c r="BS14" s="669" t="s">
        <v>244</v>
      </c>
      <c r="BT14" s="664"/>
      <c r="BU14" s="664"/>
      <c r="BV14" s="664"/>
      <c r="BW14" s="664"/>
      <c r="BX14" s="664"/>
      <c r="BY14" s="664"/>
      <c r="BZ14" s="664"/>
      <c r="CA14" s="664"/>
      <c r="CB14" s="704"/>
      <c r="CD14" s="705" t="s">
        <v>269</v>
      </c>
      <c r="CE14" s="702"/>
      <c r="CF14" s="702"/>
      <c r="CG14" s="702"/>
      <c r="CH14" s="702"/>
      <c r="CI14" s="702"/>
      <c r="CJ14" s="702"/>
      <c r="CK14" s="702"/>
      <c r="CL14" s="702"/>
      <c r="CM14" s="702"/>
      <c r="CN14" s="702"/>
      <c r="CO14" s="702"/>
      <c r="CP14" s="702"/>
      <c r="CQ14" s="703"/>
      <c r="CR14" s="661">
        <v>743334</v>
      </c>
      <c r="CS14" s="664"/>
      <c r="CT14" s="664"/>
      <c r="CU14" s="664"/>
      <c r="CV14" s="664"/>
      <c r="CW14" s="664"/>
      <c r="CX14" s="664"/>
      <c r="CY14" s="665"/>
      <c r="CZ14" s="723">
        <v>4.9000000000000004</v>
      </c>
      <c r="DA14" s="723"/>
      <c r="DB14" s="723"/>
      <c r="DC14" s="723"/>
      <c r="DD14" s="669">
        <v>40271</v>
      </c>
      <c r="DE14" s="664"/>
      <c r="DF14" s="664"/>
      <c r="DG14" s="664"/>
      <c r="DH14" s="664"/>
      <c r="DI14" s="664"/>
      <c r="DJ14" s="664"/>
      <c r="DK14" s="664"/>
      <c r="DL14" s="664"/>
      <c r="DM14" s="664"/>
      <c r="DN14" s="664"/>
      <c r="DO14" s="664"/>
      <c r="DP14" s="665"/>
      <c r="DQ14" s="669">
        <v>709032</v>
      </c>
      <c r="DR14" s="664"/>
      <c r="DS14" s="664"/>
      <c r="DT14" s="664"/>
      <c r="DU14" s="664"/>
      <c r="DV14" s="664"/>
      <c r="DW14" s="664"/>
      <c r="DX14" s="664"/>
      <c r="DY14" s="664"/>
      <c r="DZ14" s="664"/>
      <c r="EA14" s="664"/>
      <c r="EB14" s="664"/>
      <c r="EC14" s="704"/>
    </row>
    <row r="15" spans="2:143" ht="11.25" customHeight="1">
      <c r="B15" s="658" t="s">
        <v>270</v>
      </c>
      <c r="C15" s="659"/>
      <c r="D15" s="659"/>
      <c r="E15" s="659"/>
      <c r="F15" s="659"/>
      <c r="G15" s="659"/>
      <c r="H15" s="659"/>
      <c r="I15" s="659"/>
      <c r="J15" s="659"/>
      <c r="K15" s="659"/>
      <c r="L15" s="659"/>
      <c r="M15" s="659"/>
      <c r="N15" s="659"/>
      <c r="O15" s="659"/>
      <c r="P15" s="659"/>
      <c r="Q15" s="660"/>
      <c r="R15" s="661">
        <v>44081</v>
      </c>
      <c r="S15" s="664"/>
      <c r="T15" s="664"/>
      <c r="U15" s="664"/>
      <c r="V15" s="664"/>
      <c r="W15" s="664"/>
      <c r="X15" s="664"/>
      <c r="Y15" s="665"/>
      <c r="Z15" s="723">
        <v>0.3</v>
      </c>
      <c r="AA15" s="723"/>
      <c r="AB15" s="723"/>
      <c r="AC15" s="723"/>
      <c r="AD15" s="724">
        <v>44081</v>
      </c>
      <c r="AE15" s="724"/>
      <c r="AF15" s="724"/>
      <c r="AG15" s="724"/>
      <c r="AH15" s="724"/>
      <c r="AI15" s="724"/>
      <c r="AJ15" s="724"/>
      <c r="AK15" s="724"/>
      <c r="AL15" s="666">
        <v>0.4</v>
      </c>
      <c r="AM15" s="667"/>
      <c r="AN15" s="667"/>
      <c r="AO15" s="725"/>
      <c r="AP15" s="658" t="s">
        <v>271</v>
      </c>
      <c r="AQ15" s="659"/>
      <c r="AR15" s="659"/>
      <c r="AS15" s="659"/>
      <c r="AT15" s="659"/>
      <c r="AU15" s="659"/>
      <c r="AV15" s="659"/>
      <c r="AW15" s="659"/>
      <c r="AX15" s="659"/>
      <c r="AY15" s="659"/>
      <c r="AZ15" s="659"/>
      <c r="BA15" s="659"/>
      <c r="BB15" s="659"/>
      <c r="BC15" s="659"/>
      <c r="BD15" s="659"/>
      <c r="BE15" s="659"/>
      <c r="BF15" s="660"/>
      <c r="BG15" s="661">
        <v>279279</v>
      </c>
      <c r="BH15" s="664"/>
      <c r="BI15" s="664"/>
      <c r="BJ15" s="664"/>
      <c r="BK15" s="664"/>
      <c r="BL15" s="664"/>
      <c r="BM15" s="664"/>
      <c r="BN15" s="665"/>
      <c r="BO15" s="723">
        <v>2.8</v>
      </c>
      <c r="BP15" s="723"/>
      <c r="BQ15" s="723"/>
      <c r="BR15" s="723"/>
      <c r="BS15" s="669" t="s">
        <v>244</v>
      </c>
      <c r="BT15" s="664"/>
      <c r="BU15" s="664"/>
      <c r="BV15" s="664"/>
      <c r="BW15" s="664"/>
      <c r="BX15" s="664"/>
      <c r="BY15" s="664"/>
      <c r="BZ15" s="664"/>
      <c r="CA15" s="664"/>
      <c r="CB15" s="704"/>
      <c r="CD15" s="705" t="s">
        <v>272</v>
      </c>
      <c r="CE15" s="702"/>
      <c r="CF15" s="702"/>
      <c r="CG15" s="702"/>
      <c r="CH15" s="702"/>
      <c r="CI15" s="702"/>
      <c r="CJ15" s="702"/>
      <c r="CK15" s="702"/>
      <c r="CL15" s="702"/>
      <c r="CM15" s="702"/>
      <c r="CN15" s="702"/>
      <c r="CO15" s="702"/>
      <c r="CP15" s="702"/>
      <c r="CQ15" s="703"/>
      <c r="CR15" s="661">
        <v>2017676</v>
      </c>
      <c r="CS15" s="664"/>
      <c r="CT15" s="664"/>
      <c r="CU15" s="664"/>
      <c r="CV15" s="664"/>
      <c r="CW15" s="664"/>
      <c r="CX15" s="664"/>
      <c r="CY15" s="665"/>
      <c r="CZ15" s="723">
        <v>13.3</v>
      </c>
      <c r="DA15" s="723"/>
      <c r="DB15" s="723"/>
      <c r="DC15" s="723"/>
      <c r="DD15" s="669">
        <v>447138</v>
      </c>
      <c r="DE15" s="664"/>
      <c r="DF15" s="664"/>
      <c r="DG15" s="664"/>
      <c r="DH15" s="664"/>
      <c r="DI15" s="664"/>
      <c r="DJ15" s="664"/>
      <c r="DK15" s="664"/>
      <c r="DL15" s="664"/>
      <c r="DM15" s="664"/>
      <c r="DN15" s="664"/>
      <c r="DO15" s="664"/>
      <c r="DP15" s="665"/>
      <c r="DQ15" s="669">
        <v>1745600</v>
      </c>
      <c r="DR15" s="664"/>
      <c r="DS15" s="664"/>
      <c r="DT15" s="664"/>
      <c r="DU15" s="664"/>
      <c r="DV15" s="664"/>
      <c r="DW15" s="664"/>
      <c r="DX15" s="664"/>
      <c r="DY15" s="664"/>
      <c r="DZ15" s="664"/>
      <c r="EA15" s="664"/>
      <c r="EB15" s="664"/>
      <c r="EC15" s="704"/>
    </row>
    <row r="16" spans="2:143" ht="11.25" customHeight="1">
      <c r="B16" s="658" t="s">
        <v>273</v>
      </c>
      <c r="C16" s="659"/>
      <c r="D16" s="659"/>
      <c r="E16" s="659"/>
      <c r="F16" s="659"/>
      <c r="G16" s="659"/>
      <c r="H16" s="659"/>
      <c r="I16" s="659"/>
      <c r="J16" s="659"/>
      <c r="K16" s="659"/>
      <c r="L16" s="659"/>
      <c r="M16" s="659"/>
      <c r="N16" s="659"/>
      <c r="O16" s="659"/>
      <c r="P16" s="659"/>
      <c r="Q16" s="660"/>
      <c r="R16" s="661" t="s">
        <v>238</v>
      </c>
      <c r="S16" s="664"/>
      <c r="T16" s="664"/>
      <c r="U16" s="664"/>
      <c r="V16" s="664"/>
      <c r="W16" s="664"/>
      <c r="X16" s="664"/>
      <c r="Y16" s="665"/>
      <c r="Z16" s="723" t="s">
        <v>238</v>
      </c>
      <c r="AA16" s="723"/>
      <c r="AB16" s="723"/>
      <c r="AC16" s="723"/>
      <c r="AD16" s="724" t="s">
        <v>238</v>
      </c>
      <c r="AE16" s="724"/>
      <c r="AF16" s="724"/>
      <c r="AG16" s="724"/>
      <c r="AH16" s="724"/>
      <c r="AI16" s="724"/>
      <c r="AJ16" s="724"/>
      <c r="AK16" s="724"/>
      <c r="AL16" s="666" t="s">
        <v>244</v>
      </c>
      <c r="AM16" s="667"/>
      <c r="AN16" s="667"/>
      <c r="AO16" s="725"/>
      <c r="AP16" s="658" t="s">
        <v>274</v>
      </c>
      <c r="AQ16" s="659"/>
      <c r="AR16" s="659"/>
      <c r="AS16" s="659"/>
      <c r="AT16" s="659"/>
      <c r="AU16" s="659"/>
      <c r="AV16" s="659"/>
      <c r="AW16" s="659"/>
      <c r="AX16" s="659"/>
      <c r="AY16" s="659"/>
      <c r="AZ16" s="659"/>
      <c r="BA16" s="659"/>
      <c r="BB16" s="659"/>
      <c r="BC16" s="659"/>
      <c r="BD16" s="659"/>
      <c r="BE16" s="659"/>
      <c r="BF16" s="660"/>
      <c r="BG16" s="661" t="s">
        <v>244</v>
      </c>
      <c r="BH16" s="664"/>
      <c r="BI16" s="664"/>
      <c r="BJ16" s="664"/>
      <c r="BK16" s="664"/>
      <c r="BL16" s="664"/>
      <c r="BM16" s="664"/>
      <c r="BN16" s="665"/>
      <c r="BO16" s="723" t="s">
        <v>238</v>
      </c>
      <c r="BP16" s="723"/>
      <c r="BQ16" s="723"/>
      <c r="BR16" s="723"/>
      <c r="BS16" s="669" t="s">
        <v>238</v>
      </c>
      <c r="BT16" s="664"/>
      <c r="BU16" s="664"/>
      <c r="BV16" s="664"/>
      <c r="BW16" s="664"/>
      <c r="BX16" s="664"/>
      <c r="BY16" s="664"/>
      <c r="BZ16" s="664"/>
      <c r="CA16" s="664"/>
      <c r="CB16" s="704"/>
      <c r="CD16" s="705" t="s">
        <v>275</v>
      </c>
      <c r="CE16" s="702"/>
      <c r="CF16" s="702"/>
      <c r="CG16" s="702"/>
      <c r="CH16" s="702"/>
      <c r="CI16" s="702"/>
      <c r="CJ16" s="702"/>
      <c r="CK16" s="702"/>
      <c r="CL16" s="702"/>
      <c r="CM16" s="702"/>
      <c r="CN16" s="702"/>
      <c r="CO16" s="702"/>
      <c r="CP16" s="702"/>
      <c r="CQ16" s="703"/>
      <c r="CR16" s="661" t="s">
        <v>244</v>
      </c>
      <c r="CS16" s="664"/>
      <c r="CT16" s="664"/>
      <c r="CU16" s="664"/>
      <c r="CV16" s="664"/>
      <c r="CW16" s="664"/>
      <c r="CX16" s="664"/>
      <c r="CY16" s="665"/>
      <c r="CZ16" s="723" t="s">
        <v>238</v>
      </c>
      <c r="DA16" s="723"/>
      <c r="DB16" s="723"/>
      <c r="DC16" s="723"/>
      <c r="DD16" s="669" t="s">
        <v>238</v>
      </c>
      <c r="DE16" s="664"/>
      <c r="DF16" s="664"/>
      <c r="DG16" s="664"/>
      <c r="DH16" s="664"/>
      <c r="DI16" s="664"/>
      <c r="DJ16" s="664"/>
      <c r="DK16" s="664"/>
      <c r="DL16" s="664"/>
      <c r="DM16" s="664"/>
      <c r="DN16" s="664"/>
      <c r="DO16" s="664"/>
      <c r="DP16" s="665"/>
      <c r="DQ16" s="669" t="s">
        <v>244</v>
      </c>
      <c r="DR16" s="664"/>
      <c r="DS16" s="664"/>
      <c r="DT16" s="664"/>
      <c r="DU16" s="664"/>
      <c r="DV16" s="664"/>
      <c r="DW16" s="664"/>
      <c r="DX16" s="664"/>
      <c r="DY16" s="664"/>
      <c r="DZ16" s="664"/>
      <c r="EA16" s="664"/>
      <c r="EB16" s="664"/>
      <c r="EC16" s="704"/>
    </row>
    <row r="17" spans="2:133" ht="11.25" customHeight="1">
      <c r="B17" s="658" t="s">
        <v>276</v>
      </c>
      <c r="C17" s="659"/>
      <c r="D17" s="659"/>
      <c r="E17" s="659"/>
      <c r="F17" s="659"/>
      <c r="G17" s="659"/>
      <c r="H17" s="659"/>
      <c r="I17" s="659"/>
      <c r="J17" s="659"/>
      <c r="K17" s="659"/>
      <c r="L17" s="659"/>
      <c r="M17" s="659"/>
      <c r="N17" s="659"/>
      <c r="O17" s="659"/>
      <c r="P17" s="659"/>
      <c r="Q17" s="660"/>
      <c r="R17" s="661">
        <v>42071</v>
      </c>
      <c r="S17" s="664"/>
      <c r="T17" s="664"/>
      <c r="U17" s="664"/>
      <c r="V17" s="664"/>
      <c r="W17" s="664"/>
      <c r="X17" s="664"/>
      <c r="Y17" s="665"/>
      <c r="Z17" s="723">
        <v>0.3</v>
      </c>
      <c r="AA17" s="723"/>
      <c r="AB17" s="723"/>
      <c r="AC17" s="723"/>
      <c r="AD17" s="724">
        <v>42071</v>
      </c>
      <c r="AE17" s="724"/>
      <c r="AF17" s="724"/>
      <c r="AG17" s="724"/>
      <c r="AH17" s="724"/>
      <c r="AI17" s="724"/>
      <c r="AJ17" s="724"/>
      <c r="AK17" s="724"/>
      <c r="AL17" s="666">
        <v>0.4</v>
      </c>
      <c r="AM17" s="667"/>
      <c r="AN17" s="667"/>
      <c r="AO17" s="725"/>
      <c r="AP17" s="658" t="s">
        <v>277</v>
      </c>
      <c r="AQ17" s="659"/>
      <c r="AR17" s="659"/>
      <c r="AS17" s="659"/>
      <c r="AT17" s="659"/>
      <c r="AU17" s="659"/>
      <c r="AV17" s="659"/>
      <c r="AW17" s="659"/>
      <c r="AX17" s="659"/>
      <c r="AY17" s="659"/>
      <c r="AZ17" s="659"/>
      <c r="BA17" s="659"/>
      <c r="BB17" s="659"/>
      <c r="BC17" s="659"/>
      <c r="BD17" s="659"/>
      <c r="BE17" s="659"/>
      <c r="BF17" s="660"/>
      <c r="BG17" s="661" t="s">
        <v>238</v>
      </c>
      <c r="BH17" s="664"/>
      <c r="BI17" s="664"/>
      <c r="BJ17" s="664"/>
      <c r="BK17" s="664"/>
      <c r="BL17" s="664"/>
      <c r="BM17" s="664"/>
      <c r="BN17" s="665"/>
      <c r="BO17" s="723" t="s">
        <v>244</v>
      </c>
      <c r="BP17" s="723"/>
      <c r="BQ17" s="723"/>
      <c r="BR17" s="723"/>
      <c r="BS17" s="669" t="s">
        <v>244</v>
      </c>
      <c r="BT17" s="664"/>
      <c r="BU17" s="664"/>
      <c r="BV17" s="664"/>
      <c r="BW17" s="664"/>
      <c r="BX17" s="664"/>
      <c r="BY17" s="664"/>
      <c r="BZ17" s="664"/>
      <c r="CA17" s="664"/>
      <c r="CB17" s="704"/>
      <c r="CD17" s="705" t="s">
        <v>278</v>
      </c>
      <c r="CE17" s="702"/>
      <c r="CF17" s="702"/>
      <c r="CG17" s="702"/>
      <c r="CH17" s="702"/>
      <c r="CI17" s="702"/>
      <c r="CJ17" s="702"/>
      <c r="CK17" s="702"/>
      <c r="CL17" s="702"/>
      <c r="CM17" s="702"/>
      <c r="CN17" s="702"/>
      <c r="CO17" s="702"/>
      <c r="CP17" s="702"/>
      <c r="CQ17" s="703"/>
      <c r="CR17" s="661">
        <v>397632</v>
      </c>
      <c r="CS17" s="664"/>
      <c r="CT17" s="664"/>
      <c r="CU17" s="664"/>
      <c r="CV17" s="664"/>
      <c r="CW17" s="664"/>
      <c r="CX17" s="664"/>
      <c r="CY17" s="665"/>
      <c r="CZ17" s="723">
        <v>2.6</v>
      </c>
      <c r="DA17" s="723"/>
      <c r="DB17" s="723"/>
      <c r="DC17" s="723"/>
      <c r="DD17" s="669" t="s">
        <v>244</v>
      </c>
      <c r="DE17" s="664"/>
      <c r="DF17" s="664"/>
      <c r="DG17" s="664"/>
      <c r="DH17" s="664"/>
      <c r="DI17" s="664"/>
      <c r="DJ17" s="664"/>
      <c r="DK17" s="664"/>
      <c r="DL17" s="664"/>
      <c r="DM17" s="664"/>
      <c r="DN17" s="664"/>
      <c r="DO17" s="664"/>
      <c r="DP17" s="665"/>
      <c r="DQ17" s="669">
        <v>397632</v>
      </c>
      <c r="DR17" s="664"/>
      <c r="DS17" s="664"/>
      <c r="DT17" s="664"/>
      <c r="DU17" s="664"/>
      <c r="DV17" s="664"/>
      <c r="DW17" s="664"/>
      <c r="DX17" s="664"/>
      <c r="DY17" s="664"/>
      <c r="DZ17" s="664"/>
      <c r="EA17" s="664"/>
      <c r="EB17" s="664"/>
      <c r="EC17" s="704"/>
    </row>
    <row r="18" spans="2:133" ht="11.25" customHeight="1">
      <c r="B18" s="658" t="s">
        <v>279</v>
      </c>
      <c r="C18" s="659"/>
      <c r="D18" s="659"/>
      <c r="E18" s="659"/>
      <c r="F18" s="659"/>
      <c r="G18" s="659"/>
      <c r="H18" s="659"/>
      <c r="I18" s="659"/>
      <c r="J18" s="659"/>
      <c r="K18" s="659"/>
      <c r="L18" s="659"/>
      <c r="M18" s="659"/>
      <c r="N18" s="659"/>
      <c r="O18" s="659"/>
      <c r="P18" s="659"/>
      <c r="Q18" s="660"/>
      <c r="R18" s="661">
        <v>15155</v>
      </c>
      <c r="S18" s="664"/>
      <c r="T18" s="664"/>
      <c r="U18" s="664"/>
      <c r="V18" s="664"/>
      <c r="W18" s="664"/>
      <c r="X18" s="664"/>
      <c r="Y18" s="665"/>
      <c r="Z18" s="723">
        <v>0.1</v>
      </c>
      <c r="AA18" s="723"/>
      <c r="AB18" s="723"/>
      <c r="AC18" s="723"/>
      <c r="AD18" s="724" t="s">
        <v>238</v>
      </c>
      <c r="AE18" s="724"/>
      <c r="AF18" s="724"/>
      <c r="AG18" s="724"/>
      <c r="AH18" s="724"/>
      <c r="AI18" s="724"/>
      <c r="AJ18" s="724"/>
      <c r="AK18" s="724"/>
      <c r="AL18" s="666" t="s">
        <v>238</v>
      </c>
      <c r="AM18" s="667"/>
      <c r="AN18" s="667"/>
      <c r="AO18" s="725"/>
      <c r="AP18" s="658" t="s">
        <v>280</v>
      </c>
      <c r="AQ18" s="659"/>
      <c r="AR18" s="659"/>
      <c r="AS18" s="659"/>
      <c r="AT18" s="659"/>
      <c r="AU18" s="659"/>
      <c r="AV18" s="659"/>
      <c r="AW18" s="659"/>
      <c r="AX18" s="659"/>
      <c r="AY18" s="659"/>
      <c r="AZ18" s="659"/>
      <c r="BA18" s="659"/>
      <c r="BB18" s="659"/>
      <c r="BC18" s="659"/>
      <c r="BD18" s="659"/>
      <c r="BE18" s="659"/>
      <c r="BF18" s="660"/>
      <c r="BG18" s="661" t="s">
        <v>238</v>
      </c>
      <c r="BH18" s="664"/>
      <c r="BI18" s="664"/>
      <c r="BJ18" s="664"/>
      <c r="BK18" s="664"/>
      <c r="BL18" s="664"/>
      <c r="BM18" s="664"/>
      <c r="BN18" s="665"/>
      <c r="BO18" s="723" t="s">
        <v>238</v>
      </c>
      <c r="BP18" s="723"/>
      <c r="BQ18" s="723"/>
      <c r="BR18" s="723"/>
      <c r="BS18" s="669" t="s">
        <v>244</v>
      </c>
      <c r="BT18" s="664"/>
      <c r="BU18" s="664"/>
      <c r="BV18" s="664"/>
      <c r="BW18" s="664"/>
      <c r="BX18" s="664"/>
      <c r="BY18" s="664"/>
      <c r="BZ18" s="664"/>
      <c r="CA18" s="664"/>
      <c r="CB18" s="704"/>
      <c r="CD18" s="705" t="s">
        <v>281</v>
      </c>
      <c r="CE18" s="702"/>
      <c r="CF18" s="702"/>
      <c r="CG18" s="702"/>
      <c r="CH18" s="702"/>
      <c r="CI18" s="702"/>
      <c r="CJ18" s="702"/>
      <c r="CK18" s="702"/>
      <c r="CL18" s="702"/>
      <c r="CM18" s="702"/>
      <c r="CN18" s="702"/>
      <c r="CO18" s="702"/>
      <c r="CP18" s="702"/>
      <c r="CQ18" s="703"/>
      <c r="CR18" s="661" t="s">
        <v>244</v>
      </c>
      <c r="CS18" s="664"/>
      <c r="CT18" s="664"/>
      <c r="CU18" s="664"/>
      <c r="CV18" s="664"/>
      <c r="CW18" s="664"/>
      <c r="CX18" s="664"/>
      <c r="CY18" s="665"/>
      <c r="CZ18" s="723" t="s">
        <v>244</v>
      </c>
      <c r="DA18" s="723"/>
      <c r="DB18" s="723"/>
      <c r="DC18" s="723"/>
      <c r="DD18" s="669" t="s">
        <v>238</v>
      </c>
      <c r="DE18" s="664"/>
      <c r="DF18" s="664"/>
      <c r="DG18" s="664"/>
      <c r="DH18" s="664"/>
      <c r="DI18" s="664"/>
      <c r="DJ18" s="664"/>
      <c r="DK18" s="664"/>
      <c r="DL18" s="664"/>
      <c r="DM18" s="664"/>
      <c r="DN18" s="664"/>
      <c r="DO18" s="664"/>
      <c r="DP18" s="665"/>
      <c r="DQ18" s="669" t="s">
        <v>244</v>
      </c>
      <c r="DR18" s="664"/>
      <c r="DS18" s="664"/>
      <c r="DT18" s="664"/>
      <c r="DU18" s="664"/>
      <c r="DV18" s="664"/>
      <c r="DW18" s="664"/>
      <c r="DX18" s="664"/>
      <c r="DY18" s="664"/>
      <c r="DZ18" s="664"/>
      <c r="EA18" s="664"/>
      <c r="EB18" s="664"/>
      <c r="EC18" s="704"/>
    </row>
    <row r="19" spans="2:133" ht="11.25" customHeight="1">
      <c r="B19" s="658" t="s">
        <v>282</v>
      </c>
      <c r="C19" s="659"/>
      <c r="D19" s="659"/>
      <c r="E19" s="659"/>
      <c r="F19" s="659"/>
      <c r="G19" s="659"/>
      <c r="H19" s="659"/>
      <c r="I19" s="659"/>
      <c r="J19" s="659"/>
      <c r="K19" s="659"/>
      <c r="L19" s="659"/>
      <c r="M19" s="659"/>
      <c r="N19" s="659"/>
      <c r="O19" s="659"/>
      <c r="P19" s="659"/>
      <c r="Q19" s="660"/>
      <c r="R19" s="661" t="s">
        <v>238</v>
      </c>
      <c r="S19" s="664"/>
      <c r="T19" s="664"/>
      <c r="U19" s="664"/>
      <c r="V19" s="664"/>
      <c r="W19" s="664"/>
      <c r="X19" s="664"/>
      <c r="Y19" s="665"/>
      <c r="Z19" s="723" t="s">
        <v>238</v>
      </c>
      <c r="AA19" s="723"/>
      <c r="AB19" s="723"/>
      <c r="AC19" s="723"/>
      <c r="AD19" s="724" t="s">
        <v>244</v>
      </c>
      <c r="AE19" s="724"/>
      <c r="AF19" s="724"/>
      <c r="AG19" s="724"/>
      <c r="AH19" s="724"/>
      <c r="AI19" s="724"/>
      <c r="AJ19" s="724"/>
      <c r="AK19" s="724"/>
      <c r="AL19" s="666" t="s">
        <v>244</v>
      </c>
      <c r="AM19" s="667"/>
      <c r="AN19" s="667"/>
      <c r="AO19" s="725"/>
      <c r="AP19" s="658" t="s">
        <v>283</v>
      </c>
      <c r="AQ19" s="659"/>
      <c r="AR19" s="659"/>
      <c r="AS19" s="659"/>
      <c r="AT19" s="659"/>
      <c r="AU19" s="659"/>
      <c r="AV19" s="659"/>
      <c r="AW19" s="659"/>
      <c r="AX19" s="659"/>
      <c r="AY19" s="659"/>
      <c r="AZ19" s="659"/>
      <c r="BA19" s="659"/>
      <c r="BB19" s="659"/>
      <c r="BC19" s="659"/>
      <c r="BD19" s="659"/>
      <c r="BE19" s="659"/>
      <c r="BF19" s="660"/>
      <c r="BG19" s="661">
        <v>527129</v>
      </c>
      <c r="BH19" s="664"/>
      <c r="BI19" s="664"/>
      <c r="BJ19" s="664"/>
      <c r="BK19" s="664"/>
      <c r="BL19" s="664"/>
      <c r="BM19" s="664"/>
      <c r="BN19" s="665"/>
      <c r="BO19" s="723">
        <v>5.2</v>
      </c>
      <c r="BP19" s="723"/>
      <c r="BQ19" s="723"/>
      <c r="BR19" s="723"/>
      <c r="BS19" s="669" t="s">
        <v>244</v>
      </c>
      <c r="BT19" s="664"/>
      <c r="BU19" s="664"/>
      <c r="BV19" s="664"/>
      <c r="BW19" s="664"/>
      <c r="BX19" s="664"/>
      <c r="BY19" s="664"/>
      <c r="BZ19" s="664"/>
      <c r="CA19" s="664"/>
      <c r="CB19" s="704"/>
      <c r="CD19" s="705" t="s">
        <v>284</v>
      </c>
      <c r="CE19" s="702"/>
      <c r="CF19" s="702"/>
      <c r="CG19" s="702"/>
      <c r="CH19" s="702"/>
      <c r="CI19" s="702"/>
      <c r="CJ19" s="702"/>
      <c r="CK19" s="702"/>
      <c r="CL19" s="702"/>
      <c r="CM19" s="702"/>
      <c r="CN19" s="702"/>
      <c r="CO19" s="702"/>
      <c r="CP19" s="702"/>
      <c r="CQ19" s="703"/>
      <c r="CR19" s="661" t="s">
        <v>244</v>
      </c>
      <c r="CS19" s="664"/>
      <c r="CT19" s="664"/>
      <c r="CU19" s="664"/>
      <c r="CV19" s="664"/>
      <c r="CW19" s="664"/>
      <c r="CX19" s="664"/>
      <c r="CY19" s="665"/>
      <c r="CZ19" s="723" t="s">
        <v>244</v>
      </c>
      <c r="DA19" s="723"/>
      <c r="DB19" s="723"/>
      <c r="DC19" s="723"/>
      <c r="DD19" s="669" t="s">
        <v>238</v>
      </c>
      <c r="DE19" s="664"/>
      <c r="DF19" s="664"/>
      <c r="DG19" s="664"/>
      <c r="DH19" s="664"/>
      <c r="DI19" s="664"/>
      <c r="DJ19" s="664"/>
      <c r="DK19" s="664"/>
      <c r="DL19" s="664"/>
      <c r="DM19" s="664"/>
      <c r="DN19" s="664"/>
      <c r="DO19" s="664"/>
      <c r="DP19" s="665"/>
      <c r="DQ19" s="669" t="s">
        <v>238</v>
      </c>
      <c r="DR19" s="664"/>
      <c r="DS19" s="664"/>
      <c r="DT19" s="664"/>
      <c r="DU19" s="664"/>
      <c r="DV19" s="664"/>
      <c r="DW19" s="664"/>
      <c r="DX19" s="664"/>
      <c r="DY19" s="664"/>
      <c r="DZ19" s="664"/>
      <c r="EA19" s="664"/>
      <c r="EB19" s="664"/>
      <c r="EC19" s="704"/>
    </row>
    <row r="20" spans="2:133" ht="11.25" customHeight="1">
      <c r="B20" s="658" t="s">
        <v>285</v>
      </c>
      <c r="C20" s="659"/>
      <c r="D20" s="659"/>
      <c r="E20" s="659"/>
      <c r="F20" s="659"/>
      <c r="G20" s="659"/>
      <c r="H20" s="659"/>
      <c r="I20" s="659"/>
      <c r="J20" s="659"/>
      <c r="K20" s="659"/>
      <c r="L20" s="659"/>
      <c r="M20" s="659"/>
      <c r="N20" s="659"/>
      <c r="O20" s="659"/>
      <c r="P20" s="659"/>
      <c r="Q20" s="660"/>
      <c r="R20" s="661">
        <v>15155</v>
      </c>
      <c r="S20" s="664"/>
      <c r="T20" s="664"/>
      <c r="U20" s="664"/>
      <c r="V20" s="664"/>
      <c r="W20" s="664"/>
      <c r="X20" s="664"/>
      <c r="Y20" s="665"/>
      <c r="Z20" s="723">
        <v>0.1</v>
      </c>
      <c r="AA20" s="723"/>
      <c r="AB20" s="723"/>
      <c r="AC20" s="723"/>
      <c r="AD20" s="724" t="s">
        <v>244</v>
      </c>
      <c r="AE20" s="724"/>
      <c r="AF20" s="724"/>
      <c r="AG20" s="724"/>
      <c r="AH20" s="724"/>
      <c r="AI20" s="724"/>
      <c r="AJ20" s="724"/>
      <c r="AK20" s="724"/>
      <c r="AL20" s="666" t="s">
        <v>238</v>
      </c>
      <c r="AM20" s="667"/>
      <c r="AN20" s="667"/>
      <c r="AO20" s="725"/>
      <c r="AP20" s="658" t="s">
        <v>286</v>
      </c>
      <c r="AQ20" s="659"/>
      <c r="AR20" s="659"/>
      <c r="AS20" s="659"/>
      <c r="AT20" s="659"/>
      <c r="AU20" s="659"/>
      <c r="AV20" s="659"/>
      <c r="AW20" s="659"/>
      <c r="AX20" s="659"/>
      <c r="AY20" s="659"/>
      <c r="AZ20" s="659"/>
      <c r="BA20" s="659"/>
      <c r="BB20" s="659"/>
      <c r="BC20" s="659"/>
      <c r="BD20" s="659"/>
      <c r="BE20" s="659"/>
      <c r="BF20" s="660"/>
      <c r="BG20" s="661">
        <v>527129</v>
      </c>
      <c r="BH20" s="664"/>
      <c r="BI20" s="664"/>
      <c r="BJ20" s="664"/>
      <c r="BK20" s="664"/>
      <c r="BL20" s="664"/>
      <c r="BM20" s="664"/>
      <c r="BN20" s="665"/>
      <c r="BO20" s="723">
        <v>5.2</v>
      </c>
      <c r="BP20" s="723"/>
      <c r="BQ20" s="723"/>
      <c r="BR20" s="723"/>
      <c r="BS20" s="669" t="s">
        <v>244</v>
      </c>
      <c r="BT20" s="664"/>
      <c r="BU20" s="664"/>
      <c r="BV20" s="664"/>
      <c r="BW20" s="664"/>
      <c r="BX20" s="664"/>
      <c r="BY20" s="664"/>
      <c r="BZ20" s="664"/>
      <c r="CA20" s="664"/>
      <c r="CB20" s="704"/>
      <c r="CD20" s="705" t="s">
        <v>287</v>
      </c>
      <c r="CE20" s="702"/>
      <c r="CF20" s="702"/>
      <c r="CG20" s="702"/>
      <c r="CH20" s="702"/>
      <c r="CI20" s="702"/>
      <c r="CJ20" s="702"/>
      <c r="CK20" s="702"/>
      <c r="CL20" s="702"/>
      <c r="CM20" s="702"/>
      <c r="CN20" s="702"/>
      <c r="CO20" s="702"/>
      <c r="CP20" s="702"/>
      <c r="CQ20" s="703"/>
      <c r="CR20" s="661">
        <v>15160115</v>
      </c>
      <c r="CS20" s="664"/>
      <c r="CT20" s="664"/>
      <c r="CU20" s="664"/>
      <c r="CV20" s="664"/>
      <c r="CW20" s="664"/>
      <c r="CX20" s="664"/>
      <c r="CY20" s="665"/>
      <c r="CZ20" s="723">
        <v>100</v>
      </c>
      <c r="DA20" s="723"/>
      <c r="DB20" s="723"/>
      <c r="DC20" s="723"/>
      <c r="DD20" s="669">
        <v>2543128</v>
      </c>
      <c r="DE20" s="664"/>
      <c r="DF20" s="664"/>
      <c r="DG20" s="664"/>
      <c r="DH20" s="664"/>
      <c r="DI20" s="664"/>
      <c r="DJ20" s="664"/>
      <c r="DK20" s="664"/>
      <c r="DL20" s="664"/>
      <c r="DM20" s="664"/>
      <c r="DN20" s="664"/>
      <c r="DO20" s="664"/>
      <c r="DP20" s="665"/>
      <c r="DQ20" s="669">
        <v>11915046</v>
      </c>
      <c r="DR20" s="664"/>
      <c r="DS20" s="664"/>
      <c r="DT20" s="664"/>
      <c r="DU20" s="664"/>
      <c r="DV20" s="664"/>
      <c r="DW20" s="664"/>
      <c r="DX20" s="664"/>
      <c r="DY20" s="664"/>
      <c r="DZ20" s="664"/>
      <c r="EA20" s="664"/>
      <c r="EB20" s="664"/>
      <c r="EC20" s="704"/>
    </row>
    <row r="21" spans="2:133" ht="11.25" customHeight="1">
      <c r="B21" s="658" t="s">
        <v>288</v>
      </c>
      <c r="C21" s="659"/>
      <c r="D21" s="659"/>
      <c r="E21" s="659"/>
      <c r="F21" s="659"/>
      <c r="G21" s="659"/>
      <c r="H21" s="659"/>
      <c r="I21" s="659"/>
      <c r="J21" s="659"/>
      <c r="K21" s="659"/>
      <c r="L21" s="659"/>
      <c r="M21" s="659"/>
      <c r="N21" s="659"/>
      <c r="O21" s="659"/>
      <c r="P21" s="659"/>
      <c r="Q21" s="660"/>
      <c r="R21" s="661" t="s">
        <v>238</v>
      </c>
      <c r="S21" s="664"/>
      <c r="T21" s="664"/>
      <c r="U21" s="664"/>
      <c r="V21" s="664"/>
      <c r="W21" s="664"/>
      <c r="X21" s="664"/>
      <c r="Y21" s="665"/>
      <c r="Z21" s="723" t="s">
        <v>244</v>
      </c>
      <c r="AA21" s="723"/>
      <c r="AB21" s="723"/>
      <c r="AC21" s="723"/>
      <c r="AD21" s="724" t="s">
        <v>244</v>
      </c>
      <c r="AE21" s="724"/>
      <c r="AF21" s="724"/>
      <c r="AG21" s="724"/>
      <c r="AH21" s="724"/>
      <c r="AI21" s="724"/>
      <c r="AJ21" s="724"/>
      <c r="AK21" s="724"/>
      <c r="AL21" s="666" t="s">
        <v>238</v>
      </c>
      <c r="AM21" s="667"/>
      <c r="AN21" s="667"/>
      <c r="AO21" s="725"/>
      <c r="AP21" s="769" t="s">
        <v>289</v>
      </c>
      <c r="AQ21" s="776"/>
      <c r="AR21" s="776"/>
      <c r="AS21" s="776"/>
      <c r="AT21" s="776"/>
      <c r="AU21" s="776"/>
      <c r="AV21" s="776"/>
      <c r="AW21" s="776"/>
      <c r="AX21" s="776"/>
      <c r="AY21" s="776"/>
      <c r="AZ21" s="776"/>
      <c r="BA21" s="776"/>
      <c r="BB21" s="776"/>
      <c r="BC21" s="776"/>
      <c r="BD21" s="776"/>
      <c r="BE21" s="776"/>
      <c r="BF21" s="771"/>
      <c r="BG21" s="661">
        <v>514</v>
      </c>
      <c r="BH21" s="664"/>
      <c r="BI21" s="664"/>
      <c r="BJ21" s="664"/>
      <c r="BK21" s="664"/>
      <c r="BL21" s="664"/>
      <c r="BM21" s="664"/>
      <c r="BN21" s="665"/>
      <c r="BO21" s="723">
        <v>0</v>
      </c>
      <c r="BP21" s="723"/>
      <c r="BQ21" s="723"/>
      <c r="BR21" s="723"/>
      <c r="BS21" s="669" t="s">
        <v>244</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290</v>
      </c>
      <c r="C22" s="659"/>
      <c r="D22" s="659"/>
      <c r="E22" s="659"/>
      <c r="F22" s="659"/>
      <c r="G22" s="659"/>
      <c r="H22" s="659"/>
      <c r="I22" s="659"/>
      <c r="J22" s="659"/>
      <c r="K22" s="659"/>
      <c r="L22" s="659"/>
      <c r="M22" s="659"/>
      <c r="N22" s="659"/>
      <c r="O22" s="659"/>
      <c r="P22" s="659"/>
      <c r="Q22" s="660"/>
      <c r="R22" s="661">
        <v>11339237</v>
      </c>
      <c r="S22" s="664"/>
      <c r="T22" s="664"/>
      <c r="U22" s="664"/>
      <c r="V22" s="664"/>
      <c r="W22" s="664"/>
      <c r="X22" s="664"/>
      <c r="Y22" s="665"/>
      <c r="Z22" s="723">
        <v>72.8</v>
      </c>
      <c r="AA22" s="723"/>
      <c r="AB22" s="723"/>
      <c r="AC22" s="723"/>
      <c r="AD22" s="724">
        <v>10797467</v>
      </c>
      <c r="AE22" s="724"/>
      <c r="AF22" s="724"/>
      <c r="AG22" s="724"/>
      <c r="AH22" s="724"/>
      <c r="AI22" s="724"/>
      <c r="AJ22" s="724"/>
      <c r="AK22" s="724"/>
      <c r="AL22" s="666">
        <v>99.7</v>
      </c>
      <c r="AM22" s="667"/>
      <c r="AN22" s="667"/>
      <c r="AO22" s="725"/>
      <c r="AP22" s="769" t="s">
        <v>291</v>
      </c>
      <c r="AQ22" s="776"/>
      <c r="AR22" s="776"/>
      <c r="AS22" s="776"/>
      <c r="AT22" s="776"/>
      <c r="AU22" s="776"/>
      <c r="AV22" s="776"/>
      <c r="AW22" s="776"/>
      <c r="AX22" s="776"/>
      <c r="AY22" s="776"/>
      <c r="AZ22" s="776"/>
      <c r="BA22" s="776"/>
      <c r="BB22" s="776"/>
      <c r="BC22" s="776"/>
      <c r="BD22" s="776"/>
      <c r="BE22" s="776"/>
      <c r="BF22" s="771"/>
      <c r="BG22" s="661" t="s">
        <v>244</v>
      </c>
      <c r="BH22" s="664"/>
      <c r="BI22" s="664"/>
      <c r="BJ22" s="664"/>
      <c r="BK22" s="664"/>
      <c r="BL22" s="664"/>
      <c r="BM22" s="664"/>
      <c r="BN22" s="665"/>
      <c r="BO22" s="723" t="s">
        <v>238</v>
      </c>
      <c r="BP22" s="723"/>
      <c r="BQ22" s="723"/>
      <c r="BR22" s="723"/>
      <c r="BS22" s="669" t="s">
        <v>238</v>
      </c>
      <c r="BT22" s="664"/>
      <c r="BU22" s="664"/>
      <c r="BV22" s="664"/>
      <c r="BW22" s="664"/>
      <c r="BX22" s="664"/>
      <c r="BY22" s="664"/>
      <c r="BZ22" s="664"/>
      <c r="CA22" s="664"/>
      <c r="CB22" s="704"/>
      <c r="CD22" s="778" t="s">
        <v>292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293</v>
      </c>
      <c r="C23" s="659"/>
      <c r="D23" s="659"/>
      <c r="E23" s="659"/>
      <c r="F23" s="659"/>
      <c r="G23" s="659"/>
      <c r="H23" s="659"/>
      <c r="I23" s="659"/>
      <c r="J23" s="659"/>
      <c r="K23" s="659"/>
      <c r="L23" s="659"/>
      <c r="M23" s="659"/>
      <c r="N23" s="659"/>
      <c r="O23" s="659"/>
      <c r="P23" s="659"/>
      <c r="Q23" s="660"/>
      <c r="R23" s="661">
        <v>10069</v>
      </c>
      <c r="S23" s="664"/>
      <c r="T23" s="664"/>
      <c r="U23" s="664"/>
      <c r="V23" s="664"/>
      <c r="W23" s="664"/>
      <c r="X23" s="664"/>
      <c r="Y23" s="665"/>
      <c r="Z23" s="723">
        <v>0.1</v>
      </c>
      <c r="AA23" s="723"/>
      <c r="AB23" s="723"/>
      <c r="AC23" s="723"/>
      <c r="AD23" s="724">
        <v>10069</v>
      </c>
      <c r="AE23" s="724"/>
      <c r="AF23" s="724"/>
      <c r="AG23" s="724"/>
      <c r="AH23" s="724"/>
      <c r="AI23" s="724"/>
      <c r="AJ23" s="724"/>
      <c r="AK23" s="724"/>
      <c r="AL23" s="666">
        <v>0.1</v>
      </c>
      <c r="AM23" s="667"/>
      <c r="AN23" s="667"/>
      <c r="AO23" s="725"/>
      <c r="AP23" s="769" t="s">
        <v>294</v>
      </c>
      <c r="AQ23" s="776"/>
      <c r="AR23" s="776"/>
      <c r="AS23" s="776"/>
      <c r="AT23" s="776"/>
      <c r="AU23" s="776"/>
      <c r="AV23" s="776"/>
      <c r="AW23" s="776"/>
      <c r="AX23" s="776"/>
      <c r="AY23" s="776"/>
      <c r="AZ23" s="776"/>
      <c r="BA23" s="776"/>
      <c r="BB23" s="776"/>
      <c r="BC23" s="776"/>
      <c r="BD23" s="776"/>
      <c r="BE23" s="776"/>
      <c r="BF23" s="771"/>
      <c r="BG23" s="661">
        <v>526615</v>
      </c>
      <c r="BH23" s="664"/>
      <c r="BI23" s="664"/>
      <c r="BJ23" s="664"/>
      <c r="BK23" s="664"/>
      <c r="BL23" s="664"/>
      <c r="BM23" s="664"/>
      <c r="BN23" s="665"/>
      <c r="BO23" s="723">
        <v>5.2</v>
      </c>
      <c r="BP23" s="723"/>
      <c r="BQ23" s="723"/>
      <c r="BR23" s="723"/>
      <c r="BS23" s="669" t="s">
        <v>244</v>
      </c>
      <c r="BT23" s="664"/>
      <c r="BU23" s="664"/>
      <c r="BV23" s="664"/>
      <c r="BW23" s="664"/>
      <c r="BX23" s="664"/>
      <c r="BY23" s="664"/>
      <c r="BZ23" s="664"/>
      <c r="CA23" s="664"/>
      <c r="CB23" s="704"/>
      <c r="CD23" s="778" t="s">
        <v>232</v>
      </c>
      <c r="CE23" s="779"/>
      <c r="CF23" s="779"/>
      <c r="CG23" s="779"/>
      <c r="CH23" s="779"/>
      <c r="CI23" s="779"/>
      <c r="CJ23" s="779"/>
      <c r="CK23" s="779"/>
      <c r="CL23" s="779"/>
      <c r="CM23" s="779"/>
      <c r="CN23" s="779"/>
      <c r="CO23" s="779"/>
      <c r="CP23" s="779"/>
      <c r="CQ23" s="780"/>
      <c r="CR23" s="778" t="s">
        <v>295</v>
      </c>
      <c r="CS23" s="779"/>
      <c r="CT23" s="779"/>
      <c r="CU23" s="779"/>
      <c r="CV23" s="779"/>
      <c r="CW23" s="779"/>
      <c r="CX23" s="779"/>
      <c r="CY23" s="780"/>
      <c r="CZ23" s="778" t="s">
        <v>296</v>
      </c>
      <c r="DA23" s="779"/>
      <c r="DB23" s="779"/>
      <c r="DC23" s="780"/>
      <c r="DD23" s="778" t="s">
        <v>297</v>
      </c>
      <c r="DE23" s="779"/>
      <c r="DF23" s="779"/>
      <c r="DG23" s="779"/>
      <c r="DH23" s="779"/>
      <c r="DI23" s="779"/>
      <c r="DJ23" s="779"/>
      <c r="DK23" s="780"/>
      <c r="DL23" s="787" t="s">
        <v>298</v>
      </c>
      <c r="DM23" s="788"/>
      <c r="DN23" s="788"/>
      <c r="DO23" s="788"/>
      <c r="DP23" s="788"/>
      <c r="DQ23" s="788"/>
      <c r="DR23" s="788"/>
      <c r="DS23" s="788"/>
      <c r="DT23" s="788"/>
      <c r="DU23" s="788"/>
      <c r="DV23" s="789"/>
      <c r="DW23" s="778" t="s">
        <v>299</v>
      </c>
      <c r="DX23" s="779"/>
      <c r="DY23" s="779"/>
      <c r="DZ23" s="779"/>
      <c r="EA23" s="779"/>
      <c r="EB23" s="779"/>
      <c r="EC23" s="780"/>
    </row>
    <row r="24" spans="2:133" ht="11.25" customHeight="1">
      <c r="B24" s="658" t="s">
        <v>300</v>
      </c>
      <c r="C24" s="659"/>
      <c r="D24" s="659"/>
      <c r="E24" s="659"/>
      <c r="F24" s="659"/>
      <c r="G24" s="659"/>
      <c r="H24" s="659"/>
      <c r="I24" s="659"/>
      <c r="J24" s="659"/>
      <c r="K24" s="659"/>
      <c r="L24" s="659"/>
      <c r="M24" s="659"/>
      <c r="N24" s="659"/>
      <c r="O24" s="659"/>
      <c r="P24" s="659"/>
      <c r="Q24" s="660"/>
      <c r="R24" s="661">
        <v>175598</v>
      </c>
      <c r="S24" s="664"/>
      <c r="T24" s="664"/>
      <c r="U24" s="664"/>
      <c r="V24" s="664"/>
      <c r="W24" s="664"/>
      <c r="X24" s="664"/>
      <c r="Y24" s="665"/>
      <c r="Z24" s="723">
        <v>1.1000000000000001</v>
      </c>
      <c r="AA24" s="723"/>
      <c r="AB24" s="723"/>
      <c r="AC24" s="723"/>
      <c r="AD24" s="724" t="s">
        <v>244</v>
      </c>
      <c r="AE24" s="724"/>
      <c r="AF24" s="724"/>
      <c r="AG24" s="724"/>
      <c r="AH24" s="724"/>
      <c r="AI24" s="724"/>
      <c r="AJ24" s="724"/>
      <c r="AK24" s="724"/>
      <c r="AL24" s="666" t="s">
        <v>244</v>
      </c>
      <c r="AM24" s="667"/>
      <c r="AN24" s="667"/>
      <c r="AO24" s="725"/>
      <c r="AP24" s="769" t="s">
        <v>301</v>
      </c>
      <c r="AQ24" s="776"/>
      <c r="AR24" s="776"/>
      <c r="AS24" s="776"/>
      <c r="AT24" s="776"/>
      <c r="AU24" s="776"/>
      <c r="AV24" s="776"/>
      <c r="AW24" s="776"/>
      <c r="AX24" s="776"/>
      <c r="AY24" s="776"/>
      <c r="AZ24" s="776"/>
      <c r="BA24" s="776"/>
      <c r="BB24" s="776"/>
      <c r="BC24" s="776"/>
      <c r="BD24" s="776"/>
      <c r="BE24" s="776"/>
      <c r="BF24" s="771"/>
      <c r="BG24" s="661" t="s">
        <v>244</v>
      </c>
      <c r="BH24" s="664"/>
      <c r="BI24" s="664"/>
      <c r="BJ24" s="664"/>
      <c r="BK24" s="664"/>
      <c r="BL24" s="664"/>
      <c r="BM24" s="664"/>
      <c r="BN24" s="665"/>
      <c r="BO24" s="723" t="s">
        <v>238</v>
      </c>
      <c r="BP24" s="723"/>
      <c r="BQ24" s="723"/>
      <c r="BR24" s="723"/>
      <c r="BS24" s="669" t="s">
        <v>244</v>
      </c>
      <c r="BT24" s="664"/>
      <c r="BU24" s="664"/>
      <c r="BV24" s="664"/>
      <c r="BW24" s="664"/>
      <c r="BX24" s="664"/>
      <c r="BY24" s="664"/>
      <c r="BZ24" s="664"/>
      <c r="CA24" s="664"/>
      <c r="CB24" s="704"/>
      <c r="CD24" s="732" t="s">
        <v>302</v>
      </c>
      <c r="CE24" s="733"/>
      <c r="CF24" s="733"/>
      <c r="CG24" s="733"/>
      <c r="CH24" s="733"/>
      <c r="CI24" s="733"/>
      <c r="CJ24" s="733"/>
      <c r="CK24" s="733"/>
      <c r="CL24" s="733"/>
      <c r="CM24" s="733"/>
      <c r="CN24" s="733"/>
      <c r="CO24" s="733"/>
      <c r="CP24" s="733"/>
      <c r="CQ24" s="734"/>
      <c r="CR24" s="726">
        <v>4865025</v>
      </c>
      <c r="CS24" s="727"/>
      <c r="CT24" s="727"/>
      <c r="CU24" s="727"/>
      <c r="CV24" s="727"/>
      <c r="CW24" s="727"/>
      <c r="CX24" s="727"/>
      <c r="CY24" s="773"/>
      <c r="CZ24" s="774">
        <v>32.1</v>
      </c>
      <c r="DA24" s="743"/>
      <c r="DB24" s="743"/>
      <c r="DC24" s="777"/>
      <c r="DD24" s="772">
        <v>2769146</v>
      </c>
      <c r="DE24" s="727"/>
      <c r="DF24" s="727"/>
      <c r="DG24" s="727"/>
      <c r="DH24" s="727"/>
      <c r="DI24" s="727"/>
      <c r="DJ24" s="727"/>
      <c r="DK24" s="773"/>
      <c r="DL24" s="772">
        <v>2766856</v>
      </c>
      <c r="DM24" s="727"/>
      <c r="DN24" s="727"/>
      <c r="DO24" s="727"/>
      <c r="DP24" s="727"/>
      <c r="DQ24" s="727"/>
      <c r="DR24" s="727"/>
      <c r="DS24" s="727"/>
      <c r="DT24" s="727"/>
      <c r="DU24" s="727"/>
      <c r="DV24" s="773"/>
      <c r="DW24" s="774">
        <v>25.5</v>
      </c>
      <c r="DX24" s="743"/>
      <c r="DY24" s="743"/>
      <c r="DZ24" s="743"/>
      <c r="EA24" s="743"/>
      <c r="EB24" s="743"/>
      <c r="EC24" s="775"/>
    </row>
    <row r="25" spans="2:133" ht="11.25" customHeight="1">
      <c r="B25" s="658" t="s">
        <v>303</v>
      </c>
      <c r="C25" s="659"/>
      <c r="D25" s="659"/>
      <c r="E25" s="659"/>
      <c r="F25" s="659"/>
      <c r="G25" s="659"/>
      <c r="H25" s="659"/>
      <c r="I25" s="659"/>
      <c r="J25" s="659"/>
      <c r="K25" s="659"/>
      <c r="L25" s="659"/>
      <c r="M25" s="659"/>
      <c r="N25" s="659"/>
      <c r="O25" s="659"/>
      <c r="P25" s="659"/>
      <c r="Q25" s="660"/>
      <c r="R25" s="661">
        <v>176567</v>
      </c>
      <c r="S25" s="664"/>
      <c r="T25" s="664"/>
      <c r="U25" s="664"/>
      <c r="V25" s="664"/>
      <c r="W25" s="664"/>
      <c r="X25" s="664"/>
      <c r="Y25" s="665"/>
      <c r="Z25" s="723">
        <v>1.1000000000000001</v>
      </c>
      <c r="AA25" s="723"/>
      <c r="AB25" s="723"/>
      <c r="AC25" s="723"/>
      <c r="AD25" s="724">
        <v>25069</v>
      </c>
      <c r="AE25" s="724"/>
      <c r="AF25" s="724"/>
      <c r="AG25" s="724"/>
      <c r="AH25" s="724"/>
      <c r="AI25" s="724"/>
      <c r="AJ25" s="724"/>
      <c r="AK25" s="724"/>
      <c r="AL25" s="666">
        <v>0.2</v>
      </c>
      <c r="AM25" s="667"/>
      <c r="AN25" s="667"/>
      <c r="AO25" s="725"/>
      <c r="AP25" s="769" t="s">
        <v>304</v>
      </c>
      <c r="AQ25" s="776"/>
      <c r="AR25" s="776"/>
      <c r="AS25" s="776"/>
      <c r="AT25" s="776"/>
      <c r="AU25" s="776"/>
      <c r="AV25" s="776"/>
      <c r="AW25" s="776"/>
      <c r="AX25" s="776"/>
      <c r="AY25" s="776"/>
      <c r="AZ25" s="776"/>
      <c r="BA25" s="776"/>
      <c r="BB25" s="776"/>
      <c r="BC25" s="776"/>
      <c r="BD25" s="776"/>
      <c r="BE25" s="776"/>
      <c r="BF25" s="771"/>
      <c r="BG25" s="661" t="s">
        <v>238</v>
      </c>
      <c r="BH25" s="664"/>
      <c r="BI25" s="664"/>
      <c r="BJ25" s="664"/>
      <c r="BK25" s="664"/>
      <c r="BL25" s="664"/>
      <c r="BM25" s="664"/>
      <c r="BN25" s="665"/>
      <c r="BO25" s="723" t="s">
        <v>244</v>
      </c>
      <c r="BP25" s="723"/>
      <c r="BQ25" s="723"/>
      <c r="BR25" s="723"/>
      <c r="BS25" s="669" t="s">
        <v>244</v>
      </c>
      <c r="BT25" s="664"/>
      <c r="BU25" s="664"/>
      <c r="BV25" s="664"/>
      <c r="BW25" s="664"/>
      <c r="BX25" s="664"/>
      <c r="BY25" s="664"/>
      <c r="BZ25" s="664"/>
      <c r="CA25" s="664"/>
      <c r="CB25" s="704"/>
      <c r="CD25" s="705" t="s">
        <v>305</v>
      </c>
      <c r="CE25" s="702"/>
      <c r="CF25" s="702"/>
      <c r="CG25" s="702"/>
      <c r="CH25" s="702"/>
      <c r="CI25" s="702"/>
      <c r="CJ25" s="702"/>
      <c r="CK25" s="702"/>
      <c r="CL25" s="702"/>
      <c r="CM25" s="702"/>
      <c r="CN25" s="702"/>
      <c r="CO25" s="702"/>
      <c r="CP25" s="702"/>
      <c r="CQ25" s="703"/>
      <c r="CR25" s="661">
        <v>1704185</v>
      </c>
      <c r="CS25" s="662"/>
      <c r="CT25" s="662"/>
      <c r="CU25" s="662"/>
      <c r="CV25" s="662"/>
      <c r="CW25" s="662"/>
      <c r="CX25" s="662"/>
      <c r="CY25" s="663"/>
      <c r="CZ25" s="666">
        <v>11.2</v>
      </c>
      <c r="DA25" s="695"/>
      <c r="DB25" s="695"/>
      <c r="DC25" s="696"/>
      <c r="DD25" s="669">
        <v>1437615</v>
      </c>
      <c r="DE25" s="662"/>
      <c r="DF25" s="662"/>
      <c r="DG25" s="662"/>
      <c r="DH25" s="662"/>
      <c r="DI25" s="662"/>
      <c r="DJ25" s="662"/>
      <c r="DK25" s="663"/>
      <c r="DL25" s="669">
        <v>1436425</v>
      </c>
      <c r="DM25" s="662"/>
      <c r="DN25" s="662"/>
      <c r="DO25" s="662"/>
      <c r="DP25" s="662"/>
      <c r="DQ25" s="662"/>
      <c r="DR25" s="662"/>
      <c r="DS25" s="662"/>
      <c r="DT25" s="662"/>
      <c r="DU25" s="662"/>
      <c r="DV25" s="663"/>
      <c r="DW25" s="666">
        <v>13.3</v>
      </c>
      <c r="DX25" s="695"/>
      <c r="DY25" s="695"/>
      <c r="DZ25" s="695"/>
      <c r="EA25" s="695"/>
      <c r="EB25" s="695"/>
      <c r="EC25" s="697"/>
    </row>
    <row r="26" spans="2:133" ht="11.25" customHeight="1">
      <c r="B26" s="658" t="s">
        <v>306</v>
      </c>
      <c r="C26" s="659"/>
      <c r="D26" s="659"/>
      <c r="E26" s="659"/>
      <c r="F26" s="659"/>
      <c r="G26" s="659"/>
      <c r="H26" s="659"/>
      <c r="I26" s="659"/>
      <c r="J26" s="659"/>
      <c r="K26" s="659"/>
      <c r="L26" s="659"/>
      <c r="M26" s="659"/>
      <c r="N26" s="659"/>
      <c r="O26" s="659"/>
      <c r="P26" s="659"/>
      <c r="Q26" s="660"/>
      <c r="R26" s="661">
        <v>40733</v>
      </c>
      <c r="S26" s="664"/>
      <c r="T26" s="664"/>
      <c r="U26" s="664"/>
      <c r="V26" s="664"/>
      <c r="W26" s="664"/>
      <c r="X26" s="664"/>
      <c r="Y26" s="665"/>
      <c r="Z26" s="723">
        <v>0.3</v>
      </c>
      <c r="AA26" s="723"/>
      <c r="AB26" s="723"/>
      <c r="AC26" s="723"/>
      <c r="AD26" s="724" t="s">
        <v>238</v>
      </c>
      <c r="AE26" s="724"/>
      <c r="AF26" s="724"/>
      <c r="AG26" s="724"/>
      <c r="AH26" s="724"/>
      <c r="AI26" s="724"/>
      <c r="AJ26" s="724"/>
      <c r="AK26" s="724"/>
      <c r="AL26" s="666" t="s">
        <v>244</v>
      </c>
      <c r="AM26" s="667"/>
      <c r="AN26" s="667"/>
      <c r="AO26" s="725"/>
      <c r="AP26" s="769" t="s">
        <v>307</v>
      </c>
      <c r="AQ26" s="770"/>
      <c r="AR26" s="770"/>
      <c r="AS26" s="770"/>
      <c r="AT26" s="770"/>
      <c r="AU26" s="770"/>
      <c r="AV26" s="770"/>
      <c r="AW26" s="770"/>
      <c r="AX26" s="770"/>
      <c r="AY26" s="770"/>
      <c r="AZ26" s="770"/>
      <c r="BA26" s="770"/>
      <c r="BB26" s="770"/>
      <c r="BC26" s="770"/>
      <c r="BD26" s="770"/>
      <c r="BE26" s="770"/>
      <c r="BF26" s="771"/>
      <c r="BG26" s="661" t="s">
        <v>244</v>
      </c>
      <c r="BH26" s="664"/>
      <c r="BI26" s="664"/>
      <c r="BJ26" s="664"/>
      <c r="BK26" s="664"/>
      <c r="BL26" s="664"/>
      <c r="BM26" s="664"/>
      <c r="BN26" s="665"/>
      <c r="BO26" s="723" t="s">
        <v>238</v>
      </c>
      <c r="BP26" s="723"/>
      <c r="BQ26" s="723"/>
      <c r="BR26" s="723"/>
      <c r="BS26" s="669" t="s">
        <v>238</v>
      </c>
      <c r="BT26" s="664"/>
      <c r="BU26" s="664"/>
      <c r="BV26" s="664"/>
      <c r="BW26" s="664"/>
      <c r="BX26" s="664"/>
      <c r="BY26" s="664"/>
      <c r="BZ26" s="664"/>
      <c r="CA26" s="664"/>
      <c r="CB26" s="704"/>
      <c r="CD26" s="705" t="s">
        <v>308</v>
      </c>
      <c r="CE26" s="702"/>
      <c r="CF26" s="702"/>
      <c r="CG26" s="702"/>
      <c r="CH26" s="702"/>
      <c r="CI26" s="702"/>
      <c r="CJ26" s="702"/>
      <c r="CK26" s="702"/>
      <c r="CL26" s="702"/>
      <c r="CM26" s="702"/>
      <c r="CN26" s="702"/>
      <c r="CO26" s="702"/>
      <c r="CP26" s="702"/>
      <c r="CQ26" s="703"/>
      <c r="CR26" s="661">
        <v>1170420</v>
      </c>
      <c r="CS26" s="664"/>
      <c r="CT26" s="664"/>
      <c r="CU26" s="664"/>
      <c r="CV26" s="664"/>
      <c r="CW26" s="664"/>
      <c r="CX26" s="664"/>
      <c r="CY26" s="665"/>
      <c r="CZ26" s="666">
        <v>7.7</v>
      </c>
      <c r="DA26" s="695"/>
      <c r="DB26" s="695"/>
      <c r="DC26" s="696"/>
      <c r="DD26" s="669">
        <v>903850</v>
      </c>
      <c r="DE26" s="664"/>
      <c r="DF26" s="664"/>
      <c r="DG26" s="664"/>
      <c r="DH26" s="664"/>
      <c r="DI26" s="664"/>
      <c r="DJ26" s="664"/>
      <c r="DK26" s="665"/>
      <c r="DL26" s="669" t="s">
        <v>238</v>
      </c>
      <c r="DM26" s="664"/>
      <c r="DN26" s="664"/>
      <c r="DO26" s="664"/>
      <c r="DP26" s="664"/>
      <c r="DQ26" s="664"/>
      <c r="DR26" s="664"/>
      <c r="DS26" s="664"/>
      <c r="DT26" s="664"/>
      <c r="DU26" s="664"/>
      <c r="DV26" s="665"/>
      <c r="DW26" s="666" t="s">
        <v>244</v>
      </c>
      <c r="DX26" s="695"/>
      <c r="DY26" s="695"/>
      <c r="DZ26" s="695"/>
      <c r="EA26" s="695"/>
      <c r="EB26" s="695"/>
      <c r="EC26" s="697"/>
    </row>
    <row r="27" spans="2:133" ht="11.25" customHeight="1">
      <c r="B27" s="658" t="s">
        <v>309</v>
      </c>
      <c r="C27" s="659"/>
      <c r="D27" s="659"/>
      <c r="E27" s="659"/>
      <c r="F27" s="659"/>
      <c r="G27" s="659"/>
      <c r="H27" s="659"/>
      <c r="I27" s="659"/>
      <c r="J27" s="659"/>
      <c r="K27" s="659"/>
      <c r="L27" s="659"/>
      <c r="M27" s="659"/>
      <c r="N27" s="659"/>
      <c r="O27" s="659"/>
      <c r="P27" s="659"/>
      <c r="Q27" s="660"/>
      <c r="R27" s="661">
        <v>1367942</v>
      </c>
      <c r="S27" s="664"/>
      <c r="T27" s="664"/>
      <c r="U27" s="664"/>
      <c r="V27" s="664"/>
      <c r="W27" s="664"/>
      <c r="X27" s="664"/>
      <c r="Y27" s="665"/>
      <c r="Z27" s="723">
        <v>8.8000000000000007</v>
      </c>
      <c r="AA27" s="723"/>
      <c r="AB27" s="723"/>
      <c r="AC27" s="723"/>
      <c r="AD27" s="724" t="s">
        <v>238</v>
      </c>
      <c r="AE27" s="724"/>
      <c r="AF27" s="724"/>
      <c r="AG27" s="724"/>
      <c r="AH27" s="724"/>
      <c r="AI27" s="724"/>
      <c r="AJ27" s="724"/>
      <c r="AK27" s="724"/>
      <c r="AL27" s="666" t="s">
        <v>244</v>
      </c>
      <c r="AM27" s="667"/>
      <c r="AN27" s="667"/>
      <c r="AO27" s="725"/>
      <c r="AP27" s="658" t="s">
        <v>310</v>
      </c>
      <c r="AQ27" s="659"/>
      <c r="AR27" s="659"/>
      <c r="AS27" s="659"/>
      <c r="AT27" s="659"/>
      <c r="AU27" s="659"/>
      <c r="AV27" s="659"/>
      <c r="AW27" s="659"/>
      <c r="AX27" s="659"/>
      <c r="AY27" s="659"/>
      <c r="AZ27" s="659"/>
      <c r="BA27" s="659"/>
      <c r="BB27" s="659"/>
      <c r="BC27" s="659"/>
      <c r="BD27" s="659"/>
      <c r="BE27" s="659"/>
      <c r="BF27" s="660"/>
      <c r="BG27" s="661">
        <v>10150526</v>
      </c>
      <c r="BH27" s="664"/>
      <c r="BI27" s="664"/>
      <c r="BJ27" s="664"/>
      <c r="BK27" s="664"/>
      <c r="BL27" s="664"/>
      <c r="BM27" s="664"/>
      <c r="BN27" s="665"/>
      <c r="BO27" s="723">
        <v>100</v>
      </c>
      <c r="BP27" s="723"/>
      <c r="BQ27" s="723"/>
      <c r="BR27" s="723"/>
      <c r="BS27" s="669" t="s">
        <v>244</v>
      </c>
      <c r="BT27" s="664"/>
      <c r="BU27" s="664"/>
      <c r="BV27" s="664"/>
      <c r="BW27" s="664"/>
      <c r="BX27" s="664"/>
      <c r="BY27" s="664"/>
      <c r="BZ27" s="664"/>
      <c r="CA27" s="664"/>
      <c r="CB27" s="704"/>
      <c r="CD27" s="705" t="s">
        <v>311</v>
      </c>
      <c r="CE27" s="702"/>
      <c r="CF27" s="702"/>
      <c r="CG27" s="702"/>
      <c r="CH27" s="702"/>
      <c r="CI27" s="702"/>
      <c r="CJ27" s="702"/>
      <c r="CK27" s="702"/>
      <c r="CL27" s="702"/>
      <c r="CM27" s="702"/>
      <c r="CN27" s="702"/>
      <c r="CO27" s="702"/>
      <c r="CP27" s="702"/>
      <c r="CQ27" s="703"/>
      <c r="CR27" s="661">
        <v>2763208</v>
      </c>
      <c r="CS27" s="662"/>
      <c r="CT27" s="662"/>
      <c r="CU27" s="662"/>
      <c r="CV27" s="662"/>
      <c r="CW27" s="662"/>
      <c r="CX27" s="662"/>
      <c r="CY27" s="663"/>
      <c r="CZ27" s="666">
        <v>18.2</v>
      </c>
      <c r="DA27" s="695"/>
      <c r="DB27" s="695"/>
      <c r="DC27" s="696"/>
      <c r="DD27" s="669">
        <v>933899</v>
      </c>
      <c r="DE27" s="662"/>
      <c r="DF27" s="662"/>
      <c r="DG27" s="662"/>
      <c r="DH27" s="662"/>
      <c r="DI27" s="662"/>
      <c r="DJ27" s="662"/>
      <c r="DK27" s="663"/>
      <c r="DL27" s="669">
        <v>932799</v>
      </c>
      <c r="DM27" s="662"/>
      <c r="DN27" s="662"/>
      <c r="DO27" s="662"/>
      <c r="DP27" s="662"/>
      <c r="DQ27" s="662"/>
      <c r="DR27" s="662"/>
      <c r="DS27" s="662"/>
      <c r="DT27" s="662"/>
      <c r="DU27" s="662"/>
      <c r="DV27" s="663"/>
      <c r="DW27" s="666">
        <v>8.6</v>
      </c>
      <c r="DX27" s="695"/>
      <c r="DY27" s="695"/>
      <c r="DZ27" s="695"/>
      <c r="EA27" s="695"/>
      <c r="EB27" s="695"/>
      <c r="EC27" s="697"/>
    </row>
    <row r="28" spans="2:133" ht="11.25" customHeight="1">
      <c r="B28" s="766" t="s">
        <v>312</v>
      </c>
      <c r="C28" s="767"/>
      <c r="D28" s="767"/>
      <c r="E28" s="767"/>
      <c r="F28" s="767"/>
      <c r="G28" s="767"/>
      <c r="H28" s="767"/>
      <c r="I28" s="767"/>
      <c r="J28" s="767"/>
      <c r="K28" s="767"/>
      <c r="L28" s="767"/>
      <c r="M28" s="767"/>
      <c r="N28" s="767"/>
      <c r="O28" s="767"/>
      <c r="P28" s="767"/>
      <c r="Q28" s="768"/>
      <c r="R28" s="661" t="s">
        <v>244</v>
      </c>
      <c r="S28" s="664"/>
      <c r="T28" s="664"/>
      <c r="U28" s="664"/>
      <c r="V28" s="664"/>
      <c r="W28" s="664"/>
      <c r="X28" s="664"/>
      <c r="Y28" s="665"/>
      <c r="Z28" s="723" t="s">
        <v>238</v>
      </c>
      <c r="AA28" s="723"/>
      <c r="AB28" s="723"/>
      <c r="AC28" s="723"/>
      <c r="AD28" s="724" t="s">
        <v>244</v>
      </c>
      <c r="AE28" s="724"/>
      <c r="AF28" s="724"/>
      <c r="AG28" s="724"/>
      <c r="AH28" s="724"/>
      <c r="AI28" s="724"/>
      <c r="AJ28" s="724"/>
      <c r="AK28" s="724"/>
      <c r="AL28" s="666" t="s">
        <v>238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313</v>
      </c>
      <c r="CE28" s="702"/>
      <c r="CF28" s="702"/>
      <c r="CG28" s="702"/>
      <c r="CH28" s="702"/>
      <c r="CI28" s="702"/>
      <c r="CJ28" s="702"/>
      <c r="CK28" s="702"/>
      <c r="CL28" s="702"/>
      <c r="CM28" s="702"/>
      <c r="CN28" s="702"/>
      <c r="CO28" s="702"/>
      <c r="CP28" s="702"/>
      <c r="CQ28" s="703"/>
      <c r="CR28" s="661">
        <v>397632</v>
      </c>
      <c r="CS28" s="664"/>
      <c r="CT28" s="664"/>
      <c r="CU28" s="664"/>
      <c r="CV28" s="664"/>
      <c r="CW28" s="664"/>
      <c r="CX28" s="664"/>
      <c r="CY28" s="665"/>
      <c r="CZ28" s="666">
        <v>2.6</v>
      </c>
      <c r="DA28" s="695"/>
      <c r="DB28" s="695"/>
      <c r="DC28" s="696"/>
      <c r="DD28" s="669">
        <v>397632</v>
      </c>
      <c r="DE28" s="664"/>
      <c r="DF28" s="664"/>
      <c r="DG28" s="664"/>
      <c r="DH28" s="664"/>
      <c r="DI28" s="664"/>
      <c r="DJ28" s="664"/>
      <c r="DK28" s="665"/>
      <c r="DL28" s="669">
        <v>397632</v>
      </c>
      <c r="DM28" s="664"/>
      <c r="DN28" s="664"/>
      <c r="DO28" s="664"/>
      <c r="DP28" s="664"/>
      <c r="DQ28" s="664"/>
      <c r="DR28" s="664"/>
      <c r="DS28" s="664"/>
      <c r="DT28" s="664"/>
      <c r="DU28" s="664"/>
      <c r="DV28" s="665"/>
      <c r="DW28" s="666">
        <v>3.7</v>
      </c>
      <c r="DX28" s="695"/>
      <c r="DY28" s="695"/>
      <c r="DZ28" s="695"/>
      <c r="EA28" s="695"/>
      <c r="EB28" s="695"/>
      <c r="EC28" s="697"/>
    </row>
    <row r="29" spans="2:133" ht="11.25" customHeight="1">
      <c r="B29" s="658" t="s">
        <v>314</v>
      </c>
      <c r="C29" s="659"/>
      <c r="D29" s="659"/>
      <c r="E29" s="659"/>
      <c r="F29" s="659"/>
      <c r="G29" s="659"/>
      <c r="H29" s="659"/>
      <c r="I29" s="659"/>
      <c r="J29" s="659"/>
      <c r="K29" s="659"/>
      <c r="L29" s="659"/>
      <c r="M29" s="659"/>
      <c r="N29" s="659"/>
      <c r="O29" s="659"/>
      <c r="P29" s="659"/>
      <c r="Q29" s="660"/>
      <c r="R29" s="661">
        <v>868586</v>
      </c>
      <c r="S29" s="664"/>
      <c r="T29" s="664"/>
      <c r="U29" s="664"/>
      <c r="V29" s="664"/>
      <c r="W29" s="664"/>
      <c r="X29" s="664"/>
      <c r="Y29" s="665"/>
      <c r="Z29" s="723">
        <v>5.6</v>
      </c>
      <c r="AA29" s="723"/>
      <c r="AB29" s="723"/>
      <c r="AC29" s="723"/>
      <c r="AD29" s="724" t="s">
        <v>244</v>
      </c>
      <c r="AE29" s="724"/>
      <c r="AF29" s="724"/>
      <c r="AG29" s="724"/>
      <c r="AH29" s="724"/>
      <c r="AI29" s="724"/>
      <c r="AJ29" s="724"/>
      <c r="AK29" s="724"/>
      <c r="AL29" s="666" t="s">
        <v>244</v>
      </c>
      <c r="AM29" s="667"/>
      <c r="AN29" s="667"/>
      <c r="AO29" s="725"/>
      <c r="AP29" s="735" t="s">
        <v>232</v>
      </c>
      <c r="AQ29" s="736"/>
      <c r="AR29" s="736"/>
      <c r="AS29" s="736"/>
      <c r="AT29" s="736"/>
      <c r="AU29" s="736"/>
      <c r="AV29" s="736"/>
      <c r="AW29" s="736"/>
      <c r="AX29" s="736"/>
      <c r="AY29" s="736"/>
      <c r="AZ29" s="736"/>
      <c r="BA29" s="736"/>
      <c r="BB29" s="736"/>
      <c r="BC29" s="736"/>
      <c r="BD29" s="736"/>
      <c r="BE29" s="736"/>
      <c r="BF29" s="737"/>
      <c r="BG29" s="735" t="s">
        <v>315</v>
      </c>
      <c r="BH29" s="763"/>
      <c r="BI29" s="763"/>
      <c r="BJ29" s="763"/>
      <c r="BK29" s="763"/>
      <c r="BL29" s="763"/>
      <c r="BM29" s="763"/>
      <c r="BN29" s="763"/>
      <c r="BO29" s="763"/>
      <c r="BP29" s="763"/>
      <c r="BQ29" s="764"/>
      <c r="BR29" s="735" t="s">
        <v>316</v>
      </c>
      <c r="BS29" s="763"/>
      <c r="BT29" s="763"/>
      <c r="BU29" s="763"/>
      <c r="BV29" s="763"/>
      <c r="BW29" s="763"/>
      <c r="BX29" s="763"/>
      <c r="BY29" s="763"/>
      <c r="BZ29" s="763"/>
      <c r="CA29" s="763"/>
      <c r="CB29" s="764"/>
      <c r="CD29" s="745" t="s">
        <v>317</v>
      </c>
      <c r="CE29" s="746"/>
      <c r="CF29" s="705" t="s">
        <v>70</v>
      </c>
      <c r="CG29" s="702"/>
      <c r="CH29" s="702"/>
      <c r="CI29" s="702"/>
      <c r="CJ29" s="702"/>
      <c r="CK29" s="702"/>
      <c r="CL29" s="702"/>
      <c r="CM29" s="702"/>
      <c r="CN29" s="702"/>
      <c r="CO29" s="702"/>
      <c r="CP29" s="702"/>
      <c r="CQ29" s="703"/>
      <c r="CR29" s="661">
        <v>397632</v>
      </c>
      <c r="CS29" s="662"/>
      <c r="CT29" s="662"/>
      <c r="CU29" s="662"/>
      <c r="CV29" s="662"/>
      <c r="CW29" s="662"/>
      <c r="CX29" s="662"/>
      <c r="CY29" s="663"/>
      <c r="CZ29" s="666">
        <v>2.6</v>
      </c>
      <c r="DA29" s="695"/>
      <c r="DB29" s="695"/>
      <c r="DC29" s="696"/>
      <c r="DD29" s="669">
        <v>397632</v>
      </c>
      <c r="DE29" s="662"/>
      <c r="DF29" s="662"/>
      <c r="DG29" s="662"/>
      <c r="DH29" s="662"/>
      <c r="DI29" s="662"/>
      <c r="DJ29" s="662"/>
      <c r="DK29" s="663"/>
      <c r="DL29" s="669">
        <v>397632</v>
      </c>
      <c r="DM29" s="662"/>
      <c r="DN29" s="662"/>
      <c r="DO29" s="662"/>
      <c r="DP29" s="662"/>
      <c r="DQ29" s="662"/>
      <c r="DR29" s="662"/>
      <c r="DS29" s="662"/>
      <c r="DT29" s="662"/>
      <c r="DU29" s="662"/>
      <c r="DV29" s="663"/>
      <c r="DW29" s="666">
        <v>3.7</v>
      </c>
      <c r="DX29" s="695"/>
      <c r="DY29" s="695"/>
      <c r="DZ29" s="695"/>
      <c r="EA29" s="695"/>
      <c r="EB29" s="695"/>
      <c r="EC29" s="697"/>
    </row>
    <row r="30" spans="2:133" ht="11.25" customHeight="1">
      <c r="B30" s="658" t="s">
        <v>318</v>
      </c>
      <c r="C30" s="659"/>
      <c r="D30" s="659"/>
      <c r="E30" s="659"/>
      <c r="F30" s="659"/>
      <c r="G30" s="659"/>
      <c r="H30" s="659"/>
      <c r="I30" s="659"/>
      <c r="J30" s="659"/>
      <c r="K30" s="659"/>
      <c r="L30" s="659"/>
      <c r="M30" s="659"/>
      <c r="N30" s="659"/>
      <c r="O30" s="659"/>
      <c r="P30" s="659"/>
      <c r="Q30" s="660"/>
      <c r="R30" s="661">
        <v>46990</v>
      </c>
      <c r="S30" s="664"/>
      <c r="T30" s="664"/>
      <c r="U30" s="664"/>
      <c r="V30" s="664"/>
      <c r="W30" s="664"/>
      <c r="X30" s="664"/>
      <c r="Y30" s="665"/>
      <c r="Z30" s="723">
        <v>0.3</v>
      </c>
      <c r="AA30" s="723"/>
      <c r="AB30" s="723"/>
      <c r="AC30" s="723"/>
      <c r="AD30" s="724" t="s">
        <v>244</v>
      </c>
      <c r="AE30" s="724"/>
      <c r="AF30" s="724"/>
      <c r="AG30" s="724"/>
      <c r="AH30" s="724"/>
      <c r="AI30" s="724"/>
      <c r="AJ30" s="724"/>
      <c r="AK30" s="724"/>
      <c r="AL30" s="666" t="s">
        <v>238</v>
      </c>
      <c r="AM30" s="667"/>
      <c r="AN30" s="667"/>
      <c r="AO30" s="725"/>
      <c r="AP30" s="751" t="s">
        <v>319</v>
      </c>
      <c r="AQ30" s="752"/>
      <c r="AR30" s="752"/>
      <c r="AS30" s="752"/>
      <c r="AT30" s="757" t="s">
        <v>320</v>
      </c>
      <c r="AU30" s="230"/>
      <c r="AV30" s="230"/>
      <c r="AW30" s="230"/>
      <c r="AX30" s="760" t="s">
        <v>195</v>
      </c>
      <c r="AY30" s="761"/>
      <c r="AZ30" s="761"/>
      <c r="BA30" s="761"/>
      <c r="BB30" s="761"/>
      <c r="BC30" s="761"/>
      <c r="BD30" s="761"/>
      <c r="BE30" s="761"/>
      <c r="BF30" s="762"/>
      <c r="BG30" s="741">
        <v>99.1</v>
      </c>
      <c r="BH30" s="742"/>
      <c r="BI30" s="742"/>
      <c r="BJ30" s="742"/>
      <c r="BK30" s="742"/>
      <c r="BL30" s="742"/>
      <c r="BM30" s="743">
        <v>97.4</v>
      </c>
      <c r="BN30" s="742"/>
      <c r="BO30" s="742"/>
      <c r="BP30" s="742"/>
      <c r="BQ30" s="744"/>
      <c r="BR30" s="741">
        <v>99</v>
      </c>
      <c r="BS30" s="742"/>
      <c r="BT30" s="742"/>
      <c r="BU30" s="742"/>
      <c r="BV30" s="742"/>
      <c r="BW30" s="742"/>
      <c r="BX30" s="743">
        <v>97.6</v>
      </c>
      <c r="BY30" s="742"/>
      <c r="BZ30" s="742"/>
      <c r="CA30" s="742"/>
      <c r="CB30" s="744"/>
      <c r="CD30" s="747"/>
      <c r="CE30" s="748"/>
      <c r="CF30" s="705" t="s">
        <v>321</v>
      </c>
      <c r="CG30" s="702"/>
      <c r="CH30" s="702"/>
      <c r="CI30" s="702"/>
      <c r="CJ30" s="702"/>
      <c r="CK30" s="702"/>
      <c r="CL30" s="702"/>
      <c r="CM30" s="702"/>
      <c r="CN30" s="702"/>
      <c r="CO30" s="702"/>
      <c r="CP30" s="702"/>
      <c r="CQ30" s="703"/>
      <c r="CR30" s="661">
        <v>377866</v>
      </c>
      <c r="CS30" s="664"/>
      <c r="CT30" s="664"/>
      <c r="CU30" s="664"/>
      <c r="CV30" s="664"/>
      <c r="CW30" s="664"/>
      <c r="CX30" s="664"/>
      <c r="CY30" s="665"/>
      <c r="CZ30" s="666">
        <v>2.5</v>
      </c>
      <c r="DA30" s="695"/>
      <c r="DB30" s="695"/>
      <c r="DC30" s="696"/>
      <c r="DD30" s="669">
        <v>377866</v>
      </c>
      <c r="DE30" s="664"/>
      <c r="DF30" s="664"/>
      <c r="DG30" s="664"/>
      <c r="DH30" s="664"/>
      <c r="DI30" s="664"/>
      <c r="DJ30" s="664"/>
      <c r="DK30" s="665"/>
      <c r="DL30" s="669">
        <v>377866</v>
      </c>
      <c r="DM30" s="664"/>
      <c r="DN30" s="664"/>
      <c r="DO30" s="664"/>
      <c r="DP30" s="664"/>
      <c r="DQ30" s="664"/>
      <c r="DR30" s="664"/>
      <c r="DS30" s="664"/>
      <c r="DT30" s="664"/>
      <c r="DU30" s="664"/>
      <c r="DV30" s="665"/>
      <c r="DW30" s="666">
        <v>3.5</v>
      </c>
      <c r="DX30" s="695"/>
      <c r="DY30" s="695"/>
      <c r="DZ30" s="695"/>
      <c r="EA30" s="695"/>
      <c r="EB30" s="695"/>
      <c r="EC30" s="697"/>
    </row>
    <row r="31" spans="2:133" ht="11.25" customHeight="1">
      <c r="B31" s="658" t="s">
        <v>322</v>
      </c>
      <c r="C31" s="659"/>
      <c r="D31" s="659"/>
      <c r="E31" s="659"/>
      <c r="F31" s="659"/>
      <c r="G31" s="659"/>
      <c r="H31" s="659"/>
      <c r="I31" s="659"/>
      <c r="J31" s="659"/>
      <c r="K31" s="659"/>
      <c r="L31" s="659"/>
      <c r="M31" s="659"/>
      <c r="N31" s="659"/>
      <c r="O31" s="659"/>
      <c r="P31" s="659"/>
      <c r="Q31" s="660"/>
      <c r="R31" s="661">
        <v>6560</v>
      </c>
      <c r="S31" s="664"/>
      <c r="T31" s="664"/>
      <c r="U31" s="664"/>
      <c r="V31" s="664"/>
      <c r="W31" s="664"/>
      <c r="X31" s="664"/>
      <c r="Y31" s="665"/>
      <c r="Z31" s="723">
        <v>0</v>
      </c>
      <c r="AA31" s="723"/>
      <c r="AB31" s="723"/>
      <c r="AC31" s="723"/>
      <c r="AD31" s="724" t="s">
        <v>244</v>
      </c>
      <c r="AE31" s="724"/>
      <c r="AF31" s="724"/>
      <c r="AG31" s="724"/>
      <c r="AH31" s="724"/>
      <c r="AI31" s="724"/>
      <c r="AJ31" s="724"/>
      <c r="AK31" s="724"/>
      <c r="AL31" s="666" t="s">
        <v>238</v>
      </c>
      <c r="AM31" s="667"/>
      <c r="AN31" s="667"/>
      <c r="AO31" s="725"/>
      <c r="AP31" s="753"/>
      <c r="AQ31" s="754"/>
      <c r="AR31" s="754"/>
      <c r="AS31" s="754"/>
      <c r="AT31" s="758"/>
      <c r="AU31" s="229" t="s">
        <v>323</v>
      </c>
      <c r="AV31" s="229"/>
      <c r="AW31" s="229"/>
      <c r="AX31" s="658" t="s">
        <v>324</v>
      </c>
      <c r="AY31" s="659"/>
      <c r="AZ31" s="659"/>
      <c r="BA31" s="659"/>
      <c r="BB31" s="659"/>
      <c r="BC31" s="659"/>
      <c r="BD31" s="659"/>
      <c r="BE31" s="659"/>
      <c r="BF31" s="660"/>
      <c r="BG31" s="739">
        <v>99.4</v>
      </c>
      <c r="BH31" s="662"/>
      <c r="BI31" s="662"/>
      <c r="BJ31" s="662"/>
      <c r="BK31" s="662"/>
      <c r="BL31" s="662"/>
      <c r="BM31" s="667">
        <v>97.9</v>
      </c>
      <c r="BN31" s="740"/>
      <c r="BO31" s="740"/>
      <c r="BP31" s="740"/>
      <c r="BQ31" s="701"/>
      <c r="BR31" s="739">
        <v>99.4</v>
      </c>
      <c r="BS31" s="662"/>
      <c r="BT31" s="662"/>
      <c r="BU31" s="662"/>
      <c r="BV31" s="662"/>
      <c r="BW31" s="662"/>
      <c r="BX31" s="667">
        <v>97.5</v>
      </c>
      <c r="BY31" s="740"/>
      <c r="BZ31" s="740"/>
      <c r="CA31" s="740"/>
      <c r="CB31" s="701"/>
      <c r="CD31" s="747"/>
      <c r="CE31" s="748"/>
      <c r="CF31" s="705" t="s">
        <v>325</v>
      </c>
      <c r="CG31" s="702"/>
      <c r="CH31" s="702"/>
      <c r="CI31" s="702"/>
      <c r="CJ31" s="702"/>
      <c r="CK31" s="702"/>
      <c r="CL31" s="702"/>
      <c r="CM31" s="702"/>
      <c r="CN31" s="702"/>
      <c r="CO31" s="702"/>
      <c r="CP31" s="702"/>
      <c r="CQ31" s="703"/>
      <c r="CR31" s="661">
        <v>19766</v>
      </c>
      <c r="CS31" s="662"/>
      <c r="CT31" s="662"/>
      <c r="CU31" s="662"/>
      <c r="CV31" s="662"/>
      <c r="CW31" s="662"/>
      <c r="CX31" s="662"/>
      <c r="CY31" s="663"/>
      <c r="CZ31" s="666">
        <v>0.1</v>
      </c>
      <c r="DA31" s="695"/>
      <c r="DB31" s="695"/>
      <c r="DC31" s="696"/>
      <c r="DD31" s="669">
        <v>19766</v>
      </c>
      <c r="DE31" s="662"/>
      <c r="DF31" s="662"/>
      <c r="DG31" s="662"/>
      <c r="DH31" s="662"/>
      <c r="DI31" s="662"/>
      <c r="DJ31" s="662"/>
      <c r="DK31" s="663"/>
      <c r="DL31" s="669">
        <v>19766</v>
      </c>
      <c r="DM31" s="662"/>
      <c r="DN31" s="662"/>
      <c r="DO31" s="662"/>
      <c r="DP31" s="662"/>
      <c r="DQ31" s="662"/>
      <c r="DR31" s="662"/>
      <c r="DS31" s="662"/>
      <c r="DT31" s="662"/>
      <c r="DU31" s="662"/>
      <c r="DV31" s="663"/>
      <c r="DW31" s="666">
        <v>0.2</v>
      </c>
      <c r="DX31" s="695"/>
      <c r="DY31" s="695"/>
      <c r="DZ31" s="695"/>
      <c r="EA31" s="695"/>
      <c r="EB31" s="695"/>
      <c r="EC31" s="697"/>
    </row>
    <row r="32" spans="2:133" ht="11.25" customHeight="1">
      <c r="B32" s="658" t="s">
        <v>326</v>
      </c>
      <c r="C32" s="659"/>
      <c r="D32" s="659"/>
      <c r="E32" s="659"/>
      <c r="F32" s="659"/>
      <c r="G32" s="659"/>
      <c r="H32" s="659"/>
      <c r="I32" s="659"/>
      <c r="J32" s="659"/>
      <c r="K32" s="659"/>
      <c r="L32" s="659"/>
      <c r="M32" s="659"/>
      <c r="N32" s="659"/>
      <c r="O32" s="659"/>
      <c r="P32" s="659"/>
      <c r="Q32" s="660"/>
      <c r="R32" s="661">
        <v>372667</v>
      </c>
      <c r="S32" s="664"/>
      <c r="T32" s="664"/>
      <c r="U32" s="664"/>
      <c r="V32" s="664"/>
      <c r="W32" s="664"/>
      <c r="X32" s="664"/>
      <c r="Y32" s="665"/>
      <c r="Z32" s="723">
        <v>2.4</v>
      </c>
      <c r="AA32" s="723"/>
      <c r="AB32" s="723"/>
      <c r="AC32" s="723"/>
      <c r="AD32" s="724" t="s">
        <v>244</v>
      </c>
      <c r="AE32" s="724"/>
      <c r="AF32" s="724"/>
      <c r="AG32" s="724"/>
      <c r="AH32" s="724"/>
      <c r="AI32" s="724"/>
      <c r="AJ32" s="724"/>
      <c r="AK32" s="724"/>
      <c r="AL32" s="666" t="s">
        <v>244</v>
      </c>
      <c r="AM32" s="667"/>
      <c r="AN32" s="667"/>
      <c r="AO32" s="725"/>
      <c r="AP32" s="755"/>
      <c r="AQ32" s="756"/>
      <c r="AR32" s="756"/>
      <c r="AS32" s="756"/>
      <c r="AT32" s="759"/>
      <c r="AU32" s="231"/>
      <c r="AV32" s="231"/>
      <c r="AW32" s="231"/>
      <c r="AX32" s="673" t="s">
        <v>327</v>
      </c>
      <c r="AY32" s="674"/>
      <c r="AZ32" s="674"/>
      <c r="BA32" s="674"/>
      <c r="BB32" s="674"/>
      <c r="BC32" s="674"/>
      <c r="BD32" s="674"/>
      <c r="BE32" s="674"/>
      <c r="BF32" s="675"/>
      <c r="BG32" s="738">
        <v>98.6</v>
      </c>
      <c r="BH32" s="677"/>
      <c r="BI32" s="677"/>
      <c r="BJ32" s="677"/>
      <c r="BK32" s="677"/>
      <c r="BL32" s="677"/>
      <c r="BM32" s="721">
        <v>96.8</v>
      </c>
      <c r="BN32" s="677"/>
      <c r="BO32" s="677"/>
      <c r="BP32" s="677"/>
      <c r="BQ32" s="714"/>
      <c r="BR32" s="738">
        <v>98.6</v>
      </c>
      <c r="BS32" s="677"/>
      <c r="BT32" s="677"/>
      <c r="BU32" s="677"/>
      <c r="BV32" s="677"/>
      <c r="BW32" s="677"/>
      <c r="BX32" s="721">
        <v>97.5</v>
      </c>
      <c r="BY32" s="677"/>
      <c r="BZ32" s="677"/>
      <c r="CA32" s="677"/>
      <c r="CB32" s="714"/>
      <c r="CD32" s="749"/>
      <c r="CE32" s="750"/>
      <c r="CF32" s="705" t="s">
        <v>328</v>
      </c>
      <c r="CG32" s="702"/>
      <c r="CH32" s="702"/>
      <c r="CI32" s="702"/>
      <c r="CJ32" s="702"/>
      <c r="CK32" s="702"/>
      <c r="CL32" s="702"/>
      <c r="CM32" s="702"/>
      <c r="CN32" s="702"/>
      <c r="CO32" s="702"/>
      <c r="CP32" s="702"/>
      <c r="CQ32" s="703"/>
      <c r="CR32" s="661" t="s">
        <v>244</v>
      </c>
      <c r="CS32" s="664"/>
      <c r="CT32" s="664"/>
      <c r="CU32" s="664"/>
      <c r="CV32" s="664"/>
      <c r="CW32" s="664"/>
      <c r="CX32" s="664"/>
      <c r="CY32" s="665"/>
      <c r="CZ32" s="666" t="s">
        <v>244</v>
      </c>
      <c r="DA32" s="695"/>
      <c r="DB32" s="695"/>
      <c r="DC32" s="696"/>
      <c r="DD32" s="669" t="s">
        <v>238</v>
      </c>
      <c r="DE32" s="664"/>
      <c r="DF32" s="664"/>
      <c r="DG32" s="664"/>
      <c r="DH32" s="664"/>
      <c r="DI32" s="664"/>
      <c r="DJ32" s="664"/>
      <c r="DK32" s="665"/>
      <c r="DL32" s="669" t="s">
        <v>238</v>
      </c>
      <c r="DM32" s="664"/>
      <c r="DN32" s="664"/>
      <c r="DO32" s="664"/>
      <c r="DP32" s="664"/>
      <c r="DQ32" s="664"/>
      <c r="DR32" s="664"/>
      <c r="DS32" s="664"/>
      <c r="DT32" s="664"/>
      <c r="DU32" s="664"/>
      <c r="DV32" s="665"/>
      <c r="DW32" s="666" t="s">
        <v>238</v>
      </c>
      <c r="DX32" s="695"/>
      <c r="DY32" s="695"/>
      <c r="DZ32" s="695"/>
      <c r="EA32" s="695"/>
      <c r="EB32" s="695"/>
      <c r="EC32" s="697"/>
    </row>
    <row r="33" spans="2:133" ht="11.25" customHeight="1">
      <c r="B33" s="658" t="s">
        <v>329</v>
      </c>
      <c r="C33" s="659"/>
      <c r="D33" s="659"/>
      <c r="E33" s="659"/>
      <c r="F33" s="659"/>
      <c r="G33" s="659"/>
      <c r="H33" s="659"/>
      <c r="I33" s="659"/>
      <c r="J33" s="659"/>
      <c r="K33" s="659"/>
      <c r="L33" s="659"/>
      <c r="M33" s="659"/>
      <c r="N33" s="659"/>
      <c r="O33" s="659"/>
      <c r="P33" s="659"/>
      <c r="Q33" s="660"/>
      <c r="R33" s="661">
        <v>597121</v>
      </c>
      <c r="S33" s="664"/>
      <c r="T33" s="664"/>
      <c r="U33" s="664"/>
      <c r="V33" s="664"/>
      <c r="W33" s="664"/>
      <c r="X33" s="664"/>
      <c r="Y33" s="665"/>
      <c r="Z33" s="723">
        <v>3.8</v>
      </c>
      <c r="AA33" s="723"/>
      <c r="AB33" s="723"/>
      <c r="AC33" s="723"/>
      <c r="AD33" s="724" t="s">
        <v>244</v>
      </c>
      <c r="AE33" s="724"/>
      <c r="AF33" s="724"/>
      <c r="AG33" s="724"/>
      <c r="AH33" s="724"/>
      <c r="AI33" s="724"/>
      <c r="AJ33" s="724"/>
      <c r="AK33" s="724"/>
      <c r="AL33" s="666" t="s">
        <v>244</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330</v>
      </c>
      <c r="CE33" s="702"/>
      <c r="CF33" s="702"/>
      <c r="CG33" s="702"/>
      <c r="CH33" s="702"/>
      <c r="CI33" s="702"/>
      <c r="CJ33" s="702"/>
      <c r="CK33" s="702"/>
      <c r="CL33" s="702"/>
      <c r="CM33" s="702"/>
      <c r="CN33" s="702"/>
      <c r="CO33" s="702"/>
      <c r="CP33" s="702"/>
      <c r="CQ33" s="703"/>
      <c r="CR33" s="661">
        <v>7751962</v>
      </c>
      <c r="CS33" s="662"/>
      <c r="CT33" s="662"/>
      <c r="CU33" s="662"/>
      <c r="CV33" s="662"/>
      <c r="CW33" s="662"/>
      <c r="CX33" s="662"/>
      <c r="CY33" s="663"/>
      <c r="CZ33" s="666">
        <v>51.1</v>
      </c>
      <c r="DA33" s="695"/>
      <c r="DB33" s="695"/>
      <c r="DC33" s="696"/>
      <c r="DD33" s="669">
        <v>6988092</v>
      </c>
      <c r="DE33" s="662"/>
      <c r="DF33" s="662"/>
      <c r="DG33" s="662"/>
      <c r="DH33" s="662"/>
      <c r="DI33" s="662"/>
      <c r="DJ33" s="662"/>
      <c r="DK33" s="663"/>
      <c r="DL33" s="669">
        <v>5217983</v>
      </c>
      <c r="DM33" s="662"/>
      <c r="DN33" s="662"/>
      <c r="DO33" s="662"/>
      <c r="DP33" s="662"/>
      <c r="DQ33" s="662"/>
      <c r="DR33" s="662"/>
      <c r="DS33" s="662"/>
      <c r="DT33" s="662"/>
      <c r="DU33" s="662"/>
      <c r="DV33" s="663"/>
      <c r="DW33" s="666">
        <v>48.2</v>
      </c>
      <c r="DX33" s="695"/>
      <c r="DY33" s="695"/>
      <c r="DZ33" s="695"/>
      <c r="EA33" s="695"/>
      <c r="EB33" s="695"/>
      <c r="EC33" s="697"/>
    </row>
    <row r="34" spans="2:133" ht="11.25" customHeight="1">
      <c r="B34" s="658" t="s">
        <v>331</v>
      </c>
      <c r="C34" s="659"/>
      <c r="D34" s="659"/>
      <c r="E34" s="659"/>
      <c r="F34" s="659"/>
      <c r="G34" s="659"/>
      <c r="H34" s="659"/>
      <c r="I34" s="659"/>
      <c r="J34" s="659"/>
      <c r="K34" s="659"/>
      <c r="L34" s="659"/>
      <c r="M34" s="659"/>
      <c r="N34" s="659"/>
      <c r="O34" s="659"/>
      <c r="P34" s="659"/>
      <c r="Q34" s="660"/>
      <c r="R34" s="661">
        <v>390010</v>
      </c>
      <c r="S34" s="664"/>
      <c r="T34" s="664"/>
      <c r="U34" s="664"/>
      <c r="V34" s="664"/>
      <c r="W34" s="664"/>
      <c r="X34" s="664"/>
      <c r="Y34" s="665"/>
      <c r="Z34" s="723">
        <v>2.5</v>
      </c>
      <c r="AA34" s="723"/>
      <c r="AB34" s="723"/>
      <c r="AC34" s="723"/>
      <c r="AD34" s="724">
        <v>27</v>
      </c>
      <c r="AE34" s="724"/>
      <c r="AF34" s="724"/>
      <c r="AG34" s="724"/>
      <c r="AH34" s="724"/>
      <c r="AI34" s="724"/>
      <c r="AJ34" s="724"/>
      <c r="AK34" s="724"/>
      <c r="AL34" s="666">
        <v>0</v>
      </c>
      <c r="AM34" s="667"/>
      <c r="AN34" s="667"/>
      <c r="AO34" s="725"/>
      <c r="AP34" s="234"/>
      <c r="AQ34" s="735" t="s">
        <v>332</v>
      </c>
      <c r="AR34" s="736"/>
      <c r="AS34" s="736"/>
      <c r="AT34" s="736"/>
      <c r="AU34" s="736"/>
      <c r="AV34" s="736"/>
      <c r="AW34" s="736"/>
      <c r="AX34" s="736"/>
      <c r="AY34" s="736"/>
      <c r="AZ34" s="736"/>
      <c r="BA34" s="736"/>
      <c r="BB34" s="736"/>
      <c r="BC34" s="736"/>
      <c r="BD34" s="736"/>
      <c r="BE34" s="736"/>
      <c r="BF34" s="737"/>
      <c r="BG34" s="735" t="s">
        <v>333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334</v>
      </c>
      <c r="CE34" s="702"/>
      <c r="CF34" s="702"/>
      <c r="CG34" s="702"/>
      <c r="CH34" s="702"/>
      <c r="CI34" s="702"/>
      <c r="CJ34" s="702"/>
      <c r="CK34" s="702"/>
      <c r="CL34" s="702"/>
      <c r="CM34" s="702"/>
      <c r="CN34" s="702"/>
      <c r="CO34" s="702"/>
      <c r="CP34" s="702"/>
      <c r="CQ34" s="703"/>
      <c r="CR34" s="661">
        <v>3857452</v>
      </c>
      <c r="CS34" s="664"/>
      <c r="CT34" s="664"/>
      <c r="CU34" s="664"/>
      <c r="CV34" s="664"/>
      <c r="CW34" s="664"/>
      <c r="CX34" s="664"/>
      <c r="CY34" s="665"/>
      <c r="CZ34" s="666">
        <v>25.4</v>
      </c>
      <c r="DA34" s="695"/>
      <c r="DB34" s="695"/>
      <c r="DC34" s="696"/>
      <c r="DD34" s="669">
        <v>3391669</v>
      </c>
      <c r="DE34" s="664"/>
      <c r="DF34" s="664"/>
      <c r="DG34" s="664"/>
      <c r="DH34" s="664"/>
      <c r="DI34" s="664"/>
      <c r="DJ34" s="664"/>
      <c r="DK34" s="665"/>
      <c r="DL34" s="669">
        <v>2845568</v>
      </c>
      <c r="DM34" s="664"/>
      <c r="DN34" s="664"/>
      <c r="DO34" s="664"/>
      <c r="DP34" s="664"/>
      <c r="DQ34" s="664"/>
      <c r="DR34" s="664"/>
      <c r="DS34" s="664"/>
      <c r="DT34" s="664"/>
      <c r="DU34" s="664"/>
      <c r="DV34" s="665"/>
      <c r="DW34" s="666">
        <v>26.3</v>
      </c>
      <c r="DX34" s="695"/>
      <c r="DY34" s="695"/>
      <c r="DZ34" s="695"/>
      <c r="EA34" s="695"/>
      <c r="EB34" s="695"/>
      <c r="EC34" s="697"/>
    </row>
    <row r="35" spans="2:133" ht="11.25" customHeight="1">
      <c r="B35" s="658" t="s">
        <v>335</v>
      </c>
      <c r="C35" s="659"/>
      <c r="D35" s="659"/>
      <c r="E35" s="659"/>
      <c r="F35" s="659"/>
      <c r="G35" s="659"/>
      <c r="H35" s="659"/>
      <c r="I35" s="659"/>
      <c r="J35" s="659"/>
      <c r="K35" s="659"/>
      <c r="L35" s="659"/>
      <c r="M35" s="659"/>
      <c r="N35" s="659"/>
      <c r="O35" s="659"/>
      <c r="P35" s="659"/>
      <c r="Q35" s="660"/>
      <c r="R35" s="661">
        <v>183000</v>
      </c>
      <c r="S35" s="664"/>
      <c r="T35" s="664"/>
      <c r="U35" s="664"/>
      <c r="V35" s="664"/>
      <c r="W35" s="664"/>
      <c r="X35" s="664"/>
      <c r="Y35" s="665"/>
      <c r="Z35" s="723">
        <v>1.2</v>
      </c>
      <c r="AA35" s="723"/>
      <c r="AB35" s="723"/>
      <c r="AC35" s="723"/>
      <c r="AD35" s="724" t="s">
        <v>244</v>
      </c>
      <c r="AE35" s="724"/>
      <c r="AF35" s="724"/>
      <c r="AG35" s="724"/>
      <c r="AH35" s="724"/>
      <c r="AI35" s="724"/>
      <c r="AJ35" s="724"/>
      <c r="AK35" s="724"/>
      <c r="AL35" s="666" t="s">
        <v>238</v>
      </c>
      <c r="AM35" s="667"/>
      <c r="AN35" s="667"/>
      <c r="AO35" s="725"/>
      <c r="AP35" s="234"/>
      <c r="AQ35" s="729" t="s">
        <v>336</v>
      </c>
      <c r="AR35" s="730"/>
      <c r="AS35" s="730"/>
      <c r="AT35" s="730"/>
      <c r="AU35" s="730"/>
      <c r="AV35" s="730"/>
      <c r="AW35" s="730"/>
      <c r="AX35" s="730"/>
      <c r="AY35" s="731"/>
      <c r="AZ35" s="726">
        <v>1666850</v>
      </c>
      <c r="BA35" s="727"/>
      <c r="BB35" s="727"/>
      <c r="BC35" s="727"/>
      <c r="BD35" s="727"/>
      <c r="BE35" s="727"/>
      <c r="BF35" s="728"/>
      <c r="BG35" s="732" t="s">
        <v>337</v>
      </c>
      <c r="BH35" s="733"/>
      <c r="BI35" s="733"/>
      <c r="BJ35" s="733"/>
      <c r="BK35" s="733"/>
      <c r="BL35" s="733"/>
      <c r="BM35" s="733"/>
      <c r="BN35" s="733"/>
      <c r="BO35" s="733"/>
      <c r="BP35" s="733"/>
      <c r="BQ35" s="733"/>
      <c r="BR35" s="733"/>
      <c r="BS35" s="733"/>
      <c r="BT35" s="733"/>
      <c r="BU35" s="734"/>
      <c r="BV35" s="726">
        <v>90728</v>
      </c>
      <c r="BW35" s="727"/>
      <c r="BX35" s="727"/>
      <c r="BY35" s="727"/>
      <c r="BZ35" s="727"/>
      <c r="CA35" s="727"/>
      <c r="CB35" s="728"/>
      <c r="CD35" s="705" t="s">
        <v>338</v>
      </c>
      <c r="CE35" s="702"/>
      <c r="CF35" s="702"/>
      <c r="CG35" s="702"/>
      <c r="CH35" s="702"/>
      <c r="CI35" s="702"/>
      <c r="CJ35" s="702"/>
      <c r="CK35" s="702"/>
      <c r="CL35" s="702"/>
      <c r="CM35" s="702"/>
      <c r="CN35" s="702"/>
      <c r="CO35" s="702"/>
      <c r="CP35" s="702"/>
      <c r="CQ35" s="703"/>
      <c r="CR35" s="661">
        <v>231389</v>
      </c>
      <c r="CS35" s="662"/>
      <c r="CT35" s="662"/>
      <c r="CU35" s="662"/>
      <c r="CV35" s="662"/>
      <c r="CW35" s="662"/>
      <c r="CX35" s="662"/>
      <c r="CY35" s="663"/>
      <c r="CZ35" s="666">
        <v>1.5</v>
      </c>
      <c r="DA35" s="695"/>
      <c r="DB35" s="695"/>
      <c r="DC35" s="696"/>
      <c r="DD35" s="669">
        <v>217272</v>
      </c>
      <c r="DE35" s="662"/>
      <c r="DF35" s="662"/>
      <c r="DG35" s="662"/>
      <c r="DH35" s="662"/>
      <c r="DI35" s="662"/>
      <c r="DJ35" s="662"/>
      <c r="DK35" s="663"/>
      <c r="DL35" s="669">
        <v>191624</v>
      </c>
      <c r="DM35" s="662"/>
      <c r="DN35" s="662"/>
      <c r="DO35" s="662"/>
      <c r="DP35" s="662"/>
      <c r="DQ35" s="662"/>
      <c r="DR35" s="662"/>
      <c r="DS35" s="662"/>
      <c r="DT35" s="662"/>
      <c r="DU35" s="662"/>
      <c r="DV35" s="663"/>
      <c r="DW35" s="666">
        <v>1.8</v>
      </c>
      <c r="DX35" s="695"/>
      <c r="DY35" s="695"/>
      <c r="DZ35" s="695"/>
      <c r="EA35" s="695"/>
      <c r="EB35" s="695"/>
      <c r="EC35" s="697"/>
    </row>
    <row r="36" spans="2:133" ht="11.25" customHeight="1">
      <c r="B36" s="658" t="s">
        <v>339</v>
      </c>
      <c r="C36" s="659"/>
      <c r="D36" s="659"/>
      <c r="E36" s="659"/>
      <c r="F36" s="659"/>
      <c r="G36" s="659"/>
      <c r="H36" s="659"/>
      <c r="I36" s="659"/>
      <c r="J36" s="659"/>
      <c r="K36" s="659"/>
      <c r="L36" s="659"/>
      <c r="M36" s="659"/>
      <c r="N36" s="659"/>
      <c r="O36" s="659"/>
      <c r="P36" s="659"/>
      <c r="Q36" s="660"/>
      <c r="R36" s="661" t="s">
        <v>238</v>
      </c>
      <c r="S36" s="664"/>
      <c r="T36" s="664"/>
      <c r="U36" s="664"/>
      <c r="V36" s="664"/>
      <c r="W36" s="664"/>
      <c r="X36" s="664"/>
      <c r="Y36" s="665"/>
      <c r="Z36" s="723" t="s">
        <v>244</v>
      </c>
      <c r="AA36" s="723"/>
      <c r="AB36" s="723"/>
      <c r="AC36" s="723"/>
      <c r="AD36" s="724" t="s">
        <v>238</v>
      </c>
      <c r="AE36" s="724"/>
      <c r="AF36" s="724"/>
      <c r="AG36" s="724"/>
      <c r="AH36" s="724"/>
      <c r="AI36" s="724"/>
      <c r="AJ36" s="724"/>
      <c r="AK36" s="724"/>
      <c r="AL36" s="666" t="s">
        <v>238</v>
      </c>
      <c r="AM36" s="667"/>
      <c r="AN36" s="667"/>
      <c r="AO36" s="725"/>
      <c r="AQ36" s="698" t="s">
        <v>340</v>
      </c>
      <c r="AR36" s="699"/>
      <c r="AS36" s="699"/>
      <c r="AT36" s="699"/>
      <c r="AU36" s="699"/>
      <c r="AV36" s="699"/>
      <c r="AW36" s="699"/>
      <c r="AX36" s="699"/>
      <c r="AY36" s="700"/>
      <c r="AZ36" s="661">
        <v>580000</v>
      </c>
      <c r="BA36" s="664"/>
      <c r="BB36" s="664"/>
      <c r="BC36" s="664"/>
      <c r="BD36" s="662"/>
      <c r="BE36" s="662"/>
      <c r="BF36" s="701"/>
      <c r="BG36" s="705" t="s">
        <v>341</v>
      </c>
      <c r="BH36" s="702"/>
      <c r="BI36" s="702"/>
      <c r="BJ36" s="702"/>
      <c r="BK36" s="702"/>
      <c r="BL36" s="702"/>
      <c r="BM36" s="702"/>
      <c r="BN36" s="702"/>
      <c r="BO36" s="702"/>
      <c r="BP36" s="702"/>
      <c r="BQ36" s="702"/>
      <c r="BR36" s="702"/>
      <c r="BS36" s="702"/>
      <c r="BT36" s="702"/>
      <c r="BU36" s="703"/>
      <c r="BV36" s="661">
        <v>37757</v>
      </c>
      <c r="BW36" s="664"/>
      <c r="BX36" s="664"/>
      <c r="BY36" s="664"/>
      <c r="BZ36" s="664"/>
      <c r="CA36" s="664"/>
      <c r="CB36" s="704"/>
      <c r="CD36" s="705" t="s">
        <v>342</v>
      </c>
      <c r="CE36" s="702"/>
      <c r="CF36" s="702"/>
      <c r="CG36" s="702"/>
      <c r="CH36" s="702"/>
      <c r="CI36" s="702"/>
      <c r="CJ36" s="702"/>
      <c r="CK36" s="702"/>
      <c r="CL36" s="702"/>
      <c r="CM36" s="702"/>
      <c r="CN36" s="702"/>
      <c r="CO36" s="702"/>
      <c r="CP36" s="702"/>
      <c r="CQ36" s="703"/>
      <c r="CR36" s="661">
        <v>1829227</v>
      </c>
      <c r="CS36" s="664"/>
      <c r="CT36" s="664"/>
      <c r="CU36" s="664"/>
      <c r="CV36" s="664"/>
      <c r="CW36" s="664"/>
      <c r="CX36" s="664"/>
      <c r="CY36" s="665"/>
      <c r="CZ36" s="666">
        <v>12.1</v>
      </c>
      <c r="DA36" s="695"/>
      <c r="DB36" s="695"/>
      <c r="DC36" s="696"/>
      <c r="DD36" s="669">
        <v>1711558</v>
      </c>
      <c r="DE36" s="664"/>
      <c r="DF36" s="664"/>
      <c r="DG36" s="664"/>
      <c r="DH36" s="664"/>
      <c r="DI36" s="664"/>
      <c r="DJ36" s="664"/>
      <c r="DK36" s="665"/>
      <c r="DL36" s="669">
        <v>1313768</v>
      </c>
      <c r="DM36" s="664"/>
      <c r="DN36" s="664"/>
      <c r="DO36" s="664"/>
      <c r="DP36" s="664"/>
      <c r="DQ36" s="664"/>
      <c r="DR36" s="664"/>
      <c r="DS36" s="664"/>
      <c r="DT36" s="664"/>
      <c r="DU36" s="664"/>
      <c r="DV36" s="665"/>
      <c r="DW36" s="666">
        <v>12.1</v>
      </c>
      <c r="DX36" s="695"/>
      <c r="DY36" s="695"/>
      <c r="DZ36" s="695"/>
      <c r="EA36" s="695"/>
      <c r="EB36" s="695"/>
      <c r="EC36" s="697"/>
    </row>
    <row r="37" spans="2:133" ht="11.25" customHeight="1">
      <c r="B37" s="658" t="s">
        <v>343</v>
      </c>
      <c r="C37" s="659"/>
      <c r="D37" s="659"/>
      <c r="E37" s="659"/>
      <c r="F37" s="659"/>
      <c r="G37" s="659"/>
      <c r="H37" s="659"/>
      <c r="I37" s="659"/>
      <c r="J37" s="659"/>
      <c r="K37" s="659"/>
      <c r="L37" s="659"/>
      <c r="M37" s="659"/>
      <c r="N37" s="659"/>
      <c r="O37" s="659"/>
      <c r="P37" s="659"/>
      <c r="Q37" s="660"/>
      <c r="R37" s="661" t="s">
        <v>244</v>
      </c>
      <c r="S37" s="664"/>
      <c r="T37" s="664"/>
      <c r="U37" s="664"/>
      <c r="V37" s="664"/>
      <c r="W37" s="664"/>
      <c r="X37" s="664"/>
      <c r="Y37" s="665"/>
      <c r="Z37" s="723" t="s">
        <v>244</v>
      </c>
      <c r="AA37" s="723"/>
      <c r="AB37" s="723"/>
      <c r="AC37" s="723"/>
      <c r="AD37" s="724" t="s">
        <v>238</v>
      </c>
      <c r="AE37" s="724"/>
      <c r="AF37" s="724"/>
      <c r="AG37" s="724"/>
      <c r="AH37" s="724"/>
      <c r="AI37" s="724"/>
      <c r="AJ37" s="724"/>
      <c r="AK37" s="724"/>
      <c r="AL37" s="666" t="s">
        <v>244</v>
      </c>
      <c r="AM37" s="667"/>
      <c r="AN37" s="667"/>
      <c r="AO37" s="725"/>
      <c r="AQ37" s="698" t="s">
        <v>344</v>
      </c>
      <c r="AR37" s="699"/>
      <c r="AS37" s="699"/>
      <c r="AT37" s="699"/>
      <c r="AU37" s="699"/>
      <c r="AV37" s="699"/>
      <c r="AW37" s="699"/>
      <c r="AX37" s="699"/>
      <c r="AY37" s="700"/>
      <c r="AZ37" s="661" t="s">
        <v>238</v>
      </c>
      <c r="BA37" s="664"/>
      <c r="BB37" s="664"/>
      <c r="BC37" s="664"/>
      <c r="BD37" s="662"/>
      <c r="BE37" s="662"/>
      <c r="BF37" s="701"/>
      <c r="BG37" s="705" t="s">
        <v>345</v>
      </c>
      <c r="BH37" s="702"/>
      <c r="BI37" s="702"/>
      <c r="BJ37" s="702"/>
      <c r="BK37" s="702"/>
      <c r="BL37" s="702"/>
      <c r="BM37" s="702"/>
      <c r="BN37" s="702"/>
      <c r="BO37" s="702"/>
      <c r="BP37" s="702"/>
      <c r="BQ37" s="702"/>
      <c r="BR37" s="702"/>
      <c r="BS37" s="702"/>
      <c r="BT37" s="702"/>
      <c r="BU37" s="703"/>
      <c r="BV37" s="661">
        <v>4613</v>
      </c>
      <c r="BW37" s="664"/>
      <c r="BX37" s="664"/>
      <c r="BY37" s="664"/>
      <c r="BZ37" s="664"/>
      <c r="CA37" s="664"/>
      <c r="CB37" s="704"/>
      <c r="CD37" s="705" t="s">
        <v>346</v>
      </c>
      <c r="CE37" s="702"/>
      <c r="CF37" s="702"/>
      <c r="CG37" s="702"/>
      <c r="CH37" s="702"/>
      <c r="CI37" s="702"/>
      <c r="CJ37" s="702"/>
      <c r="CK37" s="702"/>
      <c r="CL37" s="702"/>
      <c r="CM37" s="702"/>
      <c r="CN37" s="702"/>
      <c r="CO37" s="702"/>
      <c r="CP37" s="702"/>
      <c r="CQ37" s="703"/>
      <c r="CR37" s="661">
        <v>627273</v>
      </c>
      <c r="CS37" s="662"/>
      <c r="CT37" s="662"/>
      <c r="CU37" s="662"/>
      <c r="CV37" s="662"/>
      <c r="CW37" s="662"/>
      <c r="CX37" s="662"/>
      <c r="CY37" s="663"/>
      <c r="CZ37" s="666">
        <v>4.0999999999999996</v>
      </c>
      <c r="DA37" s="695"/>
      <c r="DB37" s="695"/>
      <c r="DC37" s="696"/>
      <c r="DD37" s="669">
        <v>591426</v>
      </c>
      <c r="DE37" s="662"/>
      <c r="DF37" s="662"/>
      <c r="DG37" s="662"/>
      <c r="DH37" s="662"/>
      <c r="DI37" s="662"/>
      <c r="DJ37" s="662"/>
      <c r="DK37" s="663"/>
      <c r="DL37" s="669">
        <v>591058</v>
      </c>
      <c r="DM37" s="662"/>
      <c r="DN37" s="662"/>
      <c r="DO37" s="662"/>
      <c r="DP37" s="662"/>
      <c r="DQ37" s="662"/>
      <c r="DR37" s="662"/>
      <c r="DS37" s="662"/>
      <c r="DT37" s="662"/>
      <c r="DU37" s="662"/>
      <c r="DV37" s="663"/>
      <c r="DW37" s="666">
        <v>5.5</v>
      </c>
      <c r="DX37" s="695"/>
      <c r="DY37" s="695"/>
      <c r="DZ37" s="695"/>
      <c r="EA37" s="695"/>
      <c r="EB37" s="695"/>
      <c r="EC37" s="697"/>
    </row>
    <row r="38" spans="2:133" ht="11.25" customHeight="1">
      <c r="B38" s="673" t="s">
        <v>347</v>
      </c>
      <c r="C38" s="674"/>
      <c r="D38" s="674"/>
      <c r="E38" s="674"/>
      <c r="F38" s="674"/>
      <c r="G38" s="674"/>
      <c r="H38" s="674"/>
      <c r="I38" s="674"/>
      <c r="J38" s="674"/>
      <c r="K38" s="674"/>
      <c r="L38" s="674"/>
      <c r="M38" s="674"/>
      <c r="N38" s="674"/>
      <c r="O38" s="674"/>
      <c r="P38" s="674"/>
      <c r="Q38" s="675"/>
      <c r="R38" s="676">
        <v>15575080</v>
      </c>
      <c r="S38" s="713"/>
      <c r="T38" s="713"/>
      <c r="U38" s="713"/>
      <c r="V38" s="713"/>
      <c r="W38" s="713"/>
      <c r="X38" s="713"/>
      <c r="Y38" s="718"/>
      <c r="Z38" s="719">
        <v>100</v>
      </c>
      <c r="AA38" s="719"/>
      <c r="AB38" s="719"/>
      <c r="AC38" s="719"/>
      <c r="AD38" s="720">
        <v>10832632</v>
      </c>
      <c r="AE38" s="720"/>
      <c r="AF38" s="720"/>
      <c r="AG38" s="720"/>
      <c r="AH38" s="720"/>
      <c r="AI38" s="720"/>
      <c r="AJ38" s="720"/>
      <c r="AK38" s="720"/>
      <c r="AL38" s="679">
        <v>100</v>
      </c>
      <c r="AM38" s="721"/>
      <c r="AN38" s="721"/>
      <c r="AO38" s="722"/>
      <c r="AQ38" s="698" t="s">
        <v>348</v>
      </c>
      <c r="AR38" s="699"/>
      <c r="AS38" s="699"/>
      <c r="AT38" s="699"/>
      <c r="AU38" s="699"/>
      <c r="AV38" s="699"/>
      <c r="AW38" s="699"/>
      <c r="AX38" s="699"/>
      <c r="AY38" s="700"/>
      <c r="AZ38" s="661" t="s">
        <v>244</v>
      </c>
      <c r="BA38" s="664"/>
      <c r="BB38" s="664"/>
      <c r="BC38" s="664"/>
      <c r="BD38" s="662"/>
      <c r="BE38" s="662"/>
      <c r="BF38" s="701"/>
      <c r="BG38" s="705" t="s">
        <v>349</v>
      </c>
      <c r="BH38" s="702"/>
      <c r="BI38" s="702"/>
      <c r="BJ38" s="702"/>
      <c r="BK38" s="702"/>
      <c r="BL38" s="702"/>
      <c r="BM38" s="702"/>
      <c r="BN38" s="702"/>
      <c r="BO38" s="702"/>
      <c r="BP38" s="702"/>
      <c r="BQ38" s="702"/>
      <c r="BR38" s="702"/>
      <c r="BS38" s="702"/>
      <c r="BT38" s="702"/>
      <c r="BU38" s="703"/>
      <c r="BV38" s="661">
        <v>7308</v>
      </c>
      <c r="BW38" s="664"/>
      <c r="BX38" s="664"/>
      <c r="BY38" s="664"/>
      <c r="BZ38" s="664"/>
      <c r="CA38" s="664"/>
      <c r="CB38" s="704"/>
      <c r="CD38" s="705" t="s">
        <v>350</v>
      </c>
      <c r="CE38" s="702"/>
      <c r="CF38" s="702"/>
      <c r="CG38" s="702"/>
      <c r="CH38" s="702"/>
      <c r="CI38" s="702"/>
      <c r="CJ38" s="702"/>
      <c r="CK38" s="702"/>
      <c r="CL38" s="702"/>
      <c r="CM38" s="702"/>
      <c r="CN38" s="702"/>
      <c r="CO38" s="702"/>
      <c r="CP38" s="702"/>
      <c r="CQ38" s="703"/>
      <c r="CR38" s="661">
        <v>1086850</v>
      </c>
      <c r="CS38" s="664"/>
      <c r="CT38" s="664"/>
      <c r="CU38" s="664"/>
      <c r="CV38" s="664"/>
      <c r="CW38" s="664"/>
      <c r="CX38" s="664"/>
      <c r="CY38" s="665"/>
      <c r="CZ38" s="666">
        <v>7.2</v>
      </c>
      <c r="DA38" s="695"/>
      <c r="DB38" s="695"/>
      <c r="DC38" s="696"/>
      <c r="DD38" s="669">
        <v>932594</v>
      </c>
      <c r="DE38" s="664"/>
      <c r="DF38" s="664"/>
      <c r="DG38" s="664"/>
      <c r="DH38" s="664"/>
      <c r="DI38" s="664"/>
      <c r="DJ38" s="664"/>
      <c r="DK38" s="665"/>
      <c r="DL38" s="669">
        <v>867023</v>
      </c>
      <c r="DM38" s="664"/>
      <c r="DN38" s="664"/>
      <c r="DO38" s="664"/>
      <c r="DP38" s="664"/>
      <c r="DQ38" s="664"/>
      <c r="DR38" s="664"/>
      <c r="DS38" s="664"/>
      <c r="DT38" s="664"/>
      <c r="DU38" s="664"/>
      <c r="DV38" s="665"/>
      <c r="DW38" s="666">
        <v>8</v>
      </c>
      <c r="DX38" s="695"/>
      <c r="DY38" s="695"/>
      <c r="DZ38" s="695"/>
      <c r="EA38" s="695"/>
      <c r="EB38" s="695"/>
      <c r="EC38" s="697"/>
    </row>
    <row r="39" spans="2:133" ht="11.25" customHeight="1">
      <c r="AQ39" s="698" t="s">
        <v>351</v>
      </c>
      <c r="AR39" s="699"/>
      <c r="AS39" s="699"/>
      <c r="AT39" s="699"/>
      <c r="AU39" s="699"/>
      <c r="AV39" s="699"/>
      <c r="AW39" s="699"/>
      <c r="AX39" s="699"/>
      <c r="AY39" s="700"/>
      <c r="AZ39" s="661" t="s">
        <v>244</v>
      </c>
      <c r="BA39" s="664"/>
      <c r="BB39" s="664"/>
      <c r="BC39" s="664"/>
      <c r="BD39" s="662"/>
      <c r="BE39" s="662"/>
      <c r="BF39" s="701"/>
      <c r="BG39" s="706" t="s">
        <v>352</v>
      </c>
      <c r="BH39" s="707"/>
      <c r="BI39" s="707"/>
      <c r="BJ39" s="707"/>
      <c r="BK39" s="707"/>
      <c r="BL39" s="235"/>
      <c r="BM39" s="702" t="s">
        <v>353</v>
      </c>
      <c r="BN39" s="702"/>
      <c r="BO39" s="702"/>
      <c r="BP39" s="702"/>
      <c r="BQ39" s="702"/>
      <c r="BR39" s="702"/>
      <c r="BS39" s="702"/>
      <c r="BT39" s="702"/>
      <c r="BU39" s="703"/>
      <c r="BV39" s="661">
        <v>108</v>
      </c>
      <c r="BW39" s="664"/>
      <c r="BX39" s="664"/>
      <c r="BY39" s="664"/>
      <c r="BZ39" s="664"/>
      <c r="CA39" s="664"/>
      <c r="CB39" s="704"/>
      <c r="CD39" s="705" t="s">
        <v>354</v>
      </c>
      <c r="CE39" s="702"/>
      <c r="CF39" s="702"/>
      <c r="CG39" s="702"/>
      <c r="CH39" s="702"/>
      <c r="CI39" s="702"/>
      <c r="CJ39" s="702"/>
      <c r="CK39" s="702"/>
      <c r="CL39" s="702"/>
      <c r="CM39" s="702"/>
      <c r="CN39" s="702"/>
      <c r="CO39" s="702"/>
      <c r="CP39" s="702"/>
      <c r="CQ39" s="703"/>
      <c r="CR39" s="661">
        <v>747044</v>
      </c>
      <c r="CS39" s="662"/>
      <c r="CT39" s="662"/>
      <c r="CU39" s="662"/>
      <c r="CV39" s="662"/>
      <c r="CW39" s="662"/>
      <c r="CX39" s="662"/>
      <c r="CY39" s="663"/>
      <c r="CZ39" s="666">
        <v>4.9000000000000004</v>
      </c>
      <c r="DA39" s="695"/>
      <c r="DB39" s="695"/>
      <c r="DC39" s="696"/>
      <c r="DD39" s="669">
        <v>734999</v>
      </c>
      <c r="DE39" s="662"/>
      <c r="DF39" s="662"/>
      <c r="DG39" s="662"/>
      <c r="DH39" s="662"/>
      <c r="DI39" s="662"/>
      <c r="DJ39" s="662"/>
      <c r="DK39" s="663"/>
      <c r="DL39" s="669" t="s">
        <v>238</v>
      </c>
      <c r="DM39" s="662"/>
      <c r="DN39" s="662"/>
      <c r="DO39" s="662"/>
      <c r="DP39" s="662"/>
      <c r="DQ39" s="662"/>
      <c r="DR39" s="662"/>
      <c r="DS39" s="662"/>
      <c r="DT39" s="662"/>
      <c r="DU39" s="662"/>
      <c r="DV39" s="663"/>
      <c r="DW39" s="666" t="s">
        <v>244</v>
      </c>
      <c r="DX39" s="695"/>
      <c r="DY39" s="695"/>
      <c r="DZ39" s="695"/>
      <c r="EA39" s="695"/>
      <c r="EB39" s="695"/>
      <c r="EC39" s="697"/>
    </row>
    <row r="40" spans="2:133" ht="11.25" customHeight="1">
      <c r="AQ40" s="698" t="s">
        <v>355</v>
      </c>
      <c r="AR40" s="699"/>
      <c r="AS40" s="699"/>
      <c r="AT40" s="699"/>
      <c r="AU40" s="699"/>
      <c r="AV40" s="699"/>
      <c r="AW40" s="699"/>
      <c r="AX40" s="699"/>
      <c r="AY40" s="700"/>
      <c r="AZ40" s="661">
        <v>257279</v>
      </c>
      <c r="BA40" s="664"/>
      <c r="BB40" s="664"/>
      <c r="BC40" s="664"/>
      <c r="BD40" s="662"/>
      <c r="BE40" s="662"/>
      <c r="BF40" s="701"/>
      <c r="BG40" s="706"/>
      <c r="BH40" s="707"/>
      <c r="BI40" s="707"/>
      <c r="BJ40" s="707"/>
      <c r="BK40" s="707"/>
      <c r="BL40" s="235"/>
      <c r="BM40" s="702" t="s">
        <v>356</v>
      </c>
      <c r="BN40" s="702"/>
      <c r="BO40" s="702"/>
      <c r="BP40" s="702"/>
      <c r="BQ40" s="702"/>
      <c r="BR40" s="702"/>
      <c r="BS40" s="702"/>
      <c r="BT40" s="702"/>
      <c r="BU40" s="703"/>
      <c r="BV40" s="661" t="s">
        <v>244</v>
      </c>
      <c r="BW40" s="664"/>
      <c r="BX40" s="664"/>
      <c r="BY40" s="664"/>
      <c r="BZ40" s="664"/>
      <c r="CA40" s="664"/>
      <c r="CB40" s="704"/>
      <c r="CD40" s="705" t="s">
        <v>357</v>
      </c>
      <c r="CE40" s="702"/>
      <c r="CF40" s="702"/>
      <c r="CG40" s="702"/>
      <c r="CH40" s="702"/>
      <c r="CI40" s="702"/>
      <c r="CJ40" s="702"/>
      <c r="CK40" s="702"/>
      <c r="CL40" s="702"/>
      <c r="CM40" s="702"/>
      <c r="CN40" s="702"/>
      <c r="CO40" s="702"/>
      <c r="CP40" s="702"/>
      <c r="CQ40" s="703"/>
      <c r="CR40" s="661" t="s">
        <v>244</v>
      </c>
      <c r="CS40" s="664"/>
      <c r="CT40" s="664"/>
      <c r="CU40" s="664"/>
      <c r="CV40" s="664"/>
      <c r="CW40" s="664"/>
      <c r="CX40" s="664"/>
      <c r="CY40" s="665"/>
      <c r="CZ40" s="666" t="s">
        <v>238</v>
      </c>
      <c r="DA40" s="695"/>
      <c r="DB40" s="695"/>
      <c r="DC40" s="696"/>
      <c r="DD40" s="669" t="s">
        <v>244</v>
      </c>
      <c r="DE40" s="664"/>
      <c r="DF40" s="664"/>
      <c r="DG40" s="664"/>
      <c r="DH40" s="664"/>
      <c r="DI40" s="664"/>
      <c r="DJ40" s="664"/>
      <c r="DK40" s="665"/>
      <c r="DL40" s="669" t="s">
        <v>238</v>
      </c>
      <c r="DM40" s="664"/>
      <c r="DN40" s="664"/>
      <c r="DO40" s="664"/>
      <c r="DP40" s="664"/>
      <c r="DQ40" s="664"/>
      <c r="DR40" s="664"/>
      <c r="DS40" s="664"/>
      <c r="DT40" s="664"/>
      <c r="DU40" s="664"/>
      <c r="DV40" s="665"/>
      <c r="DW40" s="666" t="s">
        <v>238</v>
      </c>
      <c r="DX40" s="695"/>
      <c r="DY40" s="695"/>
      <c r="DZ40" s="695"/>
      <c r="EA40" s="695"/>
      <c r="EB40" s="695"/>
      <c r="EC40" s="697"/>
    </row>
    <row r="41" spans="2:133" ht="11.25" customHeight="1">
      <c r="AQ41" s="710" t="s">
        <v>358</v>
      </c>
      <c r="AR41" s="711"/>
      <c r="AS41" s="711"/>
      <c r="AT41" s="711"/>
      <c r="AU41" s="711"/>
      <c r="AV41" s="711"/>
      <c r="AW41" s="711"/>
      <c r="AX41" s="711"/>
      <c r="AY41" s="712"/>
      <c r="AZ41" s="676">
        <v>829571</v>
      </c>
      <c r="BA41" s="713"/>
      <c r="BB41" s="713"/>
      <c r="BC41" s="713"/>
      <c r="BD41" s="677"/>
      <c r="BE41" s="677"/>
      <c r="BF41" s="714"/>
      <c r="BG41" s="708"/>
      <c r="BH41" s="709"/>
      <c r="BI41" s="709"/>
      <c r="BJ41" s="709"/>
      <c r="BK41" s="709"/>
      <c r="BL41" s="236"/>
      <c r="BM41" s="715" t="s">
        <v>359</v>
      </c>
      <c r="BN41" s="715"/>
      <c r="BO41" s="715"/>
      <c r="BP41" s="715"/>
      <c r="BQ41" s="715"/>
      <c r="BR41" s="715"/>
      <c r="BS41" s="715"/>
      <c r="BT41" s="715"/>
      <c r="BU41" s="716"/>
      <c r="BV41" s="676">
        <v>304</v>
      </c>
      <c r="BW41" s="713"/>
      <c r="BX41" s="713"/>
      <c r="BY41" s="713"/>
      <c r="BZ41" s="713"/>
      <c r="CA41" s="713"/>
      <c r="CB41" s="717"/>
      <c r="CD41" s="705" t="s">
        <v>360</v>
      </c>
      <c r="CE41" s="702"/>
      <c r="CF41" s="702"/>
      <c r="CG41" s="702"/>
      <c r="CH41" s="702"/>
      <c r="CI41" s="702"/>
      <c r="CJ41" s="702"/>
      <c r="CK41" s="702"/>
      <c r="CL41" s="702"/>
      <c r="CM41" s="702"/>
      <c r="CN41" s="702"/>
      <c r="CO41" s="702"/>
      <c r="CP41" s="702"/>
      <c r="CQ41" s="703"/>
      <c r="CR41" s="661" t="s">
        <v>244</v>
      </c>
      <c r="CS41" s="662"/>
      <c r="CT41" s="662"/>
      <c r="CU41" s="662"/>
      <c r="CV41" s="662"/>
      <c r="CW41" s="662"/>
      <c r="CX41" s="662"/>
      <c r="CY41" s="663"/>
      <c r="CZ41" s="666" t="s">
        <v>244</v>
      </c>
      <c r="DA41" s="695"/>
      <c r="DB41" s="695"/>
      <c r="DC41" s="696"/>
      <c r="DD41" s="669" t="s">
        <v>238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361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362</v>
      </c>
      <c r="CE42" s="659"/>
      <c r="CF42" s="659"/>
      <c r="CG42" s="659"/>
      <c r="CH42" s="659"/>
      <c r="CI42" s="659"/>
      <c r="CJ42" s="659"/>
      <c r="CK42" s="659"/>
      <c r="CL42" s="659"/>
      <c r="CM42" s="659"/>
      <c r="CN42" s="659"/>
      <c r="CO42" s="659"/>
      <c r="CP42" s="659"/>
      <c r="CQ42" s="660"/>
      <c r="CR42" s="661">
        <v>2543128</v>
      </c>
      <c r="CS42" s="664"/>
      <c r="CT42" s="664"/>
      <c r="CU42" s="664"/>
      <c r="CV42" s="664"/>
      <c r="CW42" s="664"/>
      <c r="CX42" s="664"/>
      <c r="CY42" s="665"/>
      <c r="CZ42" s="666">
        <v>16.8</v>
      </c>
      <c r="DA42" s="667"/>
      <c r="DB42" s="667"/>
      <c r="DC42" s="668"/>
      <c r="DD42" s="669">
        <v>2157808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363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364</v>
      </c>
      <c r="CE43" s="659"/>
      <c r="CF43" s="659"/>
      <c r="CG43" s="659"/>
      <c r="CH43" s="659"/>
      <c r="CI43" s="659"/>
      <c r="CJ43" s="659"/>
      <c r="CK43" s="659"/>
      <c r="CL43" s="659"/>
      <c r="CM43" s="659"/>
      <c r="CN43" s="659"/>
      <c r="CO43" s="659"/>
      <c r="CP43" s="659"/>
      <c r="CQ43" s="660"/>
      <c r="CR43" s="661">
        <v>77040</v>
      </c>
      <c r="CS43" s="662"/>
      <c r="CT43" s="662"/>
      <c r="CU43" s="662"/>
      <c r="CV43" s="662"/>
      <c r="CW43" s="662"/>
      <c r="CX43" s="662"/>
      <c r="CY43" s="663"/>
      <c r="CZ43" s="666">
        <v>0.5</v>
      </c>
      <c r="DA43" s="695"/>
      <c r="DB43" s="695"/>
      <c r="DC43" s="696"/>
      <c r="DD43" s="669">
        <v>77040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365</v>
      </c>
      <c r="CD44" s="689" t="s">
        <v>317</v>
      </c>
      <c r="CE44" s="690"/>
      <c r="CF44" s="658" t="s">
        <v>366</v>
      </c>
      <c r="CG44" s="659"/>
      <c r="CH44" s="659"/>
      <c r="CI44" s="659"/>
      <c r="CJ44" s="659"/>
      <c r="CK44" s="659"/>
      <c r="CL44" s="659"/>
      <c r="CM44" s="659"/>
      <c r="CN44" s="659"/>
      <c r="CO44" s="659"/>
      <c r="CP44" s="659"/>
      <c r="CQ44" s="660"/>
      <c r="CR44" s="661">
        <v>2543128</v>
      </c>
      <c r="CS44" s="664"/>
      <c r="CT44" s="664"/>
      <c r="CU44" s="664"/>
      <c r="CV44" s="664"/>
      <c r="CW44" s="664"/>
      <c r="CX44" s="664"/>
      <c r="CY44" s="665"/>
      <c r="CZ44" s="666">
        <v>16.8</v>
      </c>
      <c r="DA44" s="667"/>
      <c r="DB44" s="667"/>
      <c r="DC44" s="668"/>
      <c r="DD44" s="669">
        <v>2157808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367</v>
      </c>
      <c r="CG45" s="659"/>
      <c r="CH45" s="659"/>
      <c r="CI45" s="659"/>
      <c r="CJ45" s="659"/>
      <c r="CK45" s="659"/>
      <c r="CL45" s="659"/>
      <c r="CM45" s="659"/>
      <c r="CN45" s="659"/>
      <c r="CO45" s="659"/>
      <c r="CP45" s="659"/>
      <c r="CQ45" s="660"/>
      <c r="CR45" s="661">
        <v>219080</v>
      </c>
      <c r="CS45" s="662"/>
      <c r="CT45" s="662"/>
      <c r="CU45" s="662"/>
      <c r="CV45" s="662"/>
      <c r="CW45" s="662"/>
      <c r="CX45" s="662"/>
      <c r="CY45" s="663"/>
      <c r="CZ45" s="666">
        <v>1.4</v>
      </c>
      <c r="DA45" s="695"/>
      <c r="DB45" s="695"/>
      <c r="DC45" s="696"/>
      <c r="DD45" s="669">
        <v>124613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368</v>
      </c>
      <c r="CG46" s="659"/>
      <c r="CH46" s="659"/>
      <c r="CI46" s="659"/>
      <c r="CJ46" s="659"/>
      <c r="CK46" s="659"/>
      <c r="CL46" s="659"/>
      <c r="CM46" s="659"/>
      <c r="CN46" s="659"/>
      <c r="CO46" s="659"/>
      <c r="CP46" s="659"/>
      <c r="CQ46" s="660"/>
      <c r="CR46" s="661">
        <v>2233643</v>
      </c>
      <c r="CS46" s="664"/>
      <c r="CT46" s="664"/>
      <c r="CU46" s="664"/>
      <c r="CV46" s="664"/>
      <c r="CW46" s="664"/>
      <c r="CX46" s="664"/>
      <c r="CY46" s="665"/>
      <c r="CZ46" s="666">
        <v>14.7</v>
      </c>
      <c r="DA46" s="667"/>
      <c r="DB46" s="667"/>
      <c r="DC46" s="668"/>
      <c r="DD46" s="669">
        <v>1942790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369</v>
      </c>
      <c r="CG47" s="659"/>
      <c r="CH47" s="659"/>
      <c r="CI47" s="659"/>
      <c r="CJ47" s="659"/>
      <c r="CK47" s="659"/>
      <c r="CL47" s="659"/>
      <c r="CM47" s="659"/>
      <c r="CN47" s="659"/>
      <c r="CO47" s="659"/>
      <c r="CP47" s="659"/>
      <c r="CQ47" s="660"/>
      <c r="CR47" s="661" t="s">
        <v>244</v>
      </c>
      <c r="CS47" s="662"/>
      <c r="CT47" s="662"/>
      <c r="CU47" s="662"/>
      <c r="CV47" s="662"/>
      <c r="CW47" s="662"/>
      <c r="CX47" s="662"/>
      <c r="CY47" s="663"/>
      <c r="CZ47" s="666" t="s">
        <v>244</v>
      </c>
      <c r="DA47" s="695"/>
      <c r="DB47" s="695"/>
      <c r="DC47" s="696"/>
      <c r="DD47" s="669" t="s">
        <v>244</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370</v>
      </c>
      <c r="CG48" s="659"/>
      <c r="CH48" s="659"/>
      <c r="CI48" s="659"/>
      <c r="CJ48" s="659"/>
      <c r="CK48" s="659"/>
      <c r="CL48" s="659"/>
      <c r="CM48" s="659"/>
      <c r="CN48" s="659"/>
      <c r="CO48" s="659"/>
      <c r="CP48" s="659"/>
      <c r="CQ48" s="660"/>
      <c r="CR48" s="661" t="s">
        <v>244</v>
      </c>
      <c r="CS48" s="664"/>
      <c r="CT48" s="664"/>
      <c r="CU48" s="664"/>
      <c r="CV48" s="664"/>
      <c r="CW48" s="664"/>
      <c r="CX48" s="664"/>
      <c r="CY48" s="665"/>
      <c r="CZ48" s="666" t="s">
        <v>244</v>
      </c>
      <c r="DA48" s="667"/>
      <c r="DB48" s="667"/>
      <c r="DC48" s="668"/>
      <c r="DD48" s="669" t="s">
        <v>244</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371</v>
      </c>
      <c r="CE49" s="674"/>
      <c r="CF49" s="674"/>
      <c r="CG49" s="674"/>
      <c r="CH49" s="674"/>
      <c r="CI49" s="674"/>
      <c r="CJ49" s="674"/>
      <c r="CK49" s="674"/>
      <c r="CL49" s="674"/>
      <c r="CM49" s="674"/>
      <c r="CN49" s="674"/>
      <c r="CO49" s="674"/>
      <c r="CP49" s="674"/>
      <c r="CQ49" s="675"/>
      <c r="CR49" s="676">
        <v>15160115</v>
      </c>
      <c r="CS49" s="677"/>
      <c r="CT49" s="677"/>
      <c r="CU49" s="677"/>
      <c r="CV49" s="677"/>
      <c r="CW49" s="677"/>
      <c r="CX49" s="677"/>
      <c r="CY49" s="678"/>
      <c r="CZ49" s="679">
        <v>100</v>
      </c>
      <c r="DA49" s="680"/>
      <c r="DB49" s="680"/>
      <c r="DC49" s="681"/>
      <c r="DD49" s="682">
        <v>11915046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XC8hqEBRl8WsnzuPKy5p2sPd1Y7yXJ2TXwDtMB6lkeOuMBGgKlN3S0iRYivQpRBqtMJTHZ/LQGMlkue+1ozZ6g==" saltValue="2tPVHSWvIFGMAITi1/t6g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U95" sqref="AU95"/>
    </sheetView>
  </sheetViews>
  <sheetFormatPr defaultColWidth="0" defaultRowHeight="13.5" zeroHeight="1"/>
  <cols>
    <col min="1" max="130" width="2.7109375" style="289" customWidth="1"/>
    <col min="131" max="131" width="1.57031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372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373</v>
      </c>
      <c r="DK2" s="1200"/>
      <c r="DL2" s="1200"/>
      <c r="DM2" s="1200"/>
      <c r="DN2" s="1200"/>
      <c r="DO2" s="1201"/>
      <c r="DP2" s="249"/>
      <c r="DQ2" s="1199" t="s">
        <v>374</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375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376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377</v>
      </c>
      <c r="B5" s="1085"/>
      <c r="C5" s="1085"/>
      <c r="D5" s="1085"/>
      <c r="E5" s="1085"/>
      <c r="F5" s="1085"/>
      <c r="G5" s="1085"/>
      <c r="H5" s="1085"/>
      <c r="I5" s="1085"/>
      <c r="J5" s="1085"/>
      <c r="K5" s="1085"/>
      <c r="L5" s="1085"/>
      <c r="M5" s="1085"/>
      <c r="N5" s="1085"/>
      <c r="O5" s="1085"/>
      <c r="P5" s="1086"/>
      <c r="Q5" s="1090" t="s">
        <v>378</v>
      </c>
      <c r="R5" s="1091"/>
      <c r="S5" s="1091"/>
      <c r="T5" s="1091"/>
      <c r="U5" s="1092"/>
      <c r="V5" s="1090" t="s">
        <v>379</v>
      </c>
      <c r="W5" s="1091"/>
      <c r="X5" s="1091"/>
      <c r="Y5" s="1091"/>
      <c r="Z5" s="1092"/>
      <c r="AA5" s="1090" t="s">
        <v>380</v>
      </c>
      <c r="AB5" s="1091"/>
      <c r="AC5" s="1091"/>
      <c r="AD5" s="1091"/>
      <c r="AE5" s="1091"/>
      <c r="AF5" s="1202" t="s">
        <v>381</v>
      </c>
      <c r="AG5" s="1091"/>
      <c r="AH5" s="1091"/>
      <c r="AI5" s="1091"/>
      <c r="AJ5" s="1106"/>
      <c r="AK5" s="1091" t="s">
        <v>382</v>
      </c>
      <c r="AL5" s="1091"/>
      <c r="AM5" s="1091"/>
      <c r="AN5" s="1091"/>
      <c r="AO5" s="1092"/>
      <c r="AP5" s="1090" t="s">
        <v>383</v>
      </c>
      <c r="AQ5" s="1091"/>
      <c r="AR5" s="1091"/>
      <c r="AS5" s="1091"/>
      <c r="AT5" s="1092"/>
      <c r="AU5" s="1090" t="s">
        <v>384</v>
      </c>
      <c r="AV5" s="1091"/>
      <c r="AW5" s="1091"/>
      <c r="AX5" s="1091"/>
      <c r="AY5" s="1106"/>
      <c r="AZ5" s="256"/>
      <c r="BA5" s="256"/>
      <c r="BB5" s="256"/>
      <c r="BC5" s="256"/>
      <c r="BD5" s="256"/>
      <c r="BE5" s="257"/>
      <c r="BF5" s="257"/>
      <c r="BG5" s="257"/>
      <c r="BH5" s="257"/>
      <c r="BI5" s="257"/>
      <c r="BJ5" s="257"/>
      <c r="BK5" s="257"/>
      <c r="BL5" s="257"/>
      <c r="BM5" s="257"/>
      <c r="BN5" s="257"/>
      <c r="BO5" s="257"/>
      <c r="BP5" s="257"/>
      <c r="BQ5" s="1084" t="s">
        <v>385</v>
      </c>
      <c r="BR5" s="1085"/>
      <c r="BS5" s="1085"/>
      <c r="BT5" s="1085"/>
      <c r="BU5" s="1085"/>
      <c r="BV5" s="1085"/>
      <c r="BW5" s="1085"/>
      <c r="BX5" s="1085"/>
      <c r="BY5" s="1085"/>
      <c r="BZ5" s="1085"/>
      <c r="CA5" s="1085"/>
      <c r="CB5" s="1085"/>
      <c r="CC5" s="1085"/>
      <c r="CD5" s="1085"/>
      <c r="CE5" s="1085"/>
      <c r="CF5" s="1085"/>
      <c r="CG5" s="1086"/>
      <c r="CH5" s="1090" t="s">
        <v>386</v>
      </c>
      <c r="CI5" s="1091"/>
      <c r="CJ5" s="1091"/>
      <c r="CK5" s="1091"/>
      <c r="CL5" s="1092"/>
      <c r="CM5" s="1090" t="s">
        <v>387</v>
      </c>
      <c r="CN5" s="1091"/>
      <c r="CO5" s="1091"/>
      <c r="CP5" s="1091"/>
      <c r="CQ5" s="1092"/>
      <c r="CR5" s="1090" t="s">
        <v>388</v>
      </c>
      <c r="CS5" s="1091"/>
      <c r="CT5" s="1091"/>
      <c r="CU5" s="1091"/>
      <c r="CV5" s="1092"/>
      <c r="CW5" s="1090" t="s">
        <v>389</v>
      </c>
      <c r="CX5" s="1091"/>
      <c r="CY5" s="1091"/>
      <c r="CZ5" s="1091"/>
      <c r="DA5" s="1092"/>
      <c r="DB5" s="1090" t="s">
        <v>390</v>
      </c>
      <c r="DC5" s="1091"/>
      <c r="DD5" s="1091"/>
      <c r="DE5" s="1091"/>
      <c r="DF5" s="1092"/>
      <c r="DG5" s="1187" t="s">
        <v>391</v>
      </c>
      <c r="DH5" s="1188"/>
      <c r="DI5" s="1188"/>
      <c r="DJ5" s="1188"/>
      <c r="DK5" s="1189"/>
      <c r="DL5" s="1187" t="s">
        <v>392</v>
      </c>
      <c r="DM5" s="1188"/>
      <c r="DN5" s="1188"/>
      <c r="DO5" s="1188"/>
      <c r="DP5" s="1189"/>
      <c r="DQ5" s="1090" t="s">
        <v>393</v>
      </c>
      <c r="DR5" s="1091"/>
      <c r="DS5" s="1091"/>
      <c r="DT5" s="1091"/>
      <c r="DU5" s="1092"/>
      <c r="DV5" s="1090" t="s">
        <v>384</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394</v>
      </c>
      <c r="C7" s="1140"/>
      <c r="D7" s="1140"/>
      <c r="E7" s="1140"/>
      <c r="F7" s="1140"/>
      <c r="G7" s="1140"/>
      <c r="H7" s="1140"/>
      <c r="I7" s="1140"/>
      <c r="J7" s="1140"/>
      <c r="K7" s="1140"/>
      <c r="L7" s="1140"/>
      <c r="M7" s="1140"/>
      <c r="N7" s="1140"/>
      <c r="O7" s="1140"/>
      <c r="P7" s="1141"/>
      <c r="Q7" s="1193">
        <v>15575</v>
      </c>
      <c r="R7" s="1194"/>
      <c r="S7" s="1194"/>
      <c r="T7" s="1194"/>
      <c r="U7" s="1194"/>
      <c r="V7" s="1194">
        <v>15160</v>
      </c>
      <c r="W7" s="1194"/>
      <c r="X7" s="1194"/>
      <c r="Y7" s="1194"/>
      <c r="Z7" s="1194"/>
      <c r="AA7" s="1194">
        <v>415</v>
      </c>
      <c r="AB7" s="1194"/>
      <c r="AC7" s="1194"/>
      <c r="AD7" s="1194"/>
      <c r="AE7" s="1195"/>
      <c r="AF7" s="1196">
        <v>352</v>
      </c>
      <c r="AG7" s="1197"/>
      <c r="AH7" s="1197"/>
      <c r="AI7" s="1197"/>
      <c r="AJ7" s="1198"/>
      <c r="AK7" s="1180">
        <v>373</v>
      </c>
      <c r="AL7" s="1181"/>
      <c r="AM7" s="1181"/>
      <c r="AN7" s="1181"/>
      <c r="AO7" s="1181"/>
      <c r="AP7" s="1181">
        <v>2900</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c r="A8" s="261">
        <v>2</v>
      </c>
      <c r="B8" s="1126" t="s">
        <v>395</v>
      </c>
      <c r="C8" s="1127"/>
      <c r="D8" s="1127"/>
      <c r="E8" s="1127"/>
      <c r="F8" s="1127"/>
      <c r="G8" s="1127"/>
      <c r="H8" s="1127"/>
      <c r="I8" s="1127"/>
      <c r="J8" s="1127"/>
      <c r="K8" s="1127"/>
      <c r="L8" s="1127"/>
      <c r="M8" s="1127"/>
      <c r="N8" s="1127"/>
      <c r="O8" s="1127"/>
      <c r="P8" s="1128"/>
      <c r="Q8" s="1132">
        <v>0</v>
      </c>
      <c r="R8" s="1133"/>
      <c r="S8" s="1133"/>
      <c r="T8" s="1133"/>
      <c r="U8" s="1133"/>
      <c r="V8" s="1133">
        <v>0</v>
      </c>
      <c r="W8" s="1133"/>
      <c r="X8" s="1133"/>
      <c r="Y8" s="1133"/>
      <c r="Z8" s="1133"/>
      <c r="AA8" s="1133" t="s">
        <v>604</v>
      </c>
      <c r="AB8" s="1133"/>
      <c r="AC8" s="1133"/>
      <c r="AD8" s="1133"/>
      <c r="AE8" s="1134"/>
      <c r="AF8" s="1108" t="s">
        <v>396</v>
      </c>
      <c r="AG8" s="1109"/>
      <c r="AH8" s="1109"/>
      <c r="AI8" s="1109"/>
      <c r="AJ8" s="1110"/>
      <c r="AK8" s="1175" t="s">
        <v>604</v>
      </c>
      <c r="AL8" s="1176"/>
      <c r="AM8" s="1176"/>
      <c r="AN8" s="1176"/>
      <c r="AO8" s="1176"/>
      <c r="AP8" s="1176" t="s">
        <v>604</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398</v>
      </c>
      <c r="B23" s="1033" t="s">
        <v>399</v>
      </c>
      <c r="C23" s="1034"/>
      <c r="D23" s="1034"/>
      <c r="E23" s="1034"/>
      <c r="F23" s="1034"/>
      <c r="G23" s="1034"/>
      <c r="H23" s="1034"/>
      <c r="I23" s="1034"/>
      <c r="J23" s="1034"/>
      <c r="K23" s="1034"/>
      <c r="L23" s="1034"/>
      <c r="M23" s="1034"/>
      <c r="N23" s="1034"/>
      <c r="O23" s="1034"/>
      <c r="P23" s="1035"/>
      <c r="Q23" s="1157">
        <v>15575</v>
      </c>
      <c r="R23" s="1158"/>
      <c r="S23" s="1158"/>
      <c r="T23" s="1158"/>
      <c r="U23" s="1158"/>
      <c r="V23" s="1158">
        <v>15160</v>
      </c>
      <c r="W23" s="1158"/>
      <c r="X23" s="1158"/>
      <c r="Y23" s="1158"/>
      <c r="Z23" s="1158"/>
      <c r="AA23" s="1158">
        <v>415</v>
      </c>
      <c r="AB23" s="1158"/>
      <c r="AC23" s="1158"/>
      <c r="AD23" s="1158"/>
      <c r="AE23" s="1159"/>
      <c r="AF23" s="1160">
        <v>352</v>
      </c>
      <c r="AG23" s="1158"/>
      <c r="AH23" s="1158"/>
      <c r="AI23" s="1158"/>
      <c r="AJ23" s="1161"/>
      <c r="AK23" s="1162"/>
      <c r="AL23" s="1163"/>
      <c r="AM23" s="1163"/>
      <c r="AN23" s="1163"/>
      <c r="AO23" s="1163"/>
      <c r="AP23" s="1158">
        <v>2900</v>
      </c>
      <c r="AQ23" s="1158"/>
      <c r="AR23" s="1158"/>
      <c r="AS23" s="1158"/>
      <c r="AT23" s="1158"/>
      <c r="AU23" s="1164"/>
      <c r="AV23" s="1164"/>
      <c r="AW23" s="1164"/>
      <c r="AX23" s="1164"/>
      <c r="AY23" s="1165"/>
      <c r="AZ23" s="1154" t="s">
        <v>400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401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402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377</v>
      </c>
      <c r="B26" s="1085"/>
      <c r="C26" s="1085"/>
      <c r="D26" s="1085"/>
      <c r="E26" s="1085"/>
      <c r="F26" s="1085"/>
      <c r="G26" s="1085"/>
      <c r="H26" s="1085"/>
      <c r="I26" s="1085"/>
      <c r="J26" s="1085"/>
      <c r="K26" s="1085"/>
      <c r="L26" s="1085"/>
      <c r="M26" s="1085"/>
      <c r="N26" s="1085"/>
      <c r="O26" s="1085"/>
      <c r="P26" s="1086"/>
      <c r="Q26" s="1090" t="s">
        <v>403</v>
      </c>
      <c r="R26" s="1091"/>
      <c r="S26" s="1091"/>
      <c r="T26" s="1091"/>
      <c r="U26" s="1092"/>
      <c r="V26" s="1090" t="s">
        <v>404</v>
      </c>
      <c r="W26" s="1091"/>
      <c r="X26" s="1091"/>
      <c r="Y26" s="1091"/>
      <c r="Z26" s="1092"/>
      <c r="AA26" s="1090" t="s">
        <v>405</v>
      </c>
      <c r="AB26" s="1091"/>
      <c r="AC26" s="1091"/>
      <c r="AD26" s="1091"/>
      <c r="AE26" s="1091"/>
      <c r="AF26" s="1148" t="s">
        <v>406</v>
      </c>
      <c r="AG26" s="1097"/>
      <c r="AH26" s="1097"/>
      <c r="AI26" s="1097"/>
      <c r="AJ26" s="1149"/>
      <c r="AK26" s="1091" t="s">
        <v>407</v>
      </c>
      <c r="AL26" s="1091"/>
      <c r="AM26" s="1091"/>
      <c r="AN26" s="1091"/>
      <c r="AO26" s="1092"/>
      <c r="AP26" s="1090" t="s">
        <v>408</v>
      </c>
      <c r="AQ26" s="1091"/>
      <c r="AR26" s="1091"/>
      <c r="AS26" s="1091"/>
      <c r="AT26" s="1092"/>
      <c r="AU26" s="1090" t="s">
        <v>409</v>
      </c>
      <c r="AV26" s="1091"/>
      <c r="AW26" s="1091"/>
      <c r="AX26" s="1091"/>
      <c r="AY26" s="1092"/>
      <c r="AZ26" s="1090" t="s">
        <v>410</v>
      </c>
      <c r="BA26" s="1091"/>
      <c r="BB26" s="1091"/>
      <c r="BC26" s="1091"/>
      <c r="BD26" s="1092"/>
      <c r="BE26" s="1090" t="s">
        <v>384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411</v>
      </c>
      <c r="C28" s="1140"/>
      <c r="D28" s="1140"/>
      <c r="E28" s="1140"/>
      <c r="F28" s="1140"/>
      <c r="G28" s="1140"/>
      <c r="H28" s="1140"/>
      <c r="I28" s="1140"/>
      <c r="J28" s="1140"/>
      <c r="K28" s="1140"/>
      <c r="L28" s="1140"/>
      <c r="M28" s="1140"/>
      <c r="N28" s="1140"/>
      <c r="O28" s="1140"/>
      <c r="P28" s="1141"/>
      <c r="Q28" s="1142">
        <v>3552</v>
      </c>
      <c r="R28" s="1143"/>
      <c r="S28" s="1143"/>
      <c r="T28" s="1143"/>
      <c r="U28" s="1143"/>
      <c r="V28" s="1143">
        <v>3461</v>
      </c>
      <c r="W28" s="1143"/>
      <c r="X28" s="1143"/>
      <c r="Y28" s="1143"/>
      <c r="Z28" s="1143"/>
      <c r="AA28" s="1143">
        <v>91</v>
      </c>
      <c r="AB28" s="1143"/>
      <c r="AC28" s="1143"/>
      <c r="AD28" s="1143"/>
      <c r="AE28" s="1144"/>
      <c r="AF28" s="1145">
        <v>91</v>
      </c>
      <c r="AG28" s="1143"/>
      <c r="AH28" s="1143"/>
      <c r="AI28" s="1143"/>
      <c r="AJ28" s="1146"/>
      <c r="AK28" s="1147">
        <v>269</v>
      </c>
      <c r="AL28" s="1135"/>
      <c r="AM28" s="1135"/>
      <c r="AN28" s="1135"/>
      <c r="AO28" s="1135"/>
      <c r="AP28" s="1135" t="s">
        <v>604</v>
      </c>
      <c r="AQ28" s="1135"/>
      <c r="AR28" s="1135"/>
      <c r="AS28" s="1135"/>
      <c r="AT28" s="1135"/>
      <c r="AU28" s="1135" t="s">
        <v>604</v>
      </c>
      <c r="AV28" s="1135"/>
      <c r="AW28" s="1135"/>
      <c r="AX28" s="1135"/>
      <c r="AY28" s="1135"/>
      <c r="AZ28" s="1136" t="s">
        <v>604</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412</v>
      </c>
      <c r="C29" s="1127"/>
      <c r="D29" s="1127"/>
      <c r="E29" s="1127"/>
      <c r="F29" s="1127"/>
      <c r="G29" s="1127"/>
      <c r="H29" s="1127"/>
      <c r="I29" s="1127"/>
      <c r="J29" s="1127"/>
      <c r="K29" s="1127"/>
      <c r="L29" s="1127"/>
      <c r="M29" s="1127"/>
      <c r="N29" s="1127"/>
      <c r="O29" s="1127"/>
      <c r="P29" s="1128"/>
      <c r="Q29" s="1132">
        <v>2735</v>
      </c>
      <c r="R29" s="1133"/>
      <c r="S29" s="1133"/>
      <c r="T29" s="1133"/>
      <c r="U29" s="1133"/>
      <c r="V29" s="1133">
        <v>2665</v>
      </c>
      <c r="W29" s="1133"/>
      <c r="X29" s="1133"/>
      <c r="Y29" s="1133"/>
      <c r="Z29" s="1133"/>
      <c r="AA29" s="1133">
        <v>70</v>
      </c>
      <c r="AB29" s="1133"/>
      <c r="AC29" s="1133"/>
      <c r="AD29" s="1133"/>
      <c r="AE29" s="1134"/>
      <c r="AF29" s="1108">
        <v>70</v>
      </c>
      <c r="AG29" s="1109"/>
      <c r="AH29" s="1109"/>
      <c r="AI29" s="1109"/>
      <c r="AJ29" s="1110"/>
      <c r="AK29" s="1069">
        <v>489</v>
      </c>
      <c r="AL29" s="1060"/>
      <c r="AM29" s="1060"/>
      <c r="AN29" s="1060"/>
      <c r="AO29" s="1060"/>
      <c r="AP29" s="1060" t="s">
        <v>604</v>
      </c>
      <c r="AQ29" s="1060"/>
      <c r="AR29" s="1060"/>
      <c r="AS29" s="1060"/>
      <c r="AT29" s="1060"/>
      <c r="AU29" s="1060" t="s">
        <v>604</v>
      </c>
      <c r="AV29" s="1060"/>
      <c r="AW29" s="1060"/>
      <c r="AX29" s="1060"/>
      <c r="AY29" s="1060"/>
      <c r="AZ29" s="1131" t="s">
        <v>604</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413</v>
      </c>
      <c r="C30" s="1127"/>
      <c r="D30" s="1127"/>
      <c r="E30" s="1127"/>
      <c r="F30" s="1127"/>
      <c r="G30" s="1127"/>
      <c r="H30" s="1127"/>
      <c r="I30" s="1127"/>
      <c r="J30" s="1127"/>
      <c r="K30" s="1127"/>
      <c r="L30" s="1127"/>
      <c r="M30" s="1127"/>
      <c r="N30" s="1127"/>
      <c r="O30" s="1127"/>
      <c r="P30" s="1128"/>
      <c r="Q30" s="1132">
        <v>788</v>
      </c>
      <c r="R30" s="1133"/>
      <c r="S30" s="1133"/>
      <c r="T30" s="1133"/>
      <c r="U30" s="1133"/>
      <c r="V30" s="1133">
        <v>782</v>
      </c>
      <c r="W30" s="1133"/>
      <c r="X30" s="1133"/>
      <c r="Y30" s="1133"/>
      <c r="Z30" s="1133"/>
      <c r="AA30" s="1133">
        <v>6</v>
      </c>
      <c r="AB30" s="1133"/>
      <c r="AC30" s="1133"/>
      <c r="AD30" s="1133"/>
      <c r="AE30" s="1134"/>
      <c r="AF30" s="1108">
        <v>6</v>
      </c>
      <c r="AG30" s="1109"/>
      <c r="AH30" s="1109"/>
      <c r="AI30" s="1109"/>
      <c r="AJ30" s="1110"/>
      <c r="AK30" s="1069">
        <v>361</v>
      </c>
      <c r="AL30" s="1060"/>
      <c r="AM30" s="1060"/>
      <c r="AN30" s="1060"/>
      <c r="AO30" s="1060"/>
      <c r="AP30" s="1060" t="s">
        <v>604</v>
      </c>
      <c r="AQ30" s="1060"/>
      <c r="AR30" s="1060"/>
      <c r="AS30" s="1060"/>
      <c r="AT30" s="1060"/>
      <c r="AU30" s="1060" t="s">
        <v>604</v>
      </c>
      <c r="AV30" s="1060"/>
      <c r="AW30" s="1060"/>
      <c r="AX30" s="1060"/>
      <c r="AY30" s="1060"/>
      <c r="AZ30" s="1131" t="s">
        <v>604</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414</v>
      </c>
      <c r="C31" s="1127"/>
      <c r="D31" s="1127"/>
      <c r="E31" s="1127"/>
      <c r="F31" s="1127"/>
      <c r="G31" s="1127"/>
      <c r="H31" s="1127"/>
      <c r="I31" s="1127"/>
      <c r="J31" s="1127"/>
      <c r="K31" s="1127"/>
      <c r="L31" s="1127"/>
      <c r="M31" s="1127"/>
      <c r="N31" s="1127"/>
      <c r="O31" s="1127"/>
      <c r="P31" s="1128"/>
      <c r="Q31" s="1132">
        <v>506</v>
      </c>
      <c r="R31" s="1133"/>
      <c r="S31" s="1133"/>
      <c r="T31" s="1133"/>
      <c r="U31" s="1133"/>
      <c r="V31" s="1133">
        <v>397</v>
      </c>
      <c r="W31" s="1133"/>
      <c r="X31" s="1133"/>
      <c r="Y31" s="1133"/>
      <c r="Z31" s="1133"/>
      <c r="AA31" s="1133">
        <v>109</v>
      </c>
      <c r="AB31" s="1133"/>
      <c r="AC31" s="1133"/>
      <c r="AD31" s="1133"/>
      <c r="AE31" s="1134"/>
      <c r="AF31" s="1108">
        <v>1329</v>
      </c>
      <c r="AG31" s="1109"/>
      <c r="AH31" s="1109"/>
      <c r="AI31" s="1109"/>
      <c r="AJ31" s="1110"/>
      <c r="AK31" s="1069" t="s">
        <v>604</v>
      </c>
      <c r="AL31" s="1060"/>
      <c r="AM31" s="1060"/>
      <c r="AN31" s="1060"/>
      <c r="AO31" s="1060"/>
      <c r="AP31" s="1060">
        <v>104</v>
      </c>
      <c r="AQ31" s="1060"/>
      <c r="AR31" s="1060"/>
      <c r="AS31" s="1060"/>
      <c r="AT31" s="1060"/>
      <c r="AU31" s="1060" t="s">
        <v>604</v>
      </c>
      <c r="AV31" s="1060"/>
      <c r="AW31" s="1060"/>
      <c r="AX31" s="1060"/>
      <c r="AY31" s="1060"/>
      <c r="AZ31" s="1131" t="s">
        <v>604</v>
      </c>
      <c r="BA31" s="1131"/>
      <c r="BB31" s="1131"/>
      <c r="BC31" s="1131"/>
      <c r="BD31" s="1131"/>
      <c r="BE31" s="1121" t="s">
        <v>415</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416</v>
      </c>
      <c r="C32" s="1127"/>
      <c r="D32" s="1127"/>
      <c r="E32" s="1127"/>
      <c r="F32" s="1127"/>
      <c r="G32" s="1127"/>
      <c r="H32" s="1127"/>
      <c r="I32" s="1127"/>
      <c r="J32" s="1127"/>
      <c r="K32" s="1127"/>
      <c r="L32" s="1127"/>
      <c r="M32" s="1127"/>
      <c r="N32" s="1127"/>
      <c r="O32" s="1127"/>
      <c r="P32" s="1128"/>
      <c r="Q32" s="1132">
        <v>799</v>
      </c>
      <c r="R32" s="1133"/>
      <c r="S32" s="1133"/>
      <c r="T32" s="1133"/>
      <c r="U32" s="1133"/>
      <c r="V32" s="1133">
        <v>751</v>
      </c>
      <c r="W32" s="1133"/>
      <c r="X32" s="1133"/>
      <c r="Y32" s="1133"/>
      <c r="Z32" s="1133"/>
      <c r="AA32" s="1133">
        <v>48</v>
      </c>
      <c r="AB32" s="1133"/>
      <c r="AC32" s="1133"/>
      <c r="AD32" s="1133"/>
      <c r="AE32" s="1134"/>
      <c r="AF32" s="1108">
        <v>187</v>
      </c>
      <c r="AG32" s="1109"/>
      <c r="AH32" s="1109"/>
      <c r="AI32" s="1109"/>
      <c r="AJ32" s="1110"/>
      <c r="AK32" s="1069" t="s">
        <v>604</v>
      </c>
      <c r="AL32" s="1060"/>
      <c r="AM32" s="1060"/>
      <c r="AN32" s="1060"/>
      <c r="AO32" s="1060"/>
      <c r="AP32" s="1060">
        <v>2863</v>
      </c>
      <c r="AQ32" s="1060"/>
      <c r="AR32" s="1060"/>
      <c r="AS32" s="1060"/>
      <c r="AT32" s="1060"/>
      <c r="AU32" s="1060">
        <v>2686</v>
      </c>
      <c r="AV32" s="1060"/>
      <c r="AW32" s="1060"/>
      <c r="AX32" s="1060"/>
      <c r="AY32" s="1060"/>
      <c r="AZ32" s="1131" t="s">
        <v>604</v>
      </c>
      <c r="BA32" s="1131"/>
      <c r="BB32" s="1131"/>
      <c r="BC32" s="1131"/>
      <c r="BD32" s="1131"/>
      <c r="BE32" s="1121" t="s">
        <v>417</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418</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398</v>
      </c>
      <c r="B63" s="1033" t="s">
        <v>419</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1683</v>
      </c>
      <c r="AG63" s="1048"/>
      <c r="AH63" s="1048"/>
      <c r="AI63" s="1048"/>
      <c r="AJ63" s="1119"/>
      <c r="AK63" s="1120"/>
      <c r="AL63" s="1052"/>
      <c r="AM63" s="1052"/>
      <c r="AN63" s="1052"/>
      <c r="AO63" s="1052"/>
      <c r="AP63" s="1048">
        <v>2967</v>
      </c>
      <c r="AQ63" s="1048"/>
      <c r="AR63" s="1048"/>
      <c r="AS63" s="1048"/>
      <c r="AT63" s="1048"/>
      <c r="AU63" s="1048">
        <v>2686</v>
      </c>
      <c r="AV63" s="1048"/>
      <c r="AW63" s="1048"/>
      <c r="AX63" s="1048"/>
      <c r="AY63" s="1048"/>
      <c r="AZ63" s="1114"/>
      <c r="BA63" s="1114"/>
      <c r="BB63" s="1114"/>
      <c r="BC63" s="1114"/>
      <c r="BD63" s="1114"/>
      <c r="BE63" s="1049"/>
      <c r="BF63" s="1049"/>
      <c r="BG63" s="1049"/>
      <c r="BH63" s="1049"/>
      <c r="BI63" s="1050"/>
      <c r="BJ63" s="1115" t="s">
        <v>420</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421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422</v>
      </c>
      <c r="B66" s="1085"/>
      <c r="C66" s="1085"/>
      <c r="D66" s="1085"/>
      <c r="E66" s="1085"/>
      <c r="F66" s="1085"/>
      <c r="G66" s="1085"/>
      <c r="H66" s="1085"/>
      <c r="I66" s="1085"/>
      <c r="J66" s="1085"/>
      <c r="K66" s="1085"/>
      <c r="L66" s="1085"/>
      <c r="M66" s="1085"/>
      <c r="N66" s="1085"/>
      <c r="O66" s="1085"/>
      <c r="P66" s="1086"/>
      <c r="Q66" s="1090" t="s">
        <v>423</v>
      </c>
      <c r="R66" s="1091"/>
      <c r="S66" s="1091"/>
      <c r="T66" s="1091"/>
      <c r="U66" s="1092"/>
      <c r="V66" s="1090" t="s">
        <v>424</v>
      </c>
      <c r="W66" s="1091"/>
      <c r="X66" s="1091"/>
      <c r="Y66" s="1091"/>
      <c r="Z66" s="1092"/>
      <c r="AA66" s="1090" t="s">
        <v>425</v>
      </c>
      <c r="AB66" s="1091"/>
      <c r="AC66" s="1091"/>
      <c r="AD66" s="1091"/>
      <c r="AE66" s="1092"/>
      <c r="AF66" s="1096" t="s">
        <v>426</v>
      </c>
      <c r="AG66" s="1097"/>
      <c r="AH66" s="1097"/>
      <c r="AI66" s="1097"/>
      <c r="AJ66" s="1098"/>
      <c r="AK66" s="1090" t="s">
        <v>427</v>
      </c>
      <c r="AL66" s="1085"/>
      <c r="AM66" s="1085"/>
      <c r="AN66" s="1085"/>
      <c r="AO66" s="1086"/>
      <c r="AP66" s="1090" t="s">
        <v>428</v>
      </c>
      <c r="AQ66" s="1091"/>
      <c r="AR66" s="1091"/>
      <c r="AS66" s="1091"/>
      <c r="AT66" s="1092"/>
      <c r="AU66" s="1090" t="s">
        <v>429</v>
      </c>
      <c r="AV66" s="1091"/>
      <c r="AW66" s="1091"/>
      <c r="AX66" s="1091"/>
      <c r="AY66" s="1092"/>
      <c r="AZ66" s="1090" t="s">
        <v>384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595</v>
      </c>
      <c r="C68" s="1075"/>
      <c r="D68" s="1075"/>
      <c r="E68" s="1075"/>
      <c r="F68" s="1075"/>
      <c r="G68" s="1075"/>
      <c r="H68" s="1075"/>
      <c r="I68" s="1075"/>
      <c r="J68" s="1075"/>
      <c r="K68" s="1075"/>
      <c r="L68" s="1075"/>
      <c r="M68" s="1075"/>
      <c r="N68" s="1075"/>
      <c r="O68" s="1075"/>
      <c r="P68" s="1076"/>
      <c r="Q68" s="1077">
        <v>4705</v>
      </c>
      <c r="R68" s="1071"/>
      <c r="S68" s="1071"/>
      <c r="T68" s="1071"/>
      <c r="U68" s="1071"/>
      <c r="V68" s="1071">
        <v>4309</v>
      </c>
      <c r="W68" s="1071"/>
      <c r="X68" s="1071"/>
      <c r="Y68" s="1071"/>
      <c r="Z68" s="1071"/>
      <c r="AA68" s="1071">
        <v>396</v>
      </c>
      <c r="AB68" s="1071"/>
      <c r="AC68" s="1071"/>
      <c r="AD68" s="1071"/>
      <c r="AE68" s="1071"/>
      <c r="AF68" s="1071">
        <v>396</v>
      </c>
      <c r="AG68" s="1071"/>
      <c r="AH68" s="1071"/>
      <c r="AI68" s="1071"/>
      <c r="AJ68" s="1071"/>
      <c r="AK68" s="1071" t="s">
        <v>604</v>
      </c>
      <c r="AL68" s="1071"/>
      <c r="AM68" s="1071"/>
      <c r="AN68" s="1071"/>
      <c r="AO68" s="1071"/>
      <c r="AP68" s="1071" t="s">
        <v>604</v>
      </c>
      <c r="AQ68" s="1071"/>
      <c r="AR68" s="1071"/>
      <c r="AS68" s="1071"/>
      <c r="AT68" s="1071"/>
      <c r="AU68" s="1071" t="s">
        <v>604</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596</v>
      </c>
      <c r="C69" s="1064"/>
      <c r="D69" s="1064"/>
      <c r="E69" s="1064"/>
      <c r="F69" s="1064"/>
      <c r="G69" s="1064"/>
      <c r="H69" s="1064"/>
      <c r="I69" s="1064"/>
      <c r="J69" s="1064"/>
      <c r="K69" s="1064"/>
      <c r="L69" s="1064"/>
      <c r="M69" s="1064"/>
      <c r="N69" s="1064"/>
      <c r="O69" s="1064"/>
      <c r="P69" s="1065"/>
      <c r="Q69" s="1066">
        <v>350</v>
      </c>
      <c r="R69" s="1060"/>
      <c r="S69" s="1060"/>
      <c r="T69" s="1060"/>
      <c r="U69" s="1060"/>
      <c r="V69" s="1060">
        <v>315</v>
      </c>
      <c r="W69" s="1060"/>
      <c r="X69" s="1060"/>
      <c r="Y69" s="1060"/>
      <c r="Z69" s="1060"/>
      <c r="AA69" s="1060">
        <v>34</v>
      </c>
      <c r="AB69" s="1060"/>
      <c r="AC69" s="1060"/>
      <c r="AD69" s="1060"/>
      <c r="AE69" s="1060"/>
      <c r="AF69" s="1060">
        <v>34</v>
      </c>
      <c r="AG69" s="1060"/>
      <c r="AH69" s="1060"/>
      <c r="AI69" s="1060"/>
      <c r="AJ69" s="1060"/>
      <c r="AK69" s="1060" t="s">
        <v>604</v>
      </c>
      <c r="AL69" s="1060"/>
      <c r="AM69" s="1060"/>
      <c r="AN69" s="1060"/>
      <c r="AO69" s="1060"/>
      <c r="AP69" s="1060" t="s">
        <v>604</v>
      </c>
      <c r="AQ69" s="1060"/>
      <c r="AR69" s="1060"/>
      <c r="AS69" s="1060"/>
      <c r="AT69" s="1060"/>
      <c r="AU69" s="1060" t="s">
        <v>604</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597</v>
      </c>
      <c r="C70" s="1064"/>
      <c r="D70" s="1064"/>
      <c r="E70" s="1064"/>
      <c r="F70" s="1064"/>
      <c r="G70" s="1064"/>
      <c r="H70" s="1064"/>
      <c r="I70" s="1064"/>
      <c r="J70" s="1064"/>
      <c r="K70" s="1064"/>
      <c r="L70" s="1064"/>
      <c r="M70" s="1064"/>
      <c r="N70" s="1064"/>
      <c r="O70" s="1064"/>
      <c r="P70" s="1065"/>
      <c r="Q70" s="1066">
        <v>10</v>
      </c>
      <c r="R70" s="1060"/>
      <c r="S70" s="1060"/>
      <c r="T70" s="1060"/>
      <c r="U70" s="1060"/>
      <c r="V70" s="1060">
        <v>7</v>
      </c>
      <c r="W70" s="1060"/>
      <c r="X70" s="1060"/>
      <c r="Y70" s="1060"/>
      <c r="Z70" s="1060"/>
      <c r="AA70" s="1060">
        <v>3</v>
      </c>
      <c r="AB70" s="1060"/>
      <c r="AC70" s="1060"/>
      <c r="AD70" s="1060"/>
      <c r="AE70" s="1060"/>
      <c r="AF70" s="1060">
        <v>3</v>
      </c>
      <c r="AG70" s="1060"/>
      <c r="AH70" s="1060"/>
      <c r="AI70" s="1060"/>
      <c r="AJ70" s="1060"/>
      <c r="AK70" s="1060" t="s">
        <v>604</v>
      </c>
      <c r="AL70" s="1060"/>
      <c r="AM70" s="1060"/>
      <c r="AN70" s="1060"/>
      <c r="AO70" s="1060"/>
      <c r="AP70" s="1060" t="s">
        <v>604</v>
      </c>
      <c r="AQ70" s="1060"/>
      <c r="AR70" s="1060"/>
      <c r="AS70" s="1060"/>
      <c r="AT70" s="1060"/>
      <c r="AU70" s="1060" t="s">
        <v>604</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598</v>
      </c>
      <c r="C71" s="1064"/>
      <c r="D71" s="1064"/>
      <c r="E71" s="1064"/>
      <c r="F71" s="1064"/>
      <c r="G71" s="1064"/>
      <c r="H71" s="1064"/>
      <c r="I71" s="1064"/>
      <c r="J71" s="1064"/>
      <c r="K71" s="1064"/>
      <c r="L71" s="1064"/>
      <c r="M71" s="1064"/>
      <c r="N71" s="1064"/>
      <c r="O71" s="1064"/>
      <c r="P71" s="1065"/>
      <c r="Q71" s="1066">
        <v>320</v>
      </c>
      <c r="R71" s="1060"/>
      <c r="S71" s="1060"/>
      <c r="T71" s="1060"/>
      <c r="U71" s="1060"/>
      <c r="V71" s="1060">
        <v>282</v>
      </c>
      <c r="W71" s="1060"/>
      <c r="X71" s="1060"/>
      <c r="Y71" s="1060"/>
      <c r="Z71" s="1060"/>
      <c r="AA71" s="1060">
        <v>37</v>
      </c>
      <c r="AB71" s="1060"/>
      <c r="AC71" s="1060"/>
      <c r="AD71" s="1060"/>
      <c r="AE71" s="1060"/>
      <c r="AF71" s="1060">
        <v>37</v>
      </c>
      <c r="AG71" s="1060"/>
      <c r="AH71" s="1060"/>
      <c r="AI71" s="1060"/>
      <c r="AJ71" s="1060"/>
      <c r="AK71" s="1060" t="s">
        <v>604</v>
      </c>
      <c r="AL71" s="1060"/>
      <c r="AM71" s="1060"/>
      <c r="AN71" s="1060"/>
      <c r="AO71" s="1060"/>
      <c r="AP71" s="1060">
        <v>39</v>
      </c>
      <c r="AQ71" s="1060"/>
      <c r="AR71" s="1060"/>
      <c r="AS71" s="1060"/>
      <c r="AT71" s="1060"/>
      <c r="AU71" s="1060">
        <v>4</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599</v>
      </c>
      <c r="C72" s="1064"/>
      <c r="D72" s="1064"/>
      <c r="E72" s="1064"/>
      <c r="F72" s="1064"/>
      <c r="G72" s="1064"/>
      <c r="H72" s="1064"/>
      <c r="I72" s="1064"/>
      <c r="J72" s="1064"/>
      <c r="K72" s="1064"/>
      <c r="L72" s="1064"/>
      <c r="M72" s="1064"/>
      <c r="N72" s="1064"/>
      <c r="O72" s="1064"/>
      <c r="P72" s="1065"/>
      <c r="Q72" s="1066">
        <v>1556</v>
      </c>
      <c r="R72" s="1060"/>
      <c r="S72" s="1060"/>
      <c r="T72" s="1060"/>
      <c r="U72" s="1060"/>
      <c r="V72" s="1060">
        <v>1545</v>
      </c>
      <c r="W72" s="1060"/>
      <c r="X72" s="1060"/>
      <c r="Y72" s="1060"/>
      <c r="Z72" s="1060"/>
      <c r="AA72" s="1060">
        <v>10</v>
      </c>
      <c r="AB72" s="1060"/>
      <c r="AC72" s="1060"/>
      <c r="AD72" s="1060"/>
      <c r="AE72" s="1060"/>
      <c r="AF72" s="1060">
        <v>10</v>
      </c>
      <c r="AG72" s="1060"/>
      <c r="AH72" s="1060"/>
      <c r="AI72" s="1060"/>
      <c r="AJ72" s="1060"/>
      <c r="AK72" s="1060" t="s">
        <v>604</v>
      </c>
      <c r="AL72" s="1060"/>
      <c r="AM72" s="1060"/>
      <c r="AN72" s="1060"/>
      <c r="AO72" s="1060"/>
      <c r="AP72" s="1060" t="s">
        <v>604</v>
      </c>
      <c r="AQ72" s="1060"/>
      <c r="AR72" s="1060"/>
      <c r="AS72" s="1060"/>
      <c r="AT72" s="1060"/>
      <c r="AU72" s="1060" t="s">
        <v>604</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600</v>
      </c>
      <c r="C73" s="1064"/>
      <c r="D73" s="1064"/>
      <c r="E73" s="1064"/>
      <c r="F73" s="1064"/>
      <c r="G73" s="1064"/>
      <c r="H73" s="1064"/>
      <c r="I73" s="1064"/>
      <c r="J73" s="1064"/>
      <c r="K73" s="1064"/>
      <c r="L73" s="1064"/>
      <c r="M73" s="1064"/>
      <c r="N73" s="1064"/>
      <c r="O73" s="1064"/>
      <c r="P73" s="1065"/>
      <c r="Q73" s="1066">
        <v>297</v>
      </c>
      <c r="R73" s="1060"/>
      <c r="S73" s="1060"/>
      <c r="T73" s="1060"/>
      <c r="U73" s="1060"/>
      <c r="V73" s="1060">
        <v>286</v>
      </c>
      <c r="W73" s="1060"/>
      <c r="X73" s="1060"/>
      <c r="Y73" s="1060"/>
      <c r="Z73" s="1060"/>
      <c r="AA73" s="1060">
        <v>11</v>
      </c>
      <c r="AB73" s="1060"/>
      <c r="AC73" s="1060"/>
      <c r="AD73" s="1060"/>
      <c r="AE73" s="1060"/>
      <c r="AF73" s="1060">
        <v>11</v>
      </c>
      <c r="AG73" s="1060"/>
      <c r="AH73" s="1060"/>
      <c r="AI73" s="1060"/>
      <c r="AJ73" s="1060"/>
      <c r="AK73" s="1060">
        <v>5</v>
      </c>
      <c r="AL73" s="1060"/>
      <c r="AM73" s="1060"/>
      <c r="AN73" s="1060"/>
      <c r="AO73" s="1060"/>
      <c r="AP73" s="1060" t="s">
        <v>604</v>
      </c>
      <c r="AQ73" s="1060"/>
      <c r="AR73" s="1060"/>
      <c r="AS73" s="1060"/>
      <c r="AT73" s="1060"/>
      <c r="AU73" s="1060" t="s">
        <v>604</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601</v>
      </c>
      <c r="C74" s="1064"/>
      <c r="D74" s="1064"/>
      <c r="E74" s="1064"/>
      <c r="F74" s="1064"/>
      <c r="G74" s="1064"/>
      <c r="H74" s="1064"/>
      <c r="I74" s="1064"/>
      <c r="J74" s="1064"/>
      <c r="K74" s="1064"/>
      <c r="L74" s="1064"/>
      <c r="M74" s="1064"/>
      <c r="N74" s="1064"/>
      <c r="O74" s="1064"/>
      <c r="P74" s="1065"/>
      <c r="Q74" s="1066">
        <v>2747</v>
      </c>
      <c r="R74" s="1060"/>
      <c r="S74" s="1060"/>
      <c r="T74" s="1060"/>
      <c r="U74" s="1060"/>
      <c r="V74" s="1060">
        <v>2703</v>
      </c>
      <c r="W74" s="1060"/>
      <c r="X74" s="1060"/>
      <c r="Y74" s="1060"/>
      <c r="Z74" s="1060"/>
      <c r="AA74" s="1060">
        <v>44</v>
      </c>
      <c r="AB74" s="1060"/>
      <c r="AC74" s="1060"/>
      <c r="AD74" s="1060"/>
      <c r="AE74" s="1060"/>
      <c r="AF74" s="1060">
        <v>44</v>
      </c>
      <c r="AG74" s="1060"/>
      <c r="AH74" s="1060"/>
      <c r="AI74" s="1060"/>
      <c r="AJ74" s="1060"/>
      <c r="AK74" s="1060" t="s">
        <v>604</v>
      </c>
      <c r="AL74" s="1060"/>
      <c r="AM74" s="1060"/>
      <c r="AN74" s="1060"/>
      <c r="AO74" s="1060"/>
      <c r="AP74" s="1060">
        <v>421</v>
      </c>
      <c r="AQ74" s="1060"/>
      <c r="AR74" s="1060"/>
      <c r="AS74" s="1060"/>
      <c r="AT74" s="1060"/>
      <c r="AU74" s="1060">
        <v>95</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602</v>
      </c>
      <c r="C75" s="1064"/>
      <c r="D75" s="1064"/>
      <c r="E75" s="1064"/>
      <c r="F75" s="1064"/>
      <c r="G75" s="1064"/>
      <c r="H75" s="1064"/>
      <c r="I75" s="1064"/>
      <c r="J75" s="1064"/>
      <c r="K75" s="1064"/>
      <c r="L75" s="1064"/>
      <c r="M75" s="1064"/>
      <c r="N75" s="1064"/>
      <c r="O75" s="1064"/>
      <c r="P75" s="1065"/>
      <c r="Q75" s="1067">
        <v>64</v>
      </c>
      <c r="R75" s="1068"/>
      <c r="S75" s="1068"/>
      <c r="T75" s="1068"/>
      <c r="U75" s="1069"/>
      <c r="V75" s="1070">
        <v>48</v>
      </c>
      <c r="W75" s="1068"/>
      <c r="X75" s="1068"/>
      <c r="Y75" s="1068"/>
      <c r="Z75" s="1069"/>
      <c r="AA75" s="1070">
        <v>15</v>
      </c>
      <c r="AB75" s="1068"/>
      <c r="AC75" s="1068"/>
      <c r="AD75" s="1068"/>
      <c r="AE75" s="1069"/>
      <c r="AF75" s="1070">
        <v>15</v>
      </c>
      <c r="AG75" s="1068"/>
      <c r="AH75" s="1068"/>
      <c r="AI75" s="1068"/>
      <c r="AJ75" s="1069"/>
      <c r="AK75" s="1070" t="s">
        <v>604</v>
      </c>
      <c r="AL75" s="1068"/>
      <c r="AM75" s="1068"/>
      <c r="AN75" s="1068"/>
      <c r="AO75" s="1069"/>
      <c r="AP75" s="1070" t="s">
        <v>604</v>
      </c>
      <c r="AQ75" s="1068"/>
      <c r="AR75" s="1068"/>
      <c r="AS75" s="1068"/>
      <c r="AT75" s="1069"/>
      <c r="AU75" s="1070" t="s">
        <v>604</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603</v>
      </c>
      <c r="C76" s="1064"/>
      <c r="D76" s="1064"/>
      <c r="E76" s="1064"/>
      <c r="F76" s="1064"/>
      <c r="G76" s="1064"/>
      <c r="H76" s="1064"/>
      <c r="I76" s="1064"/>
      <c r="J76" s="1064"/>
      <c r="K76" s="1064"/>
      <c r="L76" s="1064"/>
      <c r="M76" s="1064"/>
      <c r="N76" s="1064"/>
      <c r="O76" s="1064"/>
      <c r="P76" s="1065"/>
      <c r="Q76" s="1067">
        <v>422222</v>
      </c>
      <c r="R76" s="1068"/>
      <c r="S76" s="1068"/>
      <c r="T76" s="1068"/>
      <c r="U76" s="1069"/>
      <c r="V76" s="1070">
        <v>410039</v>
      </c>
      <c r="W76" s="1068"/>
      <c r="X76" s="1068"/>
      <c r="Y76" s="1068"/>
      <c r="Z76" s="1069"/>
      <c r="AA76" s="1070">
        <v>12183</v>
      </c>
      <c r="AB76" s="1068"/>
      <c r="AC76" s="1068"/>
      <c r="AD76" s="1068"/>
      <c r="AE76" s="1069"/>
      <c r="AF76" s="1070">
        <v>12183</v>
      </c>
      <c r="AG76" s="1068"/>
      <c r="AH76" s="1068"/>
      <c r="AI76" s="1068"/>
      <c r="AJ76" s="1069"/>
      <c r="AK76" s="1070">
        <v>1416</v>
      </c>
      <c r="AL76" s="1068"/>
      <c r="AM76" s="1068"/>
      <c r="AN76" s="1068"/>
      <c r="AO76" s="1069"/>
      <c r="AP76" s="1070" t="s">
        <v>604</v>
      </c>
      <c r="AQ76" s="1068"/>
      <c r="AR76" s="1068"/>
      <c r="AS76" s="1068"/>
      <c r="AT76" s="1069"/>
      <c r="AU76" s="1070" t="s">
        <v>604</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398</v>
      </c>
      <c r="B88" s="1033" t="s">
        <v>430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12733</v>
      </c>
      <c r="AG88" s="1048"/>
      <c r="AH88" s="1048"/>
      <c r="AI88" s="1048"/>
      <c r="AJ88" s="1048"/>
      <c r="AK88" s="1052"/>
      <c r="AL88" s="1052"/>
      <c r="AM88" s="1052"/>
      <c r="AN88" s="1052"/>
      <c r="AO88" s="1052"/>
      <c r="AP88" s="1048">
        <v>460</v>
      </c>
      <c r="AQ88" s="1048"/>
      <c r="AR88" s="1048"/>
      <c r="AS88" s="1048"/>
      <c r="AT88" s="1048"/>
      <c r="AU88" s="1048">
        <v>99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398</v>
      </c>
      <c r="BR102" s="1033" t="s">
        <v>431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432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434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436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438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439</v>
      </c>
      <c r="AB109" s="983"/>
      <c r="AC109" s="983"/>
      <c r="AD109" s="983"/>
      <c r="AE109" s="984"/>
      <c r="AF109" s="985" t="s">
        <v>316</v>
      </c>
      <c r="AG109" s="983"/>
      <c r="AH109" s="983"/>
      <c r="AI109" s="983"/>
      <c r="AJ109" s="984"/>
      <c r="AK109" s="985" t="s">
        <v>315</v>
      </c>
      <c r="AL109" s="983"/>
      <c r="AM109" s="983"/>
      <c r="AN109" s="983"/>
      <c r="AO109" s="984"/>
      <c r="AP109" s="985" t="s">
        <v>440</v>
      </c>
      <c r="AQ109" s="983"/>
      <c r="AR109" s="983"/>
      <c r="AS109" s="983"/>
      <c r="AT109" s="1014"/>
      <c r="AU109" s="982" t="s">
        <v>438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439</v>
      </c>
      <c r="BR109" s="983"/>
      <c r="BS109" s="983"/>
      <c r="BT109" s="983"/>
      <c r="BU109" s="984"/>
      <c r="BV109" s="985" t="s">
        <v>316</v>
      </c>
      <c r="BW109" s="983"/>
      <c r="BX109" s="983"/>
      <c r="BY109" s="983"/>
      <c r="BZ109" s="984"/>
      <c r="CA109" s="985" t="s">
        <v>315</v>
      </c>
      <c r="CB109" s="983"/>
      <c r="CC109" s="983"/>
      <c r="CD109" s="983"/>
      <c r="CE109" s="984"/>
      <c r="CF109" s="1021" t="s">
        <v>440</v>
      </c>
      <c r="CG109" s="1021"/>
      <c r="CH109" s="1021"/>
      <c r="CI109" s="1021"/>
      <c r="CJ109" s="1021"/>
      <c r="CK109" s="985" t="s">
        <v>441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439</v>
      </c>
      <c r="DH109" s="983"/>
      <c r="DI109" s="983"/>
      <c r="DJ109" s="983"/>
      <c r="DK109" s="984"/>
      <c r="DL109" s="985" t="s">
        <v>316</v>
      </c>
      <c r="DM109" s="983"/>
      <c r="DN109" s="983"/>
      <c r="DO109" s="983"/>
      <c r="DP109" s="984"/>
      <c r="DQ109" s="985" t="s">
        <v>315</v>
      </c>
      <c r="DR109" s="983"/>
      <c r="DS109" s="983"/>
      <c r="DT109" s="983"/>
      <c r="DU109" s="984"/>
      <c r="DV109" s="985" t="s">
        <v>440</v>
      </c>
      <c r="DW109" s="983"/>
      <c r="DX109" s="983"/>
      <c r="DY109" s="983"/>
      <c r="DZ109" s="1014"/>
    </row>
    <row r="110" spans="1:131" s="246" customFormat="1" ht="26.25" customHeight="1">
      <c r="A110" s="885" t="s">
        <v>442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451648</v>
      </c>
      <c r="AB110" s="976"/>
      <c r="AC110" s="976"/>
      <c r="AD110" s="976"/>
      <c r="AE110" s="977"/>
      <c r="AF110" s="978">
        <v>425960</v>
      </c>
      <c r="AG110" s="976"/>
      <c r="AH110" s="976"/>
      <c r="AI110" s="976"/>
      <c r="AJ110" s="977"/>
      <c r="AK110" s="978">
        <v>397632</v>
      </c>
      <c r="AL110" s="976"/>
      <c r="AM110" s="976"/>
      <c r="AN110" s="976"/>
      <c r="AO110" s="977"/>
      <c r="AP110" s="979">
        <v>4</v>
      </c>
      <c r="AQ110" s="980"/>
      <c r="AR110" s="980"/>
      <c r="AS110" s="980"/>
      <c r="AT110" s="981"/>
      <c r="AU110" s="1015" t="s">
        <v>73</v>
      </c>
      <c r="AV110" s="1016"/>
      <c r="AW110" s="1016"/>
      <c r="AX110" s="1016"/>
      <c r="AY110" s="1016"/>
      <c r="AZ110" s="941" t="s">
        <v>443</v>
      </c>
      <c r="BA110" s="886"/>
      <c r="BB110" s="886"/>
      <c r="BC110" s="886"/>
      <c r="BD110" s="886"/>
      <c r="BE110" s="886"/>
      <c r="BF110" s="886"/>
      <c r="BG110" s="886"/>
      <c r="BH110" s="886"/>
      <c r="BI110" s="886"/>
      <c r="BJ110" s="886"/>
      <c r="BK110" s="886"/>
      <c r="BL110" s="886"/>
      <c r="BM110" s="886"/>
      <c r="BN110" s="886"/>
      <c r="BO110" s="886"/>
      <c r="BP110" s="887"/>
      <c r="BQ110" s="942">
        <v>3293430</v>
      </c>
      <c r="BR110" s="923"/>
      <c r="BS110" s="923"/>
      <c r="BT110" s="923"/>
      <c r="BU110" s="923"/>
      <c r="BV110" s="923">
        <v>3094591</v>
      </c>
      <c r="BW110" s="923"/>
      <c r="BX110" s="923"/>
      <c r="BY110" s="923"/>
      <c r="BZ110" s="923"/>
      <c r="CA110" s="923">
        <v>2899725</v>
      </c>
      <c r="CB110" s="923"/>
      <c r="CC110" s="923"/>
      <c r="CD110" s="923"/>
      <c r="CE110" s="923"/>
      <c r="CF110" s="947">
        <v>29.5</v>
      </c>
      <c r="CG110" s="948"/>
      <c r="CH110" s="948"/>
      <c r="CI110" s="948"/>
      <c r="CJ110" s="948"/>
      <c r="CK110" s="1011" t="s">
        <v>444</v>
      </c>
      <c r="CL110" s="897"/>
      <c r="CM110" s="972" t="s">
        <v>445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v>789880</v>
      </c>
      <c r="DH110" s="923"/>
      <c r="DI110" s="923"/>
      <c r="DJ110" s="923"/>
      <c r="DK110" s="923"/>
      <c r="DL110" s="923">
        <v>598413</v>
      </c>
      <c r="DM110" s="923"/>
      <c r="DN110" s="923"/>
      <c r="DO110" s="923"/>
      <c r="DP110" s="923"/>
      <c r="DQ110" s="923">
        <v>406887</v>
      </c>
      <c r="DR110" s="923"/>
      <c r="DS110" s="923"/>
      <c r="DT110" s="923"/>
      <c r="DU110" s="923"/>
      <c r="DV110" s="924">
        <v>4.0999999999999996</v>
      </c>
      <c r="DW110" s="924"/>
      <c r="DX110" s="924"/>
      <c r="DY110" s="924"/>
      <c r="DZ110" s="925"/>
    </row>
    <row r="111" spans="1:131" s="246" customFormat="1" ht="26.25" customHeight="1">
      <c r="A111" s="852" t="s">
        <v>446</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447</v>
      </c>
      <c r="AB111" s="1004"/>
      <c r="AC111" s="1004"/>
      <c r="AD111" s="1004"/>
      <c r="AE111" s="1005"/>
      <c r="AF111" s="1006" t="s">
        <v>400</v>
      </c>
      <c r="AG111" s="1004"/>
      <c r="AH111" s="1004"/>
      <c r="AI111" s="1004"/>
      <c r="AJ111" s="1005"/>
      <c r="AK111" s="1006" t="s">
        <v>447</v>
      </c>
      <c r="AL111" s="1004"/>
      <c r="AM111" s="1004"/>
      <c r="AN111" s="1004"/>
      <c r="AO111" s="1005"/>
      <c r="AP111" s="1007" t="s">
        <v>448</v>
      </c>
      <c r="AQ111" s="1008"/>
      <c r="AR111" s="1008"/>
      <c r="AS111" s="1008"/>
      <c r="AT111" s="1009"/>
      <c r="AU111" s="1017"/>
      <c r="AV111" s="1018"/>
      <c r="AW111" s="1018"/>
      <c r="AX111" s="1018"/>
      <c r="AY111" s="1018"/>
      <c r="AZ111" s="893" t="s">
        <v>449</v>
      </c>
      <c r="BA111" s="828"/>
      <c r="BB111" s="828"/>
      <c r="BC111" s="828"/>
      <c r="BD111" s="828"/>
      <c r="BE111" s="828"/>
      <c r="BF111" s="828"/>
      <c r="BG111" s="828"/>
      <c r="BH111" s="828"/>
      <c r="BI111" s="828"/>
      <c r="BJ111" s="828"/>
      <c r="BK111" s="828"/>
      <c r="BL111" s="828"/>
      <c r="BM111" s="828"/>
      <c r="BN111" s="828"/>
      <c r="BO111" s="828"/>
      <c r="BP111" s="829"/>
      <c r="BQ111" s="894">
        <v>808875</v>
      </c>
      <c r="BR111" s="895"/>
      <c r="BS111" s="895"/>
      <c r="BT111" s="895"/>
      <c r="BU111" s="895"/>
      <c r="BV111" s="895">
        <v>605296</v>
      </c>
      <c r="BW111" s="895"/>
      <c r="BX111" s="895"/>
      <c r="BY111" s="895"/>
      <c r="BZ111" s="895"/>
      <c r="CA111" s="895">
        <v>681031</v>
      </c>
      <c r="CB111" s="895"/>
      <c r="CC111" s="895"/>
      <c r="CD111" s="895"/>
      <c r="CE111" s="895"/>
      <c r="CF111" s="956">
        <v>6.9</v>
      </c>
      <c r="CG111" s="957"/>
      <c r="CH111" s="957"/>
      <c r="CI111" s="957"/>
      <c r="CJ111" s="957"/>
      <c r="CK111" s="1012"/>
      <c r="CL111" s="899"/>
      <c r="CM111" s="902" t="s">
        <v>450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451</v>
      </c>
      <c r="DH111" s="895"/>
      <c r="DI111" s="895"/>
      <c r="DJ111" s="895"/>
      <c r="DK111" s="895"/>
      <c r="DL111" s="895" t="s">
        <v>396</v>
      </c>
      <c r="DM111" s="895"/>
      <c r="DN111" s="895"/>
      <c r="DO111" s="895"/>
      <c r="DP111" s="895"/>
      <c r="DQ111" s="895" t="s">
        <v>396</v>
      </c>
      <c r="DR111" s="895"/>
      <c r="DS111" s="895"/>
      <c r="DT111" s="895"/>
      <c r="DU111" s="895"/>
      <c r="DV111" s="872" t="s">
        <v>448</v>
      </c>
      <c r="DW111" s="872"/>
      <c r="DX111" s="872"/>
      <c r="DY111" s="872"/>
      <c r="DZ111" s="873"/>
    </row>
    <row r="112" spans="1:131" s="246" customFormat="1" ht="26.25" customHeight="1">
      <c r="A112" s="997" t="s">
        <v>452</v>
      </c>
      <c r="B112" s="998"/>
      <c r="C112" s="828" t="s">
        <v>453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451</v>
      </c>
      <c r="AB112" s="858"/>
      <c r="AC112" s="858"/>
      <c r="AD112" s="858"/>
      <c r="AE112" s="859"/>
      <c r="AF112" s="860" t="s">
        <v>451</v>
      </c>
      <c r="AG112" s="858"/>
      <c r="AH112" s="858"/>
      <c r="AI112" s="858"/>
      <c r="AJ112" s="859"/>
      <c r="AK112" s="860" t="s">
        <v>451</v>
      </c>
      <c r="AL112" s="858"/>
      <c r="AM112" s="858"/>
      <c r="AN112" s="858"/>
      <c r="AO112" s="859"/>
      <c r="AP112" s="905" t="s">
        <v>451</v>
      </c>
      <c r="AQ112" s="906"/>
      <c r="AR112" s="906"/>
      <c r="AS112" s="906"/>
      <c r="AT112" s="907"/>
      <c r="AU112" s="1017"/>
      <c r="AV112" s="1018"/>
      <c r="AW112" s="1018"/>
      <c r="AX112" s="1018"/>
      <c r="AY112" s="1018"/>
      <c r="AZ112" s="893" t="s">
        <v>454</v>
      </c>
      <c r="BA112" s="828"/>
      <c r="BB112" s="828"/>
      <c r="BC112" s="828"/>
      <c r="BD112" s="828"/>
      <c r="BE112" s="828"/>
      <c r="BF112" s="828"/>
      <c r="BG112" s="828"/>
      <c r="BH112" s="828"/>
      <c r="BI112" s="828"/>
      <c r="BJ112" s="828"/>
      <c r="BK112" s="828"/>
      <c r="BL112" s="828"/>
      <c r="BM112" s="828"/>
      <c r="BN112" s="828"/>
      <c r="BO112" s="828"/>
      <c r="BP112" s="829"/>
      <c r="BQ112" s="894">
        <v>2144727</v>
      </c>
      <c r="BR112" s="895"/>
      <c r="BS112" s="895"/>
      <c r="BT112" s="895"/>
      <c r="BU112" s="895"/>
      <c r="BV112" s="895">
        <v>2150523</v>
      </c>
      <c r="BW112" s="895"/>
      <c r="BX112" s="895"/>
      <c r="BY112" s="895"/>
      <c r="BZ112" s="895"/>
      <c r="CA112" s="895">
        <v>2293548</v>
      </c>
      <c r="CB112" s="895"/>
      <c r="CC112" s="895"/>
      <c r="CD112" s="895"/>
      <c r="CE112" s="895"/>
      <c r="CF112" s="956">
        <v>23.3</v>
      </c>
      <c r="CG112" s="957"/>
      <c r="CH112" s="957"/>
      <c r="CI112" s="957"/>
      <c r="CJ112" s="957"/>
      <c r="CK112" s="1012"/>
      <c r="CL112" s="899"/>
      <c r="CM112" s="902" t="s">
        <v>455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451</v>
      </c>
      <c r="DH112" s="895"/>
      <c r="DI112" s="895"/>
      <c r="DJ112" s="895"/>
      <c r="DK112" s="895"/>
      <c r="DL112" s="895" t="s">
        <v>451</v>
      </c>
      <c r="DM112" s="895"/>
      <c r="DN112" s="895"/>
      <c r="DO112" s="895"/>
      <c r="DP112" s="895"/>
      <c r="DQ112" s="895" t="s">
        <v>456</v>
      </c>
      <c r="DR112" s="895"/>
      <c r="DS112" s="895"/>
      <c r="DT112" s="895"/>
      <c r="DU112" s="895"/>
      <c r="DV112" s="872" t="s">
        <v>451</v>
      </c>
      <c r="DW112" s="872"/>
      <c r="DX112" s="872"/>
      <c r="DY112" s="872"/>
      <c r="DZ112" s="873"/>
    </row>
    <row r="113" spans="1:130" s="246" customFormat="1" ht="26.25" customHeight="1">
      <c r="A113" s="999"/>
      <c r="B113" s="1000"/>
      <c r="C113" s="828" t="s">
        <v>457</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222293</v>
      </c>
      <c r="AB113" s="1004"/>
      <c r="AC113" s="1004"/>
      <c r="AD113" s="1004"/>
      <c r="AE113" s="1005"/>
      <c r="AF113" s="1006">
        <v>219569</v>
      </c>
      <c r="AG113" s="1004"/>
      <c r="AH113" s="1004"/>
      <c r="AI113" s="1004"/>
      <c r="AJ113" s="1005"/>
      <c r="AK113" s="1006">
        <v>319558</v>
      </c>
      <c r="AL113" s="1004"/>
      <c r="AM113" s="1004"/>
      <c r="AN113" s="1004"/>
      <c r="AO113" s="1005"/>
      <c r="AP113" s="1007">
        <v>3.3</v>
      </c>
      <c r="AQ113" s="1008"/>
      <c r="AR113" s="1008"/>
      <c r="AS113" s="1008"/>
      <c r="AT113" s="1009"/>
      <c r="AU113" s="1017"/>
      <c r="AV113" s="1018"/>
      <c r="AW113" s="1018"/>
      <c r="AX113" s="1018"/>
      <c r="AY113" s="1018"/>
      <c r="AZ113" s="893" t="s">
        <v>458</v>
      </c>
      <c r="BA113" s="828"/>
      <c r="BB113" s="828"/>
      <c r="BC113" s="828"/>
      <c r="BD113" s="828"/>
      <c r="BE113" s="828"/>
      <c r="BF113" s="828"/>
      <c r="BG113" s="828"/>
      <c r="BH113" s="828"/>
      <c r="BI113" s="828"/>
      <c r="BJ113" s="828"/>
      <c r="BK113" s="828"/>
      <c r="BL113" s="828"/>
      <c r="BM113" s="828"/>
      <c r="BN113" s="828"/>
      <c r="BO113" s="828"/>
      <c r="BP113" s="829"/>
      <c r="BQ113" s="894">
        <v>25327</v>
      </c>
      <c r="BR113" s="895"/>
      <c r="BS113" s="895"/>
      <c r="BT113" s="895"/>
      <c r="BU113" s="895"/>
      <c r="BV113" s="895">
        <v>70744</v>
      </c>
      <c r="BW113" s="895"/>
      <c r="BX113" s="895"/>
      <c r="BY113" s="895"/>
      <c r="BZ113" s="895"/>
      <c r="CA113" s="895">
        <v>99597</v>
      </c>
      <c r="CB113" s="895"/>
      <c r="CC113" s="895"/>
      <c r="CD113" s="895"/>
      <c r="CE113" s="895"/>
      <c r="CF113" s="956">
        <v>1</v>
      </c>
      <c r="CG113" s="957"/>
      <c r="CH113" s="957"/>
      <c r="CI113" s="957"/>
      <c r="CJ113" s="957"/>
      <c r="CK113" s="1012"/>
      <c r="CL113" s="899"/>
      <c r="CM113" s="902" t="s">
        <v>459</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451</v>
      </c>
      <c r="DH113" s="858"/>
      <c r="DI113" s="858"/>
      <c r="DJ113" s="858"/>
      <c r="DK113" s="859"/>
      <c r="DL113" s="860" t="s">
        <v>451</v>
      </c>
      <c r="DM113" s="858"/>
      <c r="DN113" s="858"/>
      <c r="DO113" s="858"/>
      <c r="DP113" s="859"/>
      <c r="DQ113" s="860" t="s">
        <v>451</v>
      </c>
      <c r="DR113" s="858"/>
      <c r="DS113" s="858"/>
      <c r="DT113" s="858"/>
      <c r="DU113" s="859"/>
      <c r="DV113" s="905" t="s">
        <v>451</v>
      </c>
      <c r="DW113" s="906"/>
      <c r="DX113" s="906"/>
      <c r="DY113" s="906"/>
      <c r="DZ113" s="907"/>
    </row>
    <row r="114" spans="1:130" s="246" customFormat="1" ht="26.25" customHeight="1">
      <c r="A114" s="999"/>
      <c r="B114" s="1000"/>
      <c r="C114" s="828" t="s">
        <v>460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1765</v>
      </c>
      <c r="AB114" s="858"/>
      <c r="AC114" s="858"/>
      <c r="AD114" s="858"/>
      <c r="AE114" s="859"/>
      <c r="AF114" s="860">
        <v>1789</v>
      </c>
      <c r="AG114" s="858"/>
      <c r="AH114" s="858"/>
      <c r="AI114" s="858"/>
      <c r="AJ114" s="859"/>
      <c r="AK114" s="860">
        <v>1963</v>
      </c>
      <c r="AL114" s="858"/>
      <c r="AM114" s="858"/>
      <c r="AN114" s="858"/>
      <c r="AO114" s="859"/>
      <c r="AP114" s="905">
        <v>0</v>
      </c>
      <c r="AQ114" s="906"/>
      <c r="AR114" s="906"/>
      <c r="AS114" s="906"/>
      <c r="AT114" s="907"/>
      <c r="AU114" s="1017"/>
      <c r="AV114" s="1018"/>
      <c r="AW114" s="1018"/>
      <c r="AX114" s="1018"/>
      <c r="AY114" s="1018"/>
      <c r="AZ114" s="893" t="s">
        <v>461</v>
      </c>
      <c r="BA114" s="828"/>
      <c r="BB114" s="828"/>
      <c r="BC114" s="828"/>
      <c r="BD114" s="828"/>
      <c r="BE114" s="828"/>
      <c r="BF114" s="828"/>
      <c r="BG114" s="828"/>
      <c r="BH114" s="828"/>
      <c r="BI114" s="828"/>
      <c r="BJ114" s="828"/>
      <c r="BK114" s="828"/>
      <c r="BL114" s="828"/>
      <c r="BM114" s="828"/>
      <c r="BN114" s="828"/>
      <c r="BO114" s="828"/>
      <c r="BP114" s="829"/>
      <c r="BQ114" s="894">
        <v>1118188</v>
      </c>
      <c r="BR114" s="895"/>
      <c r="BS114" s="895"/>
      <c r="BT114" s="895"/>
      <c r="BU114" s="895"/>
      <c r="BV114" s="895">
        <v>1246250</v>
      </c>
      <c r="BW114" s="895"/>
      <c r="BX114" s="895"/>
      <c r="BY114" s="895"/>
      <c r="BZ114" s="895"/>
      <c r="CA114" s="895">
        <v>1097221</v>
      </c>
      <c r="CB114" s="895"/>
      <c r="CC114" s="895"/>
      <c r="CD114" s="895"/>
      <c r="CE114" s="895"/>
      <c r="CF114" s="956">
        <v>11.2</v>
      </c>
      <c r="CG114" s="957"/>
      <c r="CH114" s="957"/>
      <c r="CI114" s="957"/>
      <c r="CJ114" s="957"/>
      <c r="CK114" s="1012"/>
      <c r="CL114" s="899"/>
      <c r="CM114" s="902" t="s">
        <v>462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451</v>
      </c>
      <c r="DH114" s="858"/>
      <c r="DI114" s="858"/>
      <c r="DJ114" s="858"/>
      <c r="DK114" s="859"/>
      <c r="DL114" s="860" t="s">
        <v>451</v>
      </c>
      <c r="DM114" s="858"/>
      <c r="DN114" s="858"/>
      <c r="DO114" s="858"/>
      <c r="DP114" s="859"/>
      <c r="DQ114" s="860" t="s">
        <v>448</v>
      </c>
      <c r="DR114" s="858"/>
      <c r="DS114" s="858"/>
      <c r="DT114" s="858"/>
      <c r="DU114" s="859"/>
      <c r="DV114" s="905" t="s">
        <v>451</v>
      </c>
      <c r="DW114" s="906"/>
      <c r="DX114" s="906"/>
      <c r="DY114" s="906"/>
      <c r="DZ114" s="907"/>
    </row>
    <row r="115" spans="1:130" s="246" customFormat="1" ht="26.25" customHeight="1">
      <c r="A115" s="999"/>
      <c r="B115" s="1000"/>
      <c r="C115" s="828" t="s">
        <v>463</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213387</v>
      </c>
      <c r="AB115" s="1004"/>
      <c r="AC115" s="1004"/>
      <c r="AD115" s="1004"/>
      <c r="AE115" s="1005"/>
      <c r="AF115" s="1006">
        <v>203083</v>
      </c>
      <c r="AG115" s="1004"/>
      <c r="AH115" s="1004"/>
      <c r="AI115" s="1004"/>
      <c r="AJ115" s="1005"/>
      <c r="AK115" s="1006">
        <v>199561</v>
      </c>
      <c r="AL115" s="1004"/>
      <c r="AM115" s="1004"/>
      <c r="AN115" s="1004"/>
      <c r="AO115" s="1005"/>
      <c r="AP115" s="1007">
        <v>2</v>
      </c>
      <c r="AQ115" s="1008"/>
      <c r="AR115" s="1008"/>
      <c r="AS115" s="1008"/>
      <c r="AT115" s="1009"/>
      <c r="AU115" s="1017"/>
      <c r="AV115" s="1018"/>
      <c r="AW115" s="1018"/>
      <c r="AX115" s="1018"/>
      <c r="AY115" s="1018"/>
      <c r="AZ115" s="893" t="s">
        <v>464</v>
      </c>
      <c r="BA115" s="828"/>
      <c r="BB115" s="828"/>
      <c r="BC115" s="828"/>
      <c r="BD115" s="828"/>
      <c r="BE115" s="828"/>
      <c r="BF115" s="828"/>
      <c r="BG115" s="828"/>
      <c r="BH115" s="828"/>
      <c r="BI115" s="828"/>
      <c r="BJ115" s="828"/>
      <c r="BK115" s="828"/>
      <c r="BL115" s="828"/>
      <c r="BM115" s="828"/>
      <c r="BN115" s="828"/>
      <c r="BO115" s="828"/>
      <c r="BP115" s="829"/>
      <c r="BQ115" s="894" t="s">
        <v>451</v>
      </c>
      <c r="BR115" s="895"/>
      <c r="BS115" s="895"/>
      <c r="BT115" s="895"/>
      <c r="BU115" s="895"/>
      <c r="BV115" s="895" t="s">
        <v>451</v>
      </c>
      <c r="BW115" s="895"/>
      <c r="BX115" s="895"/>
      <c r="BY115" s="895"/>
      <c r="BZ115" s="895"/>
      <c r="CA115" s="895" t="s">
        <v>451</v>
      </c>
      <c r="CB115" s="895"/>
      <c r="CC115" s="895"/>
      <c r="CD115" s="895"/>
      <c r="CE115" s="895"/>
      <c r="CF115" s="956" t="s">
        <v>465</v>
      </c>
      <c r="CG115" s="957"/>
      <c r="CH115" s="957"/>
      <c r="CI115" s="957"/>
      <c r="CJ115" s="957"/>
      <c r="CK115" s="1012"/>
      <c r="CL115" s="899"/>
      <c r="CM115" s="893" t="s">
        <v>466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451</v>
      </c>
      <c r="DH115" s="858"/>
      <c r="DI115" s="858"/>
      <c r="DJ115" s="858"/>
      <c r="DK115" s="859"/>
      <c r="DL115" s="860" t="s">
        <v>456</v>
      </c>
      <c r="DM115" s="858"/>
      <c r="DN115" s="858"/>
      <c r="DO115" s="858"/>
      <c r="DP115" s="859"/>
      <c r="DQ115" s="860">
        <v>111768</v>
      </c>
      <c r="DR115" s="858"/>
      <c r="DS115" s="858"/>
      <c r="DT115" s="858"/>
      <c r="DU115" s="859"/>
      <c r="DV115" s="905">
        <v>1.1000000000000001</v>
      </c>
      <c r="DW115" s="906"/>
      <c r="DX115" s="906"/>
      <c r="DY115" s="906"/>
      <c r="DZ115" s="907"/>
    </row>
    <row r="116" spans="1:130" s="246" customFormat="1" ht="26.25" customHeight="1">
      <c r="A116" s="1001"/>
      <c r="B116" s="1002"/>
      <c r="C116" s="961" t="s">
        <v>467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396</v>
      </c>
      <c r="AB116" s="858"/>
      <c r="AC116" s="858"/>
      <c r="AD116" s="858"/>
      <c r="AE116" s="859"/>
      <c r="AF116" s="860" t="s">
        <v>396</v>
      </c>
      <c r="AG116" s="858"/>
      <c r="AH116" s="858"/>
      <c r="AI116" s="858"/>
      <c r="AJ116" s="859"/>
      <c r="AK116" s="860" t="s">
        <v>396</v>
      </c>
      <c r="AL116" s="858"/>
      <c r="AM116" s="858"/>
      <c r="AN116" s="858"/>
      <c r="AO116" s="859"/>
      <c r="AP116" s="905" t="s">
        <v>400</v>
      </c>
      <c r="AQ116" s="906"/>
      <c r="AR116" s="906"/>
      <c r="AS116" s="906"/>
      <c r="AT116" s="907"/>
      <c r="AU116" s="1017"/>
      <c r="AV116" s="1018"/>
      <c r="AW116" s="1018"/>
      <c r="AX116" s="1018"/>
      <c r="AY116" s="1018"/>
      <c r="AZ116" s="944" t="s">
        <v>468</v>
      </c>
      <c r="BA116" s="945"/>
      <c r="BB116" s="945"/>
      <c r="BC116" s="945"/>
      <c r="BD116" s="945"/>
      <c r="BE116" s="945"/>
      <c r="BF116" s="945"/>
      <c r="BG116" s="945"/>
      <c r="BH116" s="945"/>
      <c r="BI116" s="945"/>
      <c r="BJ116" s="945"/>
      <c r="BK116" s="945"/>
      <c r="BL116" s="945"/>
      <c r="BM116" s="945"/>
      <c r="BN116" s="945"/>
      <c r="BO116" s="945"/>
      <c r="BP116" s="946"/>
      <c r="BQ116" s="894" t="s">
        <v>396</v>
      </c>
      <c r="BR116" s="895"/>
      <c r="BS116" s="895"/>
      <c r="BT116" s="895"/>
      <c r="BU116" s="895"/>
      <c r="BV116" s="895" t="s">
        <v>451</v>
      </c>
      <c r="BW116" s="895"/>
      <c r="BX116" s="895"/>
      <c r="BY116" s="895"/>
      <c r="BZ116" s="895"/>
      <c r="CA116" s="895" t="s">
        <v>400</v>
      </c>
      <c r="CB116" s="895"/>
      <c r="CC116" s="895"/>
      <c r="CD116" s="895"/>
      <c r="CE116" s="895"/>
      <c r="CF116" s="956" t="s">
        <v>451</v>
      </c>
      <c r="CG116" s="957"/>
      <c r="CH116" s="957"/>
      <c r="CI116" s="957"/>
      <c r="CJ116" s="957"/>
      <c r="CK116" s="1012"/>
      <c r="CL116" s="899"/>
      <c r="CM116" s="902" t="s">
        <v>469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9175</v>
      </c>
      <c r="DH116" s="858"/>
      <c r="DI116" s="858"/>
      <c r="DJ116" s="858"/>
      <c r="DK116" s="859"/>
      <c r="DL116" s="860">
        <v>6883</v>
      </c>
      <c r="DM116" s="858"/>
      <c r="DN116" s="858"/>
      <c r="DO116" s="858"/>
      <c r="DP116" s="859"/>
      <c r="DQ116" s="860">
        <v>4916</v>
      </c>
      <c r="DR116" s="858"/>
      <c r="DS116" s="858"/>
      <c r="DT116" s="858"/>
      <c r="DU116" s="859"/>
      <c r="DV116" s="905">
        <v>0.1</v>
      </c>
      <c r="DW116" s="906"/>
      <c r="DX116" s="906"/>
      <c r="DY116" s="906"/>
      <c r="DZ116" s="907"/>
    </row>
    <row r="117" spans="1:130" s="246" customFormat="1" ht="26.25" customHeight="1">
      <c r="A117" s="982" t="s">
        <v>195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470</v>
      </c>
      <c r="Z117" s="984"/>
      <c r="AA117" s="989">
        <v>889093</v>
      </c>
      <c r="AB117" s="990"/>
      <c r="AC117" s="990"/>
      <c r="AD117" s="990"/>
      <c r="AE117" s="991"/>
      <c r="AF117" s="992">
        <v>850401</v>
      </c>
      <c r="AG117" s="990"/>
      <c r="AH117" s="990"/>
      <c r="AI117" s="990"/>
      <c r="AJ117" s="991"/>
      <c r="AK117" s="992">
        <v>918714</v>
      </c>
      <c r="AL117" s="990"/>
      <c r="AM117" s="990"/>
      <c r="AN117" s="990"/>
      <c r="AO117" s="991"/>
      <c r="AP117" s="993"/>
      <c r="AQ117" s="994"/>
      <c r="AR117" s="994"/>
      <c r="AS117" s="994"/>
      <c r="AT117" s="995"/>
      <c r="AU117" s="1017"/>
      <c r="AV117" s="1018"/>
      <c r="AW117" s="1018"/>
      <c r="AX117" s="1018"/>
      <c r="AY117" s="1018"/>
      <c r="AZ117" s="944" t="s">
        <v>471</v>
      </c>
      <c r="BA117" s="945"/>
      <c r="BB117" s="945"/>
      <c r="BC117" s="945"/>
      <c r="BD117" s="945"/>
      <c r="BE117" s="945"/>
      <c r="BF117" s="945"/>
      <c r="BG117" s="945"/>
      <c r="BH117" s="945"/>
      <c r="BI117" s="945"/>
      <c r="BJ117" s="945"/>
      <c r="BK117" s="945"/>
      <c r="BL117" s="945"/>
      <c r="BM117" s="945"/>
      <c r="BN117" s="945"/>
      <c r="BO117" s="945"/>
      <c r="BP117" s="946"/>
      <c r="BQ117" s="894" t="s">
        <v>400</v>
      </c>
      <c r="BR117" s="895"/>
      <c r="BS117" s="895"/>
      <c r="BT117" s="895"/>
      <c r="BU117" s="895"/>
      <c r="BV117" s="895" t="s">
        <v>400</v>
      </c>
      <c r="BW117" s="895"/>
      <c r="BX117" s="895"/>
      <c r="BY117" s="895"/>
      <c r="BZ117" s="895"/>
      <c r="CA117" s="895" t="s">
        <v>400</v>
      </c>
      <c r="CB117" s="895"/>
      <c r="CC117" s="895"/>
      <c r="CD117" s="895"/>
      <c r="CE117" s="895"/>
      <c r="CF117" s="956" t="s">
        <v>400</v>
      </c>
      <c r="CG117" s="957"/>
      <c r="CH117" s="957"/>
      <c r="CI117" s="957"/>
      <c r="CJ117" s="957"/>
      <c r="CK117" s="1012"/>
      <c r="CL117" s="899"/>
      <c r="CM117" s="902" t="s">
        <v>472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400</v>
      </c>
      <c r="DH117" s="858"/>
      <c r="DI117" s="858"/>
      <c r="DJ117" s="858"/>
      <c r="DK117" s="859"/>
      <c r="DL117" s="860" t="s">
        <v>400</v>
      </c>
      <c r="DM117" s="858"/>
      <c r="DN117" s="858"/>
      <c r="DO117" s="858"/>
      <c r="DP117" s="859"/>
      <c r="DQ117" s="860">
        <v>157460</v>
      </c>
      <c r="DR117" s="858"/>
      <c r="DS117" s="858"/>
      <c r="DT117" s="858"/>
      <c r="DU117" s="859"/>
      <c r="DV117" s="905">
        <v>1.6</v>
      </c>
      <c r="DW117" s="906"/>
      <c r="DX117" s="906"/>
      <c r="DY117" s="906"/>
      <c r="DZ117" s="907"/>
    </row>
    <row r="118" spans="1:130" s="246" customFormat="1" ht="26.25" customHeight="1">
      <c r="A118" s="982" t="s">
        <v>441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439</v>
      </c>
      <c r="AB118" s="983"/>
      <c r="AC118" s="983"/>
      <c r="AD118" s="983"/>
      <c r="AE118" s="984"/>
      <c r="AF118" s="985" t="s">
        <v>316</v>
      </c>
      <c r="AG118" s="983"/>
      <c r="AH118" s="983"/>
      <c r="AI118" s="983"/>
      <c r="AJ118" s="984"/>
      <c r="AK118" s="985" t="s">
        <v>315</v>
      </c>
      <c r="AL118" s="983"/>
      <c r="AM118" s="983"/>
      <c r="AN118" s="983"/>
      <c r="AO118" s="984"/>
      <c r="AP118" s="986" t="s">
        <v>440</v>
      </c>
      <c r="AQ118" s="987"/>
      <c r="AR118" s="987"/>
      <c r="AS118" s="987"/>
      <c r="AT118" s="988"/>
      <c r="AU118" s="1017"/>
      <c r="AV118" s="1018"/>
      <c r="AW118" s="1018"/>
      <c r="AX118" s="1018"/>
      <c r="AY118" s="1018"/>
      <c r="AZ118" s="960" t="s">
        <v>473</v>
      </c>
      <c r="BA118" s="961"/>
      <c r="BB118" s="961"/>
      <c r="BC118" s="961"/>
      <c r="BD118" s="961"/>
      <c r="BE118" s="961"/>
      <c r="BF118" s="961"/>
      <c r="BG118" s="961"/>
      <c r="BH118" s="961"/>
      <c r="BI118" s="961"/>
      <c r="BJ118" s="961"/>
      <c r="BK118" s="961"/>
      <c r="BL118" s="961"/>
      <c r="BM118" s="961"/>
      <c r="BN118" s="961"/>
      <c r="BO118" s="961"/>
      <c r="BP118" s="962"/>
      <c r="BQ118" s="963" t="s">
        <v>465</v>
      </c>
      <c r="BR118" s="926"/>
      <c r="BS118" s="926"/>
      <c r="BT118" s="926"/>
      <c r="BU118" s="926"/>
      <c r="BV118" s="926" t="s">
        <v>465</v>
      </c>
      <c r="BW118" s="926"/>
      <c r="BX118" s="926"/>
      <c r="BY118" s="926"/>
      <c r="BZ118" s="926"/>
      <c r="CA118" s="926" t="s">
        <v>465</v>
      </c>
      <c r="CB118" s="926"/>
      <c r="CC118" s="926"/>
      <c r="CD118" s="926"/>
      <c r="CE118" s="926"/>
      <c r="CF118" s="956" t="s">
        <v>465</v>
      </c>
      <c r="CG118" s="957"/>
      <c r="CH118" s="957"/>
      <c r="CI118" s="957"/>
      <c r="CJ118" s="957"/>
      <c r="CK118" s="1012"/>
      <c r="CL118" s="899"/>
      <c r="CM118" s="902" t="s">
        <v>474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465</v>
      </c>
      <c r="DH118" s="858"/>
      <c r="DI118" s="858"/>
      <c r="DJ118" s="858"/>
      <c r="DK118" s="859"/>
      <c r="DL118" s="860" t="s">
        <v>465</v>
      </c>
      <c r="DM118" s="858"/>
      <c r="DN118" s="858"/>
      <c r="DO118" s="858"/>
      <c r="DP118" s="859"/>
      <c r="DQ118" s="860" t="s">
        <v>465</v>
      </c>
      <c r="DR118" s="858"/>
      <c r="DS118" s="858"/>
      <c r="DT118" s="858"/>
      <c r="DU118" s="859"/>
      <c r="DV118" s="905" t="s">
        <v>400</v>
      </c>
      <c r="DW118" s="906"/>
      <c r="DX118" s="906"/>
      <c r="DY118" s="906"/>
      <c r="DZ118" s="907"/>
    </row>
    <row r="119" spans="1:130" s="246" customFormat="1" ht="26.25" customHeight="1">
      <c r="A119" s="896" t="s">
        <v>444</v>
      </c>
      <c r="B119" s="897"/>
      <c r="C119" s="972" t="s">
        <v>445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v>191023</v>
      </c>
      <c r="AB119" s="976"/>
      <c r="AC119" s="976"/>
      <c r="AD119" s="976"/>
      <c r="AE119" s="977"/>
      <c r="AF119" s="978">
        <v>191171</v>
      </c>
      <c r="AG119" s="976"/>
      <c r="AH119" s="976"/>
      <c r="AI119" s="976"/>
      <c r="AJ119" s="977"/>
      <c r="AK119" s="978">
        <v>197594</v>
      </c>
      <c r="AL119" s="976"/>
      <c r="AM119" s="976"/>
      <c r="AN119" s="976"/>
      <c r="AO119" s="977"/>
      <c r="AP119" s="979">
        <v>2</v>
      </c>
      <c r="AQ119" s="980"/>
      <c r="AR119" s="980"/>
      <c r="AS119" s="980"/>
      <c r="AT119" s="981"/>
      <c r="AU119" s="1019"/>
      <c r="AV119" s="1020"/>
      <c r="AW119" s="1020"/>
      <c r="AX119" s="1020"/>
      <c r="AY119" s="1020"/>
      <c r="AZ119" s="277" t="s">
        <v>195</v>
      </c>
      <c r="BA119" s="277"/>
      <c r="BB119" s="277"/>
      <c r="BC119" s="277"/>
      <c r="BD119" s="277"/>
      <c r="BE119" s="277"/>
      <c r="BF119" s="277"/>
      <c r="BG119" s="277"/>
      <c r="BH119" s="277"/>
      <c r="BI119" s="277"/>
      <c r="BJ119" s="277"/>
      <c r="BK119" s="277"/>
      <c r="BL119" s="277"/>
      <c r="BM119" s="277"/>
      <c r="BN119" s="277"/>
      <c r="BO119" s="958" t="s">
        <v>475</v>
      </c>
      <c r="BP119" s="959"/>
      <c r="BQ119" s="963">
        <v>7390547</v>
      </c>
      <c r="BR119" s="926"/>
      <c r="BS119" s="926"/>
      <c r="BT119" s="926"/>
      <c r="BU119" s="926"/>
      <c r="BV119" s="926">
        <v>7167404</v>
      </c>
      <c r="BW119" s="926"/>
      <c r="BX119" s="926"/>
      <c r="BY119" s="926"/>
      <c r="BZ119" s="926"/>
      <c r="CA119" s="926">
        <v>7071122</v>
      </c>
      <c r="CB119" s="926"/>
      <c r="CC119" s="926"/>
      <c r="CD119" s="926"/>
      <c r="CE119" s="926"/>
      <c r="CF119" s="824"/>
      <c r="CG119" s="825"/>
      <c r="CH119" s="825"/>
      <c r="CI119" s="825"/>
      <c r="CJ119" s="915"/>
      <c r="CK119" s="1013"/>
      <c r="CL119" s="901"/>
      <c r="CM119" s="919" t="s">
        <v>476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9820</v>
      </c>
      <c r="DH119" s="841"/>
      <c r="DI119" s="841"/>
      <c r="DJ119" s="841"/>
      <c r="DK119" s="842"/>
      <c r="DL119" s="843" t="s">
        <v>456</v>
      </c>
      <c r="DM119" s="841"/>
      <c r="DN119" s="841"/>
      <c r="DO119" s="841"/>
      <c r="DP119" s="842"/>
      <c r="DQ119" s="843" t="s">
        <v>477</v>
      </c>
      <c r="DR119" s="841"/>
      <c r="DS119" s="841"/>
      <c r="DT119" s="841"/>
      <c r="DU119" s="842"/>
      <c r="DV119" s="929" t="s">
        <v>478</v>
      </c>
      <c r="DW119" s="930"/>
      <c r="DX119" s="930"/>
      <c r="DY119" s="930"/>
      <c r="DZ119" s="931"/>
    </row>
    <row r="120" spans="1:130" s="246" customFormat="1" ht="26.25" customHeight="1">
      <c r="A120" s="898"/>
      <c r="B120" s="899"/>
      <c r="C120" s="902" t="s">
        <v>450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448</v>
      </c>
      <c r="AB120" s="858"/>
      <c r="AC120" s="858"/>
      <c r="AD120" s="858"/>
      <c r="AE120" s="859"/>
      <c r="AF120" s="860" t="s">
        <v>456</v>
      </c>
      <c r="AG120" s="858"/>
      <c r="AH120" s="858"/>
      <c r="AI120" s="858"/>
      <c r="AJ120" s="859"/>
      <c r="AK120" s="860" t="s">
        <v>396</v>
      </c>
      <c r="AL120" s="858"/>
      <c r="AM120" s="858"/>
      <c r="AN120" s="858"/>
      <c r="AO120" s="859"/>
      <c r="AP120" s="905" t="s">
        <v>478</v>
      </c>
      <c r="AQ120" s="906"/>
      <c r="AR120" s="906"/>
      <c r="AS120" s="906"/>
      <c r="AT120" s="907"/>
      <c r="AU120" s="964" t="s">
        <v>479</v>
      </c>
      <c r="AV120" s="965"/>
      <c r="AW120" s="965"/>
      <c r="AX120" s="965"/>
      <c r="AY120" s="966"/>
      <c r="AZ120" s="941" t="s">
        <v>480</v>
      </c>
      <c r="BA120" s="886"/>
      <c r="BB120" s="886"/>
      <c r="BC120" s="886"/>
      <c r="BD120" s="886"/>
      <c r="BE120" s="886"/>
      <c r="BF120" s="886"/>
      <c r="BG120" s="886"/>
      <c r="BH120" s="886"/>
      <c r="BI120" s="886"/>
      <c r="BJ120" s="886"/>
      <c r="BK120" s="886"/>
      <c r="BL120" s="886"/>
      <c r="BM120" s="886"/>
      <c r="BN120" s="886"/>
      <c r="BO120" s="886"/>
      <c r="BP120" s="887"/>
      <c r="BQ120" s="942">
        <v>7833116</v>
      </c>
      <c r="BR120" s="923"/>
      <c r="BS120" s="923"/>
      <c r="BT120" s="923"/>
      <c r="BU120" s="923"/>
      <c r="BV120" s="923">
        <v>7734804</v>
      </c>
      <c r="BW120" s="923"/>
      <c r="BX120" s="923"/>
      <c r="BY120" s="923"/>
      <c r="BZ120" s="923"/>
      <c r="CA120" s="923">
        <v>8100211</v>
      </c>
      <c r="CB120" s="923"/>
      <c r="CC120" s="923"/>
      <c r="CD120" s="923"/>
      <c r="CE120" s="923"/>
      <c r="CF120" s="947">
        <v>82.5</v>
      </c>
      <c r="CG120" s="948"/>
      <c r="CH120" s="948"/>
      <c r="CI120" s="948"/>
      <c r="CJ120" s="948"/>
      <c r="CK120" s="949" t="s">
        <v>481</v>
      </c>
      <c r="CL120" s="933"/>
      <c r="CM120" s="933"/>
      <c r="CN120" s="933"/>
      <c r="CO120" s="934"/>
      <c r="CP120" s="953" t="s">
        <v>482</v>
      </c>
      <c r="CQ120" s="954"/>
      <c r="CR120" s="954"/>
      <c r="CS120" s="954"/>
      <c r="CT120" s="954"/>
      <c r="CU120" s="954"/>
      <c r="CV120" s="954"/>
      <c r="CW120" s="954"/>
      <c r="CX120" s="954"/>
      <c r="CY120" s="954"/>
      <c r="CZ120" s="954"/>
      <c r="DA120" s="954"/>
      <c r="DB120" s="954"/>
      <c r="DC120" s="954"/>
      <c r="DD120" s="954"/>
      <c r="DE120" s="954"/>
      <c r="DF120" s="955"/>
      <c r="DG120" s="942" t="s">
        <v>448</v>
      </c>
      <c r="DH120" s="923"/>
      <c r="DI120" s="923"/>
      <c r="DJ120" s="923"/>
      <c r="DK120" s="923"/>
      <c r="DL120" s="923" t="s">
        <v>483</v>
      </c>
      <c r="DM120" s="923"/>
      <c r="DN120" s="923"/>
      <c r="DO120" s="923"/>
      <c r="DP120" s="923"/>
      <c r="DQ120" s="923">
        <v>2293548</v>
      </c>
      <c r="DR120" s="923"/>
      <c r="DS120" s="923"/>
      <c r="DT120" s="923"/>
      <c r="DU120" s="923"/>
      <c r="DV120" s="924">
        <v>23.3</v>
      </c>
      <c r="DW120" s="924"/>
      <c r="DX120" s="924"/>
      <c r="DY120" s="924"/>
      <c r="DZ120" s="925"/>
    </row>
    <row r="121" spans="1:130" s="246" customFormat="1" ht="26.25" customHeight="1">
      <c r="A121" s="898"/>
      <c r="B121" s="899"/>
      <c r="C121" s="944" t="s">
        <v>484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448</v>
      </c>
      <c r="AB121" s="858"/>
      <c r="AC121" s="858"/>
      <c r="AD121" s="858"/>
      <c r="AE121" s="859"/>
      <c r="AF121" s="860" t="s">
        <v>477</v>
      </c>
      <c r="AG121" s="858"/>
      <c r="AH121" s="858"/>
      <c r="AI121" s="858"/>
      <c r="AJ121" s="859"/>
      <c r="AK121" s="860" t="s">
        <v>448</v>
      </c>
      <c r="AL121" s="858"/>
      <c r="AM121" s="858"/>
      <c r="AN121" s="858"/>
      <c r="AO121" s="859"/>
      <c r="AP121" s="905" t="s">
        <v>483</v>
      </c>
      <c r="AQ121" s="906"/>
      <c r="AR121" s="906"/>
      <c r="AS121" s="906"/>
      <c r="AT121" s="907"/>
      <c r="AU121" s="967"/>
      <c r="AV121" s="968"/>
      <c r="AW121" s="968"/>
      <c r="AX121" s="968"/>
      <c r="AY121" s="969"/>
      <c r="AZ121" s="893" t="s">
        <v>485</v>
      </c>
      <c r="BA121" s="828"/>
      <c r="BB121" s="828"/>
      <c r="BC121" s="828"/>
      <c r="BD121" s="828"/>
      <c r="BE121" s="828"/>
      <c r="BF121" s="828"/>
      <c r="BG121" s="828"/>
      <c r="BH121" s="828"/>
      <c r="BI121" s="828"/>
      <c r="BJ121" s="828"/>
      <c r="BK121" s="828"/>
      <c r="BL121" s="828"/>
      <c r="BM121" s="828"/>
      <c r="BN121" s="828"/>
      <c r="BO121" s="828"/>
      <c r="BP121" s="829"/>
      <c r="BQ121" s="894">
        <v>1700933</v>
      </c>
      <c r="BR121" s="895"/>
      <c r="BS121" s="895"/>
      <c r="BT121" s="895"/>
      <c r="BU121" s="895"/>
      <c r="BV121" s="895">
        <v>1666590</v>
      </c>
      <c r="BW121" s="895"/>
      <c r="BX121" s="895"/>
      <c r="BY121" s="895"/>
      <c r="BZ121" s="895"/>
      <c r="CA121" s="895">
        <v>1998724</v>
      </c>
      <c r="CB121" s="895"/>
      <c r="CC121" s="895"/>
      <c r="CD121" s="895"/>
      <c r="CE121" s="895"/>
      <c r="CF121" s="956">
        <v>20.3</v>
      </c>
      <c r="CG121" s="957"/>
      <c r="CH121" s="957"/>
      <c r="CI121" s="957"/>
      <c r="CJ121" s="957"/>
      <c r="CK121" s="950"/>
      <c r="CL121" s="936"/>
      <c r="CM121" s="936"/>
      <c r="CN121" s="936"/>
      <c r="CO121" s="937"/>
      <c r="CP121" s="916" t="s">
        <v>486</v>
      </c>
      <c r="CQ121" s="917"/>
      <c r="CR121" s="917"/>
      <c r="CS121" s="917"/>
      <c r="CT121" s="917"/>
      <c r="CU121" s="917"/>
      <c r="CV121" s="917"/>
      <c r="CW121" s="917"/>
      <c r="CX121" s="917"/>
      <c r="CY121" s="917"/>
      <c r="CZ121" s="917"/>
      <c r="DA121" s="917"/>
      <c r="DB121" s="917"/>
      <c r="DC121" s="917"/>
      <c r="DD121" s="917"/>
      <c r="DE121" s="917"/>
      <c r="DF121" s="918"/>
      <c r="DG121" s="894" t="s">
        <v>396</v>
      </c>
      <c r="DH121" s="895"/>
      <c r="DI121" s="895"/>
      <c r="DJ121" s="895"/>
      <c r="DK121" s="895"/>
      <c r="DL121" s="895" t="s">
        <v>456</v>
      </c>
      <c r="DM121" s="895"/>
      <c r="DN121" s="895"/>
      <c r="DO121" s="895"/>
      <c r="DP121" s="895"/>
      <c r="DQ121" s="895" t="s">
        <v>478</v>
      </c>
      <c r="DR121" s="895"/>
      <c r="DS121" s="895"/>
      <c r="DT121" s="895"/>
      <c r="DU121" s="895"/>
      <c r="DV121" s="872" t="s">
        <v>487</v>
      </c>
      <c r="DW121" s="872"/>
      <c r="DX121" s="872"/>
      <c r="DY121" s="872"/>
      <c r="DZ121" s="873"/>
    </row>
    <row r="122" spans="1:130" s="246" customFormat="1" ht="26.25" customHeight="1">
      <c r="A122" s="898"/>
      <c r="B122" s="899"/>
      <c r="C122" s="902" t="s">
        <v>462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244</v>
      </c>
      <c r="AB122" s="858"/>
      <c r="AC122" s="858"/>
      <c r="AD122" s="858"/>
      <c r="AE122" s="859"/>
      <c r="AF122" s="860" t="s">
        <v>396</v>
      </c>
      <c r="AG122" s="858"/>
      <c r="AH122" s="858"/>
      <c r="AI122" s="858"/>
      <c r="AJ122" s="859"/>
      <c r="AK122" s="860" t="s">
        <v>487</v>
      </c>
      <c r="AL122" s="858"/>
      <c r="AM122" s="858"/>
      <c r="AN122" s="858"/>
      <c r="AO122" s="859"/>
      <c r="AP122" s="905" t="s">
        <v>448</v>
      </c>
      <c r="AQ122" s="906"/>
      <c r="AR122" s="906"/>
      <c r="AS122" s="906"/>
      <c r="AT122" s="907"/>
      <c r="AU122" s="967"/>
      <c r="AV122" s="968"/>
      <c r="AW122" s="968"/>
      <c r="AX122" s="968"/>
      <c r="AY122" s="969"/>
      <c r="AZ122" s="960" t="s">
        <v>488</v>
      </c>
      <c r="BA122" s="961"/>
      <c r="BB122" s="961"/>
      <c r="BC122" s="961"/>
      <c r="BD122" s="961"/>
      <c r="BE122" s="961"/>
      <c r="BF122" s="961"/>
      <c r="BG122" s="961"/>
      <c r="BH122" s="961"/>
      <c r="BI122" s="961"/>
      <c r="BJ122" s="961"/>
      <c r="BK122" s="961"/>
      <c r="BL122" s="961"/>
      <c r="BM122" s="961"/>
      <c r="BN122" s="961"/>
      <c r="BO122" s="961"/>
      <c r="BP122" s="962"/>
      <c r="BQ122" s="963">
        <v>4900132</v>
      </c>
      <c r="BR122" s="926"/>
      <c r="BS122" s="926"/>
      <c r="BT122" s="926"/>
      <c r="BU122" s="926"/>
      <c r="BV122" s="926">
        <v>4509508</v>
      </c>
      <c r="BW122" s="926"/>
      <c r="BX122" s="926"/>
      <c r="BY122" s="926"/>
      <c r="BZ122" s="926"/>
      <c r="CA122" s="926">
        <v>4102340</v>
      </c>
      <c r="CB122" s="926"/>
      <c r="CC122" s="926"/>
      <c r="CD122" s="926"/>
      <c r="CE122" s="926"/>
      <c r="CF122" s="927">
        <v>41.8</v>
      </c>
      <c r="CG122" s="928"/>
      <c r="CH122" s="928"/>
      <c r="CI122" s="928"/>
      <c r="CJ122" s="928"/>
      <c r="CK122" s="950"/>
      <c r="CL122" s="936"/>
      <c r="CM122" s="936"/>
      <c r="CN122" s="936"/>
      <c r="CO122" s="937"/>
      <c r="CP122" s="916" t="s">
        <v>489</v>
      </c>
      <c r="CQ122" s="917"/>
      <c r="CR122" s="917"/>
      <c r="CS122" s="917"/>
      <c r="CT122" s="917"/>
      <c r="CU122" s="917"/>
      <c r="CV122" s="917"/>
      <c r="CW122" s="917"/>
      <c r="CX122" s="917"/>
      <c r="CY122" s="917"/>
      <c r="CZ122" s="917"/>
      <c r="DA122" s="917"/>
      <c r="DB122" s="917"/>
      <c r="DC122" s="917"/>
      <c r="DD122" s="917"/>
      <c r="DE122" s="917"/>
      <c r="DF122" s="918"/>
      <c r="DG122" s="894" t="s">
        <v>396</v>
      </c>
      <c r="DH122" s="895"/>
      <c r="DI122" s="895"/>
      <c r="DJ122" s="895"/>
      <c r="DK122" s="895"/>
      <c r="DL122" s="895" t="s">
        <v>487</v>
      </c>
      <c r="DM122" s="895"/>
      <c r="DN122" s="895"/>
      <c r="DO122" s="895"/>
      <c r="DP122" s="895"/>
      <c r="DQ122" s="895" t="s">
        <v>487</v>
      </c>
      <c r="DR122" s="895"/>
      <c r="DS122" s="895"/>
      <c r="DT122" s="895"/>
      <c r="DU122" s="895"/>
      <c r="DV122" s="872" t="s">
        <v>478</v>
      </c>
      <c r="DW122" s="872"/>
      <c r="DX122" s="872"/>
      <c r="DY122" s="872"/>
      <c r="DZ122" s="873"/>
    </row>
    <row r="123" spans="1:130" s="246" customFormat="1" ht="26.25" customHeight="1">
      <c r="A123" s="898"/>
      <c r="B123" s="899"/>
      <c r="C123" s="902" t="s">
        <v>469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2622</v>
      </c>
      <c r="AB123" s="858"/>
      <c r="AC123" s="858"/>
      <c r="AD123" s="858"/>
      <c r="AE123" s="859"/>
      <c r="AF123" s="860">
        <v>2294</v>
      </c>
      <c r="AG123" s="858"/>
      <c r="AH123" s="858"/>
      <c r="AI123" s="858"/>
      <c r="AJ123" s="859"/>
      <c r="AK123" s="860">
        <v>1967</v>
      </c>
      <c r="AL123" s="858"/>
      <c r="AM123" s="858"/>
      <c r="AN123" s="858"/>
      <c r="AO123" s="859"/>
      <c r="AP123" s="905">
        <v>0</v>
      </c>
      <c r="AQ123" s="906"/>
      <c r="AR123" s="906"/>
      <c r="AS123" s="906"/>
      <c r="AT123" s="907"/>
      <c r="AU123" s="970"/>
      <c r="AV123" s="971"/>
      <c r="AW123" s="971"/>
      <c r="AX123" s="971"/>
      <c r="AY123" s="971"/>
      <c r="AZ123" s="277" t="s">
        <v>195</v>
      </c>
      <c r="BA123" s="277"/>
      <c r="BB123" s="277"/>
      <c r="BC123" s="277"/>
      <c r="BD123" s="277"/>
      <c r="BE123" s="277"/>
      <c r="BF123" s="277"/>
      <c r="BG123" s="277"/>
      <c r="BH123" s="277"/>
      <c r="BI123" s="277"/>
      <c r="BJ123" s="277"/>
      <c r="BK123" s="277"/>
      <c r="BL123" s="277"/>
      <c r="BM123" s="277"/>
      <c r="BN123" s="277"/>
      <c r="BO123" s="958" t="s">
        <v>490</v>
      </c>
      <c r="BP123" s="959"/>
      <c r="BQ123" s="913">
        <v>14434181</v>
      </c>
      <c r="BR123" s="914"/>
      <c r="BS123" s="914"/>
      <c r="BT123" s="914"/>
      <c r="BU123" s="914"/>
      <c r="BV123" s="914">
        <v>13910902</v>
      </c>
      <c r="BW123" s="914"/>
      <c r="BX123" s="914"/>
      <c r="BY123" s="914"/>
      <c r="BZ123" s="914"/>
      <c r="CA123" s="914">
        <v>14201275</v>
      </c>
      <c r="CB123" s="914"/>
      <c r="CC123" s="914"/>
      <c r="CD123" s="914"/>
      <c r="CE123" s="914"/>
      <c r="CF123" s="824"/>
      <c r="CG123" s="825"/>
      <c r="CH123" s="825"/>
      <c r="CI123" s="825"/>
      <c r="CJ123" s="915"/>
      <c r="CK123" s="950"/>
      <c r="CL123" s="936"/>
      <c r="CM123" s="936"/>
      <c r="CN123" s="936"/>
      <c r="CO123" s="937"/>
      <c r="CP123" s="916" t="s">
        <v>491</v>
      </c>
      <c r="CQ123" s="917"/>
      <c r="CR123" s="917"/>
      <c r="CS123" s="917"/>
      <c r="CT123" s="917"/>
      <c r="CU123" s="917"/>
      <c r="CV123" s="917"/>
      <c r="CW123" s="917"/>
      <c r="CX123" s="917"/>
      <c r="CY123" s="917"/>
      <c r="CZ123" s="917"/>
      <c r="DA123" s="917"/>
      <c r="DB123" s="917"/>
      <c r="DC123" s="917"/>
      <c r="DD123" s="917"/>
      <c r="DE123" s="917"/>
      <c r="DF123" s="918"/>
      <c r="DG123" s="857" t="s">
        <v>478</v>
      </c>
      <c r="DH123" s="858"/>
      <c r="DI123" s="858"/>
      <c r="DJ123" s="858"/>
      <c r="DK123" s="859"/>
      <c r="DL123" s="860" t="s">
        <v>448</v>
      </c>
      <c r="DM123" s="858"/>
      <c r="DN123" s="858"/>
      <c r="DO123" s="858"/>
      <c r="DP123" s="859"/>
      <c r="DQ123" s="860" t="s">
        <v>396</v>
      </c>
      <c r="DR123" s="858"/>
      <c r="DS123" s="858"/>
      <c r="DT123" s="858"/>
      <c r="DU123" s="859"/>
      <c r="DV123" s="905" t="s">
        <v>478</v>
      </c>
      <c r="DW123" s="906"/>
      <c r="DX123" s="906"/>
      <c r="DY123" s="906"/>
      <c r="DZ123" s="907"/>
    </row>
    <row r="124" spans="1:130" s="246" customFormat="1" ht="26.25" customHeight="1" thickBot="1">
      <c r="A124" s="898"/>
      <c r="B124" s="899"/>
      <c r="C124" s="902" t="s">
        <v>472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448</v>
      </c>
      <c r="AB124" s="858"/>
      <c r="AC124" s="858"/>
      <c r="AD124" s="858"/>
      <c r="AE124" s="859"/>
      <c r="AF124" s="860" t="s">
        <v>396</v>
      </c>
      <c r="AG124" s="858"/>
      <c r="AH124" s="858"/>
      <c r="AI124" s="858"/>
      <c r="AJ124" s="859"/>
      <c r="AK124" s="860" t="s">
        <v>478</v>
      </c>
      <c r="AL124" s="858"/>
      <c r="AM124" s="858"/>
      <c r="AN124" s="858"/>
      <c r="AO124" s="859"/>
      <c r="AP124" s="905" t="s">
        <v>487</v>
      </c>
      <c r="AQ124" s="906"/>
      <c r="AR124" s="906"/>
      <c r="AS124" s="906"/>
      <c r="AT124" s="907"/>
      <c r="AU124" s="908" t="s">
        <v>492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478</v>
      </c>
      <c r="BR124" s="912"/>
      <c r="BS124" s="912"/>
      <c r="BT124" s="912"/>
      <c r="BU124" s="912"/>
      <c r="BV124" s="912" t="s">
        <v>456</v>
      </c>
      <c r="BW124" s="912"/>
      <c r="BX124" s="912"/>
      <c r="BY124" s="912"/>
      <c r="BZ124" s="912"/>
      <c r="CA124" s="912" t="s">
        <v>244</v>
      </c>
      <c r="CB124" s="912"/>
      <c r="CC124" s="912"/>
      <c r="CD124" s="912"/>
      <c r="CE124" s="912"/>
      <c r="CF124" s="802"/>
      <c r="CG124" s="803"/>
      <c r="CH124" s="803"/>
      <c r="CI124" s="803"/>
      <c r="CJ124" s="943"/>
      <c r="CK124" s="951"/>
      <c r="CL124" s="951"/>
      <c r="CM124" s="951"/>
      <c r="CN124" s="951"/>
      <c r="CO124" s="952"/>
      <c r="CP124" s="916" t="s">
        <v>493</v>
      </c>
      <c r="CQ124" s="917"/>
      <c r="CR124" s="917"/>
      <c r="CS124" s="917"/>
      <c r="CT124" s="917"/>
      <c r="CU124" s="917"/>
      <c r="CV124" s="917"/>
      <c r="CW124" s="917"/>
      <c r="CX124" s="917"/>
      <c r="CY124" s="917"/>
      <c r="CZ124" s="917"/>
      <c r="DA124" s="917"/>
      <c r="DB124" s="917"/>
      <c r="DC124" s="917"/>
      <c r="DD124" s="917"/>
      <c r="DE124" s="917"/>
      <c r="DF124" s="918"/>
      <c r="DG124" s="840">
        <v>2144727</v>
      </c>
      <c r="DH124" s="841"/>
      <c r="DI124" s="841"/>
      <c r="DJ124" s="841"/>
      <c r="DK124" s="842"/>
      <c r="DL124" s="843">
        <v>2150523</v>
      </c>
      <c r="DM124" s="841"/>
      <c r="DN124" s="841"/>
      <c r="DO124" s="841"/>
      <c r="DP124" s="842"/>
      <c r="DQ124" s="843" t="s">
        <v>448</v>
      </c>
      <c r="DR124" s="841"/>
      <c r="DS124" s="841"/>
      <c r="DT124" s="841"/>
      <c r="DU124" s="842"/>
      <c r="DV124" s="929" t="s">
        <v>494</v>
      </c>
      <c r="DW124" s="930"/>
      <c r="DX124" s="930"/>
      <c r="DY124" s="930"/>
      <c r="DZ124" s="931"/>
    </row>
    <row r="125" spans="1:130" s="246" customFormat="1" ht="26.25" customHeight="1">
      <c r="A125" s="898"/>
      <c r="B125" s="899"/>
      <c r="C125" s="902" t="s">
        <v>474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396</v>
      </c>
      <c r="AB125" s="858"/>
      <c r="AC125" s="858"/>
      <c r="AD125" s="858"/>
      <c r="AE125" s="859"/>
      <c r="AF125" s="860" t="s">
        <v>487</v>
      </c>
      <c r="AG125" s="858"/>
      <c r="AH125" s="858"/>
      <c r="AI125" s="858"/>
      <c r="AJ125" s="859"/>
      <c r="AK125" s="860" t="s">
        <v>478</v>
      </c>
      <c r="AL125" s="858"/>
      <c r="AM125" s="858"/>
      <c r="AN125" s="858"/>
      <c r="AO125" s="859"/>
      <c r="AP125" s="905" t="s">
        <v>244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495</v>
      </c>
      <c r="CL125" s="933"/>
      <c r="CM125" s="933"/>
      <c r="CN125" s="933"/>
      <c r="CO125" s="934"/>
      <c r="CP125" s="941" t="s">
        <v>496</v>
      </c>
      <c r="CQ125" s="886"/>
      <c r="CR125" s="886"/>
      <c r="CS125" s="886"/>
      <c r="CT125" s="886"/>
      <c r="CU125" s="886"/>
      <c r="CV125" s="886"/>
      <c r="CW125" s="886"/>
      <c r="CX125" s="886"/>
      <c r="CY125" s="886"/>
      <c r="CZ125" s="886"/>
      <c r="DA125" s="886"/>
      <c r="DB125" s="886"/>
      <c r="DC125" s="886"/>
      <c r="DD125" s="886"/>
      <c r="DE125" s="886"/>
      <c r="DF125" s="887"/>
      <c r="DG125" s="942" t="s">
        <v>396</v>
      </c>
      <c r="DH125" s="923"/>
      <c r="DI125" s="923"/>
      <c r="DJ125" s="923"/>
      <c r="DK125" s="923"/>
      <c r="DL125" s="923" t="s">
        <v>477</v>
      </c>
      <c r="DM125" s="923"/>
      <c r="DN125" s="923"/>
      <c r="DO125" s="923"/>
      <c r="DP125" s="923"/>
      <c r="DQ125" s="923" t="s">
        <v>477</v>
      </c>
      <c r="DR125" s="923"/>
      <c r="DS125" s="923"/>
      <c r="DT125" s="923"/>
      <c r="DU125" s="923"/>
      <c r="DV125" s="924" t="s">
        <v>396</v>
      </c>
      <c r="DW125" s="924"/>
      <c r="DX125" s="924"/>
      <c r="DY125" s="924"/>
      <c r="DZ125" s="925"/>
    </row>
    <row r="126" spans="1:130" s="246" customFormat="1" ht="26.25" customHeight="1" thickBot="1">
      <c r="A126" s="898"/>
      <c r="B126" s="899"/>
      <c r="C126" s="902" t="s">
        <v>476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19742</v>
      </c>
      <c r="AB126" s="858"/>
      <c r="AC126" s="858"/>
      <c r="AD126" s="858"/>
      <c r="AE126" s="859"/>
      <c r="AF126" s="860">
        <v>9618</v>
      </c>
      <c r="AG126" s="858"/>
      <c r="AH126" s="858"/>
      <c r="AI126" s="858"/>
      <c r="AJ126" s="859"/>
      <c r="AK126" s="860" t="s">
        <v>456</v>
      </c>
      <c r="AL126" s="858"/>
      <c r="AM126" s="858"/>
      <c r="AN126" s="858"/>
      <c r="AO126" s="859"/>
      <c r="AP126" s="905" t="s">
        <v>456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497</v>
      </c>
      <c r="CQ126" s="828"/>
      <c r="CR126" s="828"/>
      <c r="CS126" s="828"/>
      <c r="CT126" s="828"/>
      <c r="CU126" s="828"/>
      <c r="CV126" s="828"/>
      <c r="CW126" s="828"/>
      <c r="CX126" s="828"/>
      <c r="CY126" s="828"/>
      <c r="CZ126" s="828"/>
      <c r="DA126" s="828"/>
      <c r="DB126" s="828"/>
      <c r="DC126" s="828"/>
      <c r="DD126" s="828"/>
      <c r="DE126" s="828"/>
      <c r="DF126" s="829"/>
      <c r="DG126" s="894" t="s">
        <v>478</v>
      </c>
      <c r="DH126" s="895"/>
      <c r="DI126" s="895"/>
      <c r="DJ126" s="895"/>
      <c r="DK126" s="895"/>
      <c r="DL126" s="895" t="s">
        <v>477</v>
      </c>
      <c r="DM126" s="895"/>
      <c r="DN126" s="895"/>
      <c r="DO126" s="895"/>
      <c r="DP126" s="895"/>
      <c r="DQ126" s="895" t="s">
        <v>396</v>
      </c>
      <c r="DR126" s="895"/>
      <c r="DS126" s="895"/>
      <c r="DT126" s="895"/>
      <c r="DU126" s="895"/>
      <c r="DV126" s="872" t="s">
        <v>396</v>
      </c>
      <c r="DW126" s="872"/>
      <c r="DX126" s="872"/>
      <c r="DY126" s="872"/>
      <c r="DZ126" s="873"/>
    </row>
    <row r="127" spans="1:130" s="246" customFormat="1" ht="26.25" customHeight="1">
      <c r="A127" s="900"/>
      <c r="B127" s="901"/>
      <c r="C127" s="919" t="s">
        <v>498</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396</v>
      </c>
      <c r="AB127" s="858"/>
      <c r="AC127" s="858"/>
      <c r="AD127" s="858"/>
      <c r="AE127" s="859"/>
      <c r="AF127" s="860" t="s">
        <v>396</v>
      </c>
      <c r="AG127" s="858"/>
      <c r="AH127" s="858"/>
      <c r="AI127" s="858"/>
      <c r="AJ127" s="859"/>
      <c r="AK127" s="860" t="s">
        <v>478</v>
      </c>
      <c r="AL127" s="858"/>
      <c r="AM127" s="858"/>
      <c r="AN127" s="858"/>
      <c r="AO127" s="859"/>
      <c r="AP127" s="905" t="s">
        <v>494</v>
      </c>
      <c r="AQ127" s="906"/>
      <c r="AR127" s="906"/>
      <c r="AS127" s="906"/>
      <c r="AT127" s="907"/>
      <c r="AU127" s="282"/>
      <c r="AV127" s="282"/>
      <c r="AW127" s="282"/>
      <c r="AX127" s="922" t="s">
        <v>499</v>
      </c>
      <c r="AY127" s="890"/>
      <c r="AZ127" s="890"/>
      <c r="BA127" s="890"/>
      <c r="BB127" s="890"/>
      <c r="BC127" s="890"/>
      <c r="BD127" s="890"/>
      <c r="BE127" s="891"/>
      <c r="BF127" s="889" t="s">
        <v>500</v>
      </c>
      <c r="BG127" s="890"/>
      <c r="BH127" s="890"/>
      <c r="BI127" s="890"/>
      <c r="BJ127" s="890"/>
      <c r="BK127" s="890"/>
      <c r="BL127" s="891"/>
      <c r="BM127" s="889" t="s">
        <v>501</v>
      </c>
      <c r="BN127" s="890"/>
      <c r="BO127" s="890"/>
      <c r="BP127" s="890"/>
      <c r="BQ127" s="890"/>
      <c r="BR127" s="890"/>
      <c r="BS127" s="891"/>
      <c r="BT127" s="889" t="s">
        <v>502</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503</v>
      </c>
      <c r="CQ127" s="828"/>
      <c r="CR127" s="828"/>
      <c r="CS127" s="828"/>
      <c r="CT127" s="828"/>
      <c r="CU127" s="828"/>
      <c r="CV127" s="828"/>
      <c r="CW127" s="828"/>
      <c r="CX127" s="828"/>
      <c r="CY127" s="828"/>
      <c r="CZ127" s="828"/>
      <c r="DA127" s="828"/>
      <c r="DB127" s="828"/>
      <c r="DC127" s="828"/>
      <c r="DD127" s="828"/>
      <c r="DE127" s="828"/>
      <c r="DF127" s="829"/>
      <c r="DG127" s="894" t="s">
        <v>396</v>
      </c>
      <c r="DH127" s="895"/>
      <c r="DI127" s="895"/>
      <c r="DJ127" s="895"/>
      <c r="DK127" s="895"/>
      <c r="DL127" s="895" t="s">
        <v>477</v>
      </c>
      <c r="DM127" s="895"/>
      <c r="DN127" s="895"/>
      <c r="DO127" s="895"/>
      <c r="DP127" s="895"/>
      <c r="DQ127" s="895" t="s">
        <v>478</v>
      </c>
      <c r="DR127" s="895"/>
      <c r="DS127" s="895"/>
      <c r="DT127" s="895"/>
      <c r="DU127" s="895"/>
      <c r="DV127" s="872" t="s">
        <v>396</v>
      </c>
      <c r="DW127" s="872"/>
      <c r="DX127" s="872"/>
      <c r="DY127" s="872"/>
      <c r="DZ127" s="873"/>
    </row>
    <row r="128" spans="1:130" s="246" customFormat="1" ht="26.25" customHeight="1" thickBot="1">
      <c r="A128" s="874" t="s">
        <v>504</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505</v>
      </c>
      <c r="X128" s="876"/>
      <c r="Y128" s="876"/>
      <c r="Z128" s="877"/>
      <c r="AA128" s="878">
        <v>148416</v>
      </c>
      <c r="AB128" s="879"/>
      <c r="AC128" s="879"/>
      <c r="AD128" s="879"/>
      <c r="AE128" s="880"/>
      <c r="AF128" s="881">
        <v>157368</v>
      </c>
      <c r="AG128" s="879"/>
      <c r="AH128" s="879"/>
      <c r="AI128" s="879"/>
      <c r="AJ128" s="880"/>
      <c r="AK128" s="881">
        <v>205841</v>
      </c>
      <c r="AL128" s="879"/>
      <c r="AM128" s="879"/>
      <c r="AN128" s="879"/>
      <c r="AO128" s="880"/>
      <c r="AP128" s="882"/>
      <c r="AQ128" s="883"/>
      <c r="AR128" s="883"/>
      <c r="AS128" s="883"/>
      <c r="AT128" s="884"/>
      <c r="AU128" s="282"/>
      <c r="AV128" s="282"/>
      <c r="AW128" s="282"/>
      <c r="AX128" s="885" t="s">
        <v>506</v>
      </c>
      <c r="AY128" s="886"/>
      <c r="AZ128" s="886"/>
      <c r="BA128" s="886"/>
      <c r="BB128" s="886"/>
      <c r="BC128" s="886"/>
      <c r="BD128" s="886"/>
      <c r="BE128" s="887"/>
      <c r="BF128" s="864" t="s">
        <v>478</v>
      </c>
      <c r="BG128" s="865"/>
      <c r="BH128" s="865"/>
      <c r="BI128" s="865"/>
      <c r="BJ128" s="865"/>
      <c r="BK128" s="865"/>
      <c r="BL128" s="888"/>
      <c r="BM128" s="864">
        <v>13.28</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507</v>
      </c>
      <c r="CQ128" s="806"/>
      <c r="CR128" s="806"/>
      <c r="CS128" s="806"/>
      <c r="CT128" s="806"/>
      <c r="CU128" s="806"/>
      <c r="CV128" s="806"/>
      <c r="CW128" s="806"/>
      <c r="CX128" s="806"/>
      <c r="CY128" s="806"/>
      <c r="CZ128" s="806"/>
      <c r="DA128" s="806"/>
      <c r="DB128" s="806"/>
      <c r="DC128" s="806"/>
      <c r="DD128" s="806"/>
      <c r="DE128" s="806"/>
      <c r="DF128" s="807"/>
      <c r="DG128" s="868" t="s">
        <v>447</v>
      </c>
      <c r="DH128" s="869"/>
      <c r="DI128" s="869"/>
      <c r="DJ128" s="869"/>
      <c r="DK128" s="869"/>
      <c r="DL128" s="869" t="s">
        <v>396</v>
      </c>
      <c r="DM128" s="869"/>
      <c r="DN128" s="869"/>
      <c r="DO128" s="869"/>
      <c r="DP128" s="869"/>
      <c r="DQ128" s="869" t="s">
        <v>487</v>
      </c>
      <c r="DR128" s="869"/>
      <c r="DS128" s="869"/>
      <c r="DT128" s="869"/>
      <c r="DU128" s="869"/>
      <c r="DV128" s="870" t="s">
        <v>477</v>
      </c>
      <c r="DW128" s="870"/>
      <c r="DX128" s="870"/>
      <c r="DY128" s="870"/>
      <c r="DZ128" s="871"/>
    </row>
    <row r="129" spans="1:131" s="246" customFormat="1" ht="26.25" customHeight="1">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508</v>
      </c>
      <c r="X129" s="855"/>
      <c r="Y129" s="855"/>
      <c r="Z129" s="856"/>
      <c r="AA129" s="857">
        <v>10254105</v>
      </c>
      <c r="AB129" s="858"/>
      <c r="AC129" s="858"/>
      <c r="AD129" s="858"/>
      <c r="AE129" s="859"/>
      <c r="AF129" s="860">
        <v>10408157</v>
      </c>
      <c r="AG129" s="858"/>
      <c r="AH129" s="858"/>
      <c r="AI129" s="858"/>
      <c r="AJ129" s="859"/>
      <c r="AK129" s="860">
        <v>10339919</v>
      </c>
      <c r="AL129" s="858"/>
      <c r="AM129" s="858"/>
      <c r="AN129" s="858"/>
      <c r="AO129" s="859"/>
      <c r="AP129" s="861"/>
      <c r="AQ129" s="862"/>
      <c r="AR129" s="862"/>
      <c r="AS129" s="862"/>
      <c r="AT129" s="863"/>
      <c r="AU129" s="284"/>
      <c r="AV129" s="284"/>
      <c r="AW129" s="284"/>
      <c r="AX129" s="827" t="s">
        <v>509</v>
      </c>
      <c r="AY129" s="828"/>
      <c r="AZ129" s="828"/>
      <c r="BA129" s="828"/>
      <c r="BB129" s="828"/>
      <c r="BC129" s="828"/>
      <c r="BD129" s="828"/>
      <c r="BE129" s="829"/>
      <c r="BF129" s="847" t="s">
        <v>448</v>
      </c>
      <c r="BG129" s="848"/>
      <c r="BH129" s="848"/>
      <c r="BI129" s="848"/>
      <c r="BJ129" s="848"/>
      <c r="BK129" s="848"/>
      <c r="BL129" s="849"/>
      <c r="BM129" s="847">
        <v>18.28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510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511</v>
      </c>
      <c r="X130" s="855"/>
      <c r="Y130" s="855"/>
      <c r="Z130" s="856"/>
      <c r="AA130" s="857">
        <v>540557</v>
      </c>
      <c r="AB130" s="858"/>
      <c r="AC130" s="858"/>
      <c r="AD130" s="858"/>
      <c r="AE130" s="859"/>
      <c r="AF130" s="860">
        <v>534629</v>
      </c>
      <c r="AG130" s="858"/>
      <c r="AH130" s="858"/>
      <c r="AI130" s="858"/>
      <c r="AJ130" s="859"/>
      <c r="AK130" s="860">
        <v>517399</v>
      </c>
      <c r="AL130" s="858"/>
      <c r="AM130" s="858"/>
      <c r="AN130" s="858"/>
      <c r="AO130" s="859"/>
      <c r="AP130" s="861"/>
      <c r="AQ130" s="862"/>
      <c r="AR130" s="862"/>
      <c r="AS130" s="862"/>
      <c r="AT130" s="863"/>
      <c r="AU130" s="284"/>
      <c r="AV130" s="284"/>
      <c r="AW130" s="284"/>
      <c r="AX130" s="827" t="s">
        <v>512</v>
      </c>
      <c r="AY130" s="828"/>
      <c r="AZ130" s="828"/>
      <c r="BA130" s="828"/>
      <c r="BB130" s="828"/>
      <c r="BC130" s="828"/>
      <c r="BD130" s="828"/>
      <c r="BE130" s="829"/>
      <c r="BF130" s="830">
        <v>1.8</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513</v>
      </c>
      <c r="X131" s="838"/>
      <c r="Y131" s="838"/>
      <c r="Z131" s="839"/>
      <c r="AA131" s="840">
        <v>9713548</v>
      </c>
      <c r="AB131" s="841"/>
      <c r="AC131" s="841"/>
      <c r="AD131" s="841"/>
      <c r="AE131" s="842"/>
      <c r="AF131" s="843">
        <v>9873528</v>
      </c>
      <c r="AG131" s="841"/>
      <c r="AH131" s="841"/>
      <c r="AI131" s="841"/>
      <c r="AJ131" s="842"/>
      <c r="AK131" s="843">
        <v>9822520</v>
      </c>
      <c r="AL131" s="841"/>
      <c r="AM131" s="841"/>
      <c r="AN131" s="841"/>
      <c r="AO131" s="842"/>
      <c r="AP131" s="844"/>
      <c r="AQ131" s="845"/>
      <c r="AR131" s="845"/>
      <c r="AS131" s="845"/>
      <c r="AT131" s="846"/>
      <c r="AU131" s="284"/>
      <c r="AV131" s="284"/>
      <c r="AW131" s="284"/>
      <c r="AX131" s="805" t="s">
        <v>514</v>
      </c>
      <c r="AY131" s="806"/>
      <c r="AZ131" s="806"/>
      <c r="BA131" s="806"/>
      <c r="BB131" s="806"/>
      <c r="BC131" s="806"/>
      <c r="BD131" s="806"/>
      <c r="BE131" s="807"/>
      <c r="BF131" s="808" t="s">
        <v>477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515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516</v>
      </c>
      <c r="W132" s="818"/>
      <c r="X132" s="818"/>
      <c r="Y132" s="818"/>
      <c r="Z132" s="819"/>
      <c r="AA132" s="820">
        <v>2.0602152789999999</v>
      </c>
      <c r="AB132" s="821"/>
      <c r="AC132" s="821"/>
      <c r="AD132" s="821"/>
      <c r="AE132" s="822"/>
      <c r="AF132" s="823">
        <v>1.6043302859999999</v>
      </c>
      <c r="AG132" s="821"/>
      <c r="AH132" s="821"/>
      <c r="AI132" s="821"/>
      <c r="AJ132" s="822"/>
      <c r="AK132" s="823">
        <v>1.990059577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517</v>
      </c>
      <c r="W133" s="797"/>
      <c r="X133" s="797"/>
      <c r="Y133" s="797"/>
      <c r="Z133" s="798"/>
      <c r="AA133" s="799">
        <v>2.2000000000000002</v>
      </c>
      <c r="AB133" s="800"/>
      <c r="AC133" s="800"/>
      <c r="AD133" s="800"/>
      <c r="AE133" s="801"/>
      <c r="AF133" s="799">
        <v>2</v>
      </c>
      <c r="AG133" s="800"/>
      <c r="AH133" s="800"/>
      <c r="AI133" s="800"/>
      <c r="AJ133" s="801"/>
      <c r="AK133" s="799">
        <v>1.8</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lAhntGzifVajx0/82RTEv4lBybG1O20wkvD6W9ASk8jaFXq7KU89HisE9c5DXjwGjIK95zPa2Kyw5/8AI//MQA==" saltValue="3+hmRJ8DU2sLBjDYPozhV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C3" sqref="C3"/>
    </sheetView>
  </sheetViews>
  <sheetFormatPr defaultColWidth="0" defaultRowHeight="13.5" customHeight="1" zeroHeight="1"/>
  <cols>
    <col min="1" max="120" width="2.71093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518</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MtVKgxcLghsk3Ja8y1tooqxu4myCjV0i4eg08FuCcOBPZvDRMfj3hOQqxAwbCHXh2VMGH434YmTjRPszLFJVlA==" saltValue="N4lrLT1ZK8EbYF1s4DOsD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57031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gsG99mN6HgcW0To9KEpHJk/CZAVn6VNXtm0vnmwG3G1EKJ+7tuJ2a3xPK5EgY197opY9RskfpDYExUGMN5av/w==" saltValue="k7p2cHnUNPN9hESEAyaLB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42578125" style="292" customWidth="1"/>
    <col min="37" max="44" width="17" style="292" customWidth="1"/>
    <col min="45" max="45" width="6.140625" style="299" customWidth="1"/>
    <col min="46" max="46" width="3" style="297" customWidth="1"/>
    <col min="47" max="47" width="19.140625" style="292" hidden="1" customWidth="1"/>
    <col min="48" max="52" width="12.5703125" style="292" hidden="1" customWidth="1"/>
    <col min="53" max="16384" width="8.5703125" style="292" hidden="1"/>
  </cols>
  <sheetData>
    <row r="1" spans="1:46">
      <c r="AS1" s="293"/>
      <c r="AT1" s="293"/>
    </row>
    <row r="2" spans="1:46">
      <c r="AS2" s="293"/>
      <c r="AT2" s="293"/>
    </row>
    <row r="3" spans="1:46">
      <c r="AS3" s="293"/>
      <c r="AT3" s="293"/>
    </row>
    <row r="4" spans="1:46">
      <c r="AS4" s="293"/>
      <c r="AT4" s="293"/>
    </row>
    <row r="5" spans="1:46" ht="17.25">
      <c r="A5" s="294" t="s">
        <v>519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520</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521</v>
      </c>
      <c r="AP7" s="303"/>
      <c r="AQ7" s="304" t="s">
        <v>522</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523</v>
      </c>
      <c r="AQ8" s="310" t="s">
        <v>524</v>
      </c>
      <c r="AR8" s="311" t="s">
        <v>525</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526</v>
      </c>
      <c r="AL9" s="1227"/>
      <c r="AM9" s="1227"/>
      <c r="AN9" s="1228"/>
      <c r="AO9" s="312">
        <v>1704185</v>
      </c>
      <c r="AP9" s="312">
        <v>39125</v>
      </c>
      <c r="AQ9" s="313">
        <v>63072</v>
      </c>
      <c r="AR9" s="314">
        <v>-38</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527</v>
      </c>
      <c r="AL10" s="1227"/>
      <c r="AM10" s="1227"/>
      <c r="AN10" s="1228"/>
      <c r="AO10" s="315">
        <v>367280</v>
      </c>
      <c r="AP10" s="315">
        <v>8432</v>
      </c>
      <c r="AQ10" s="316">
        <v>6862</v>
      </c>
      <c r="AR10" s="317">
        <v>22.9</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528</v>
      </c>
      <c r="AL11" s="1227"/>
      <c r="AM11" s="1227"/>
      <c r="AN11" s="1228"/>
      <c r="AO11" s="315">
        <v>442479</v>
      </c>
      <c r="AP11" s="315">
        <v>10158</v>
      </c>
      <c r="AQ11" s="316">
        <v>9054</v>
      </c>
      <c r="AR11" s="317">
        <v>12.2</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529</v>
      </c>
      <c r="AL12" s="1227"/>
      <c r="AM12" s="1227"/>
      <c r="AN12" s="1228"/>
      <c r="AO12" s="315" t="s">
        <v>530</v>
      </c>
      <c r="AP12" s="315" t="s">
        <v>530</v>
      </c>
      <c r="AQ12" s="316">
        <v>361</v>
      </c>
      <c r="AR12" s="317" t="s">
        <v>530</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531</v>
      </c>
      <c r="AL13" s="1227"/>
      <c r="AM13" s="1227"/>
      <c r="AN13" s="1228"/>
      <c r="AO13" s="315" t="s">
        <v>530</v>
      </c>
      <c r="AP13" s="315" t="s">
        <v>530</v>
      </c>
      <c r="AQ13" s="316" t="s">
        <v>530</v>
      </c>
      <c r="AR13" s="317" t="s">
        <v>530</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532</v>
      </c>
      <c r="AL14" s="1227"/>
      <c r="AM14" s="1227"/>
      <c r="AN14" s="1228"/>
      <c r="AO14" s="315">
        <v>92163</v>
      </c>
      <c r="AP14" s="315">
        <v>2116</v>
      </c>
      <c r="AQ14" s="316">
        <v>2718</v>
      </c>
      <c r="AR14" s="317">
        <v>-22.1</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533</v>
      </c>
      <c r="AL15" s="1227"/>
      <c r="AM15" s="1227"/>
      <c r="AN15" s="1228"/>
      <c r="AO15" s="315">
        <v>77040</v>
      </c>
      <c r="AP15" s="315">
        <v>1769</v>
      </c>
      <c r="AQ15" s="316">
        <v>1384</v>
      </c>
      <c r="AR15" s="317">
        <v>27.8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534</v>
      </c>
      <c r="AL16" s="1230"/>
      <c r="AM16" s="1230"/>
      <c r="AN16" s="1231"/>
      <c r="AO16" s="315">
        <v>-125269</v>
      </c>
      <c r="AP16" s="315">
        <v>-2876</v>
      </c>
      <c r="AQ16" s="316">
        <v>-5449</v>
      </c>
      <c r="AR16" s="317">
        <v>-47.2</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195</v>
      </c>
      <c r="AL17" s="1230"/>
      <c r="AM17" s="1230"/>
      <c r="AN17" s="1231"/>
      <c r="AO17" s="315">
        <v>2557878</v>
      </c>
      <c r="AP17" s="315">
        <v>58723</v>
      </c>
      <c r="AQ17" s="316">
        <v>78003</v>
      </c>
      <c r="AR17" s="317">
        <v>-24.7</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535</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536</v>
      </c>
      <c r="AP20" s="323" t="s">
        <v>537</v>
      </c>
      <c r="AQ20" s="324" t="s">
        <v>538</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539</v>
      </c>
      <c r="AL21" s="1224"/>
      <c r="AM21" s="1224"/>
      <c r="AN21" s="1225"/>
      <c r="AO21" s="327">
        <v>5.14</v>
      </c>
      <c r="AP21" s="328">
        <v>7.51</v>
      </c>
      <c r="AQ21" s="329">
        <v>-2.37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540</v>
      </c>
      <c r="AL22" s="1224"/>
      <c r="AM22" s="1224"/>
      <c r="AN22" s="1225"/>
      <c r="AO22" s="332">
        <v>97.5</v>
      </c>
      <c r="AP22" s="333">
        <v>97.1</v>
      </c>
      <c r="AQ22" s="334">
        <v>0.4</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541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542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543</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521</v>
      </c>
      <c r="AP30" s="303"/>
      <c r="AQ30" s="304" t="s">
        <v>522</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523</v>
      </c>
      <c r="AQ31" s="310" t="s">
        <v>524</v>
      </c>
      <c r="AR31" s="311" t="s">
        <v>525</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544</v>
      </c>
      <c r="AL32" s="1215"/>
      <c r="AM32" s="1215"/>
      <c r="AN32" s="1216"/>
      <c r="AO32" s="342">
        <v>397632</v>
      </c>
      <c r="AP32" s="342">
        <v>9129</v>
      </c>
      <c r="AQ32" s="343">
        <v>34855</v>
      </c>
      <c r="AR32" s="344">
        <v>-73.8</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545</v>
      </c>
      <c r="AL33" s="1215"/>
      <c r="AM33" s="1215"/>
      <c r="AN33" s="1216"/>
      <c r="AO33" s="342" t="s">
        <v>530</v>
      </c>
      <c r="AP33" s="342" t="s">
        <v>530</v>
      </c>
      <c r="AQ33" s="343" t="s">
        <v>530</v>
      </c>
      <c r="AR33" s="344" t="s">
        <v>530</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546</v>
      </c>
      <c r="AL34" s="1215"/>
      <c r="AM34" s="1215"/>
      <c r="AN34" s="1216"/>
      <c r="AO34" s="342" t="s">
        <v>530</v>
      </c>
      <c r="AP34" s="342" t="s">
        <v>530</v>
      </c>
      <c r="AQ34" s="343" t="s">
        <v>530</v>
      </c>
      <c r="AR34" s="344" t="s">
        <v>530</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547</v>
      </c>
      <c r="AL35" s="1215"/>
      <c r="AM35" s="1215"/>
      <c r="AN35" s="1216"/>
      <c r="AO35" s="342">
        <v>319558</v>
      </c>
      <c r="AP35" s="342">
        <v>7336</v>
      </c>
      <c r="AQ35" s="343">
        <v>15141</v>
      </c>
      <c r="AR35" s="344">
        <v>-51.5</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548</v>
      </c>
      <c r="AL36" s="1215"/>
      <c r="AM36" s="1215"/>
      <c r="AN36" s="1216"/>
      <c r="AO36" s="342">
        <v>1963</v>
      </c>
      <c r="AP36" s="342">
        <v>45</v>
      </c>
      <c r="AQ36" s="343">
        <v>2517</v>
      </c>
      <c r="AR36" s="344">
        <v>-98.2</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549</v>
      </c>
      <c r="AL37" s="1215"/>
      <c r="AM37" s="1215"/>
      <c r="AN37" s="1216"/>
      <c r="AO37" s="342">
        <v>199561</v>
      </c>
      <c r="AP37" s="342">
        <v>4582</v>
      </c>
      <c r="AQ37" s="343">
        <v>522</v>
      </c>
      <c r="AR37" s="344">
        <v>777.8</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550</v>
      </c>
      <c r="AL38" s="1218"/>
      <c r="AM38" s="1218"/>
      <c r="AN38" s="1219"/>
      <c r="AO38" s="345" t="s">
        <v>530</v>
      </c>
      <c r="AP38" s="345" t="s">
        <v>530</v>
      </c>
      <c r="AQ38" s="346">
        <v>1</v>
      </c>
      <c r="AR38" s="334" t="s">
        <v>530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551</v>
      </c>
      <c r="AL39" s="1218"/>
      <c r="AM39" s="1218"/>
      <c r="AN39" s="1219"/>
      <c r="AO39" s="342">
        <v>-205841</v>
      </c>
      <c r="AP39" s="342">
        <v>-4726</v>
      </c>
      <c r="AQ39" s="343">
        <v>-2915</v>
      </c>
      <c r="AR39" s="344">
        <v>62.1</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552</v>
      </c>
      <c r="AL40" s="1215"/>
      <c r="AM40" s="1215"/>
      <c r="AN40" s="1216"/>
      <c r="AO40" s="342">
        <v>-517399</v>
      </c>
      <c r="AP40" s="342">
        <v>-11878</v>
      </c>
      <c r="AQ40" s="343">
        <v>-35363</v>
      </c>
      <c r="AR40" s="344">
        <v>-66.400000000000006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310</v>
      </c>
      <c r="AL41" s="1221"/>
      <c r="AM41" s="1221"/>
      <c r="AN41" s="1222"/>
      <c r="AO41" s="342">
        <v>195474</v>
      </c>
      <c r="AP41" s="342">
        <v>4488</v>
      </c>
      <c r="AQ41" s="343">
        <v>14758</v>
      </c>
      <c r="AR41" s="344">
        <v>-69.599999999999994</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553</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554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555</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521</v>
      </c>
      <c r="AN49" s="1209" t="s">
        <v>556</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557</v>
      </c>
      <c r="AO50" s="359" t="s">
        <v>558</v>
      </c>
      <c r="AP50" s="360" t="s">
        <v>559</v>
      </c>
      <c r="AQ50" s="361" t="s">
        <v>560</v>
      </c>
      <c r="AR50" s="362" t="s">
        <v>561</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562</v>
      </c>
      <c r="AL51" s="355"/>
      <c r="AM51" s="363">
        <v>2299286</v>
      </c>
      <c r="AN51" s="364">
        <v>54147</v>
      </c>
      <c r="AO51" s="365">
        <v>-32.299999999999997</v>
      </c>
      <c r="AP51" s="366">
        <v>53292</v>
      </c>
      <c r="AQ51" s="367">
        <v>0</v>
      </c>
      <c r="AR51" s="368">
        <v>-32.299999999999997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563</v>
      </c>
      <c r="AM52" s="371">
        <v>1991090</v>
      </c>
      <c r="AN52" s="372">
        <v>46889</v>
      </c>
      <c r="AO52" s="373">
        <v>20</v>
      </c>
      <c r="AP52" s="374">
        <v>28900</v>
      </c>
      <c r="AQ52" s="375">
        <v>18.899999999999999</v>
      </c>
      <c r="AR52" s="376">
        <v>1.1000000000000001</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564</v>
      </c>
      <c r="AL53" s="355"/>
      <c r="AM53" s="363">
        <v>2535724</v>
      </c>
      <c r="AN53" s="364">
        <v>59257</v>
      </c>
      <c r="AO53" s="365">
        <v>9.4</v>
      </c>
      <c r="AP53" s="366">
        <v>49919</v>
      </c>
      <c r="AQ53" s="367">
        <v>-6.3</v>
      </c>
      <c r="AR53" s="368">
        <v>15.7</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563</v>
      </c>
      <c r="AM54" s="371">
        <v>2269742</v>
      </c>
      <c r="AN54" s="372">
        <v>53041</v>
      </c>
      <c r="AO54" s="373">
        <v>13.1</v>
      </c>
      <c r="AP54" s="374">
        <v>26398</v>
      </c>
      <c r="AQ54" s="375">
        <v>-8.6999999999999993</v>
      </c>
      <c r="AR54" s="376">
        <v>21.8</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565</v>
      </c>
      <c r="AL55" s="355"/>
      <c r="AM55" s="363">
        <v>2835562</v>
      </c>
      <c r="AN55" s="364">
        <v>65943</v>
      </c>
      <c r="AO55" s="365">
        <v>11.3</v>
      </c>
      <c r="AP55" s="366">
        <v>57122</v>
      </c>
      <c r="AQ55" s="367">
        <v>14.4</v>
      </c>
      <c r="AR55" s="368">
        <v>-3.1</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563</v>
      </c>
      <c r="AM56" s="371">
        <v>2507289</v>
      </c>
      <c r="AN56" s="372">
        <v>58309</v>
      </c>
      <c r="AO56" s="373">
        <v>9.9</v>
      </c>
      <c r="AP56" s="374">
        <v>36191</v>
      </c>
      <c r="AQ56" s="375">
        <v>37.1</v>
      </c>
      <c r="AR56" s="376">
        <v>-27.2</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566</v>
      </c>
      <c r="AL57" s="355"/>
      <c r="AM57" s="363">
        <v>2996555</v>
      </c>
      <c r="AN57" s="364">
        <v>69307</v>
      </c>
      <c r="AO57" s="365">
        <v>5.0999999999999996</v>
      </c>
      <c r="AP57" s="366">
        <v>53655</v>
      </c>
      <c r="AQ57" s="367">
        <v>-6.1</v>
      </c>
      <c r="AR57" s="368">
        <v>11.2</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563</v>
      </c>
      <c r="AM58" s="371">
        <v>2604156</v>
      </c>
      <c r="AN58" s="372">
        <v>60231</v>
      </c>
      <c r="AO58" s="373">
        <v>3.3</v>
      </c>
      <c r="AP58" s="374">
        <v>32719</v>
      </c>
      <c r="AQ58" s="375">
        <v>-9.6</v>
      </c>
      <c r="AR58" s="376">
        <v>12.9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567</v>
      </c>
      <c r="AL59" s="355"/>
      <c r="AM59" s="363">
        <v>2543128</v>
      </c>
      <c r="AN59" s="364">
        <v>58385</v>
      </c>
      <c r="AO59" s="365">
        <v>-15.8</v>
      </c>
      <c r="AP59" s="366">
        <v>53869</v>
      </c>
      <c r="AQ59" s="367">
        <v>0.4</v>
      </c>
      <c r="AR59" s="368">
        <v>-16.2</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563</v>
      </c>
      <c r="AM60" s="371">
        <v>2233643</v>
      </c>
      <c r="AN60" s="372">
        <v>51280</v>
      </c>
      <c r="AO60" s="373">
        <v>-14.9</v>
      </c>
      <c r="AP60" s="374">
        <v>35046</v>
      </c>
      <c r="AQ60" s="375">
        <v>7.1</v>
      </c>
      <c r="AR60" s="376">
        <v>-22</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568</v>
      </c>
      <c r="AL61" s="377"/>
      <c r="AM61" s="378">
        <v>2642051</v>
      </c>
      <c r="AN61" s="379">
        <v>61408</v>
      </c>
      <c r="AO61" s="380">
        <v>-4.5</v>
      </c>
      <c r="AP61" s="381">
        <v>53571</v>
      </c>
      <c r="AQ61" s="382">
        <v>0.5</v>
      </c>
      <c r="AR61" s="368">
        <v>-5</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563</v>
      </c>
      <c r="AM62" s="371">
        <v>2321184</v>
      </c>
      <c r="AN62" s="372">
        <v>53950</v>
      </c>
      <c r="AO62" s="373">
        <v>6.3</v>
      </c>
      <c r="AP62" s="374">
        <v>31851</v>
      </c>
      <c r="AQ62" s="375">
        <v>9</v>
      </c>
      <c r="AR62" s="376">
        <v>-2.7</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8PWahoaVGONSjLR/fREJesDP8Tjr4bOU0u3NWY220lMyH+eUsUe5F8Oc+fnmOGsn+qLIv0fJChkdJ2hV9AqZQQ==" saltValue="zy5rZIXEPdHIAyjQDmlGS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4" zoomScaleNormal="100" zoomScaleSheetLayoutView="55" workbookViewId="0">
      <selection activeCell="BJ100" sqref="BJ100"/>
    </sheetView>
  </sheetViews>
  <sheetFormatPr defaultColWidth="0" defaultRowHeight="13.5" customHeight="1" zeroHeight="1"/>
  <cols>
    <col min="1" max="125" width="2.425781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570</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Knov7+3hArI/kquFKb+cpWiGr174DOh7iUtUkyFS3VVbS5pHwc+nDfQG1GLkz53kQspfpOF/hgoHI+V+N7u5g==" saltValue="WO5j4FteURm1vNkqYo1a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AF101" sqref="AF101"/>
    </sheetView>
  </sheetViews>
  <sheetFormatPr defaultColWidth="0" defaultRowHeight="13.5" customHeight="1" zeroHeight="1"/>
  <cols>
    <col min="1" max="125" width="2.425781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571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Mw8y2iX8c021joK4z3bIUk0vr0vl3DL7Ec/JVv/GgzGomRlCvN3KrXr+3p7NCYpWbF5HZZTuRCrWUzLDHdG+A==" saltValue="QJtAet4hiUgj9bifHHGo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8515625" style="1" customWidth="1"/>
    <col min="2" max="16" width="14.5703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572</v>
      </c>
      <c r="G46" s="8" t="s">
        <v>573</v>
      </c>
      <c r="H46" s="8" t="s">
        <v>574</v>
      </c>
      <c r="I46" s="8" t="s">
        <v>575</v>
      </c>
      <c r="J46" s="9" t="s">
        <v>576</v>
      </c>
    </row>
    <row r="47" spans="2:10" ht="57.75" customHeight="1">
      <c r="B47" s="10"/>
      <c r="C47" s="1232" t="s">
        <v>3</v>
      </c>
      <c r="D47" s="1232"/>
      <c r="E47" s="1233"/>
      <c r="F47" s="11">
        <v>48.8</v>
      </c>
      <c r="G47" s="12">
        <v>47.83</v>
      </c>
      <c r="H47" s="12">
        <v>47.45</v>
      </c>
      <c r="I47" s="12">
        <v>44.37</v>
      </c>
      <c r="J47" s="13">
        <v>44.8</v>
      </c>
    </row>
    <row r="48" spans="2:10" ht="57.75" customHeight="1">
      <c r="B48" s="14"/>
      <c r="C48" s="1234" t="s">
        <v>4</v>
      </c>
      <c r="D48" s="1234"/>
      <c r="E48" s="1235"/>
      <c r="F48" s="15">
        <v>8.89</v>
      </c>
      <c r="G48" s="16">
        <v>4.5999999999999996</v>
      </c>
      <c r="H48" s="16">
        <v>4.7300000000000004</v>
      </c>
      <c r="I48" s="16">
        <v>5.43</v>
      </c>
      <c r="J48" s="17">
        <v>3.4</v>
      </c>
    </row>
    <row r="49" spans="2:10" ht="57.75" customHeight="1" thickBot="1">
      <c r="B49" s="18"/>
      <c r="C49" s="1236" t="s">
        <v>5</v>
      </c>
      <c r="D49" s="1236"/>
      <c r="E49" s="1237"/>
      <c r="F49" s="19">
        <v>5.87</v>
      </c>
      <c r="G49" s="20" t="s">
        <v>577</v>
      </c>
      <c r="H49" s="20" t="s">
        <v>578</v>
      </c>
      <c r="I49" s="20" t="s">
        <v>579</v>
      </c>
      <c r="J49" s="21" t="s">
        <v>580</v>
      </c>
    </row>
    <row r="50" spans="2:10" ht="13.5" customHeight="1"/>
    <row r="51" spans="2:10" ht="13.5" hidden="1" customHeight="1"/>
    <row r="52" spans="2:10" ht="13.5" hidden="1" customHeight="1"/>
    <row r="53" spans="2:10" ht="13.5" hidden="1" customHeight="1"/>
  </sheetData>
  <sheetProtection algorithmName="SHA-512" hashValue="wAcoTMwmSNrtLwScSQ3bhRW69Bx1rpnpRW6vG9ijuDidcd5zVtBm/f8dEw6VTV2FimVcuZH5Cb3pCqugz3CkDQ==" saltValue="oVZiaAdek+y2QOGnZQnn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5610</cp:lastModifiedBy>
  <cp:lastPrinted>2020-08-28T06:23:50Z</cp:lastPrinted>
  <dcterms:created xsi:type="dcterms:W3CDTF">2020-02-10T04:16:33Z</dcterms:created>
  <dcterms:modified xsi:type="dcterms:W3CDTF">2020-09-09T06:52:13Z</dcterms:modified>
  <cp:category/>
</cp:coreProperties>
</file>