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<sst xmlns="http://schemas.openxmlformats.org/spreadsheetml/2006/main" count="218" uniqueCount="108">
  <si>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</si>
  <si>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</si>
  <si>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</si>
  <si>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</si>
  <si>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</si>
  <si>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</si>
  <si>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</si>
  <si>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</si>
  <si>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</si>
  <si>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</si>
  <si>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</si>
  <si>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</si>
  <si>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</si>
  <si>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</si>
  <si>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</si>
  <si>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</si>
  <si>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</si>
  <si>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</si>
  <si>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</si>
  <si>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</si>
  <si>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</si>
  <si>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</si>
  <si>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</si>
  <si>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</si>
  <si>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</si>
  <si>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</si>
  <si>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</si>
  <si>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</si>
  <si>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</si>
  <si>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</si>
  <si>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</si>
  <si>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</si>
  <si>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</si>
  <si>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</si>
  <si>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</si>
  <si>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</si>
  <si>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</si>
  <si>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</si>
  <si>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</si>
  <si>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</si>
  <si>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</si>
  <si>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</si>
  <si>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</si>
  <si>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</si>
  <si>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</si>
  <si>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</si>
  <si>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</si>
  <si>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</si>
  <si>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</si>
  <si>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</si>
  <si>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</si>
  <si>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</si>
  <si>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</si>
  <si>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</si>
  <si>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</si>
  <si>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</si>
  <si>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</si>
  <si>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</si>
  <si>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</si>
  <si>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</si>
  <si>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</si>
  <si>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</si>
  <si>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</si>
  <si>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</si>
  <si>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</si>
  <si>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</si>
  <si>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</si>
  <si>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</si>
  <si>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</si>
  <si>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</si>
  <si>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</si>
  <si>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</si>
  <si>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</si>
  <si>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</si>
  <si>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</si>
  <si>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</si>
  <si>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</si>
  <si>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</si>
  <si>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</si>
  <si>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</si>
  <si>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</si>
  <si>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</si>
  <si>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</si>
  <si>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</si>
  <si>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</si>
  <si>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</si>
  <si>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</si>
  <si>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</si>
  <si>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</si>
  <si>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</si>
  <si>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</si>
  <si>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</si>
  <si>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</si>
  <si>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函南町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</si>
  <si>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</si>
  <si>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</si>
  <si>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</si>
  <si>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</si>
  <si>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</si>
  <si>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</si>
  <si>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</si>
  <si>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</si>
  <si>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</si>
  <si>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</si>
  <si>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</si>
  <si>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①の収益的収支比率は、安定して100％を超えている黒字経営であり、②の累積欠損金、④の企業債残高等の数値がないため、健全な経営と言える。
⑤の料金回収率に見られるように供給の単価は、100％を超え、適切な価格が維持されているように見える。
　なお、⑥の給水原価にあっては、水道管の布設替工事がほとんど行われていないため、原価を抑えた状態となっており、低い数値となっています。
⑦の施設利用率は、80パーセント前後の数値が保たれており、能力的に問題がないものと考える。
⑧の有収率にあっては、横ばいの傾向を示しており、老朽化に伴っての漏水が発生していると考えられる。
　早急な対応が必要であるが、進捗していないのが現状である。また、各項目の数値だけを見れば、経営は健全であると言えるが、本来、必要な施設整備が遅れていることから、早急な対策を講じる必要があると考える。</t>
    <rPh sb="2" eb="5">
      <t>シュウエキテキ</t>
    </rPh>
    <rPh sb="5" eb="7">
      <t>シュウシ</t>
    </rPh>
    <rPh sb="7" eb="9">
      <t>ヒリツ</t>
    </rPh>
    <rPh sb="11" eb="13">
      <t>アンテイ</t>
    </rPh>
    <rPh sb="20" eb="21">
      <t>コ</t>
    </rPh>
    <rPh sb="25" eb="27">
      <t>クロジ</t>
    </rPh>
    <rPh sb="27" eb="29">
      <t>ケイエイ</t>
    </rPh>
    <rPh sb="35" eb="37">
      <t>ルイセキ</t>
    </rPh>
    <rPh sb="37" eb="40">
      <t>ケッソンキン</t>
    </rPh>
    <rPh sb="43" eb="45">
      <t>キギョウ</t>
    </rPh>
    <rPh sb="45" eb="46">
      <t>サイ</t>
    </rPh>
    <rPh sb="46" eb="48">
      <t>ザンダカ</t>
    </rPh>
    <rPh sb="48" eb="49">
      <t>トウ</t>
    </rPh>
    <rPh sb="50" eb="52">
      <t>スウチ</t>
    </rPh>
    <rPh sb="58" eb="60">
      <t>ケンゼン</t>
    </rPh>
    <rPh sb="61" eb="63">
      <t>ケイエイ</t>
    </rPh>
    <rPh sb="64" eb="65">
      <t>イ</t>
    </rPh>
    <rPh sb="71" eb="73">
      <t>リョウキン</t>
    </rPh>
    <rPh sb="73" eb="75">
      <t>カイシュウ</t>
    </rPh>
    <rPh sb="75" eb="76">
      <t>リツ</t>
    </rPh>
    <rPh sb="77" eb="78">
      <t>ミ</t>
    </rPh>
    <rPh sb="84" eb="86">
      <t>キョウキュウ</t>
    </rPh>
    <rPh sb="87" eb="89">
      <t>タンカ</t>
    </rPh>
    <rPh sb="96" eb="97">
      <t>コ</t>
    </rPh>
    <rPh sb="99" eb="101">
      <t>テキセツ</t>
    </rPh>
    <rPh sb="102" eb="104">
      <t>カカク</t>
    </rPh>
    <rPh sb="105" eb="107">
      <t>イジ</t>
    </rPh>
    <rPh sb="115" eb="116">
      <t>ミ</t>
    </rPh>
    <rPh sb="126" eb="128">
      <t>キュウスイ</t>
    </rPh>
    <rPh sb="128" eb="130">
      <t>ゲンカ</t>
    </rPh>
    <rPh sb="136" eb="139">
      <t>スイドウカン</t>
    </rPh>
    <rPh sb="140" eb="142">
      <t>フセツ</t>
    </rPh>
    <rPh sb="142" eb="143">
      <t>ガ</t>
    </rPh>
    <rPh sb="143" eb="145">
      <t>コウジ</t>
    </rPh>
    <rPh sb="150" eb="151">
      <t>オコナ</t>
    </rPh>
    <rPh sb="160" eb="162">
      <t>ゲンカ</t>
    </rPh>
    <rPh sb="163" eb="164">
      <t>オサ</t>
    </rPh>
    <rPh sb="166" eb="168">
      <t>ジョウタイ</t>
    </rPh>
    <rPh sb="175" eb="176">
      <t>ヒク</t>
    </rPh>
    <rPh sb="177" eb="179">
      <t>スウチ</t>
    </rPh>
    <rPh sb="190" eb="192">
      <t>シセツ</t>
    </rPh>
    <rPh sb="192" eb="195">
      <t>リヨウリツ</t>
    </rPh>
    <rPh sb="204" eb="206">
      <t>ゼンゴ</t>
    </rPh>
    <rPh sb="207" eb="209">
      <t>スウチ</t>
    </rPh>
    <rPh sb="210" eb="211">
      <t>タモ</t>
    </rPh>
    <rPh sb="217" eb="220">
      <t>ノウリョクテキ</t>
    </rPh>
    <rPh sb="221" eb="223">
      <t>モンダイ</t>
    </rPh>
    <rPh sb="229" eb="230">
      <t>カンガ</t>
    </rPh>
    <rPh sb="236" eb="237">
      <t>ユウ</t>
    </rPh>
    <rPh sb="237" eb="239">
      <t>シュウリツ</t>
    </rPh>
    <rPh sb="245" eb="246">
      <t>ヨコ</t>
    </rPh>
    <rPh sb="249" eb="251">
      <t>ケイコウ</t>
    </rPh>
    <rPh sb="252" eb="253">
      <t>シメ</t>
    </rPh>
    <rPh sb="258" eb="261">
      <t>ロウキュウカ</t>
    </rPh>
    <rPh sb="262" eb="263">
      <t>トモナ</t>
    </rPh>
    <rPh sb="266" eb="268">
      <t>ロウスイ</t>
    </rPh>
    <rPh sb="269" eb="271">
      <t>ハッセイ</t>
    </rPh>
    <rPh sb="276" eb="277">
      <t>カンガ</t>
    </rPh>
    <rPh sb="284" eb="286">
      <t>ソウキュウ</t>
    </rPh>
    <rPh sb="287" eb="289">
      <t>タイオウ</t>
    </rPh>
    <rPh sb="290" eb="292">
      <t>ヒツヨウ</t>
    </rPh>
    <rPh sb="297" eb="299">
      <t>シンチョク</t>
    </rPh>
    <rPh sb="306" eb="308">
      <t>ゲンジョウ</t>
    </rPh>
    <rPh sb="324" eb="325">
      <t>ミ</t>
    </rPh>
    <rPh sb="328" eb="330">
      <t>ケイエイ</t>
    </rPh>
    <rPh sb="337" eb="338">
      <t>イ</t>
    </rPh>
    <rPh sb="342" eb="344">
      <t>ホンライ</t>
    </rPh>
    <rPh sb="345" eb="347">
      <t>ヒツヨウ</t>
    </rPh>
    <rPh sb="348" eb="350">
      <t>シセツ</t>
    </rPh>
    <rPh sb="350" eb="352">
      <t>セイビ</t>
    </rPh>
    <rPh sb="353" eb="354">
      <t>オク</t>
    </rPh>
    <rPh sb="363" eb="365">
      <t>ソウキュウ</t>
    </rPh>
    <rPh sb="366" eb="368">
      <t>タイサク</t>
    </rPh>
    <rPh sb="369" eb="370">
      <t>コウ</t>
    </rPh>
    <rPh sb="372" eb="374">
      <t>ヒツヨウ</t>
    </rPh>
    <rPh sb="378" eb="379">
      <t>カンガ</t>
    </rPh>
    <phoneticPr fontId="4"/>
  </si>
  <si>
    <t xml:space="preserve">　例年同様、管路更新率が低く、有収率も全国平均を下回っている。経営の健全化を図ってはいるが施設整備に掛かる更新費用を先送りしている傾向がある。
　今後は、中長期的な経営計画を作成し、適切な投資額を算定し、施設整備を実施していく必要がある。
</t>
    <rPh sb="1" eb="3">
      <t>レイネン</t>
    </rPh>
    <rPh sb="3" eb="5">
      <t>ドウヨウ</t>
    </rPh>
    <rPh sb="6" eb="8">
      <t>カンロ</t>
    </rPh>
    <rPh sb="8" eb="10">
      <t>コウシン</t>
    </rPh>
    <rPh sb="10" eb="11">
      <t>リツ</t>
    </rPh>
    <rPh sb="12" eb="13">
      <t>ヒク</t>
    </rPh>
    <rPh sb="15" eb="16">
      <t>ユウ</t>
    </rPh>
    <rPh sb="16" eb="18">
      <t>シュウリツ</t>
    </rPh>
    <rPh sb="19" eb="21">
      <t>ゼンコク</t>
    </rPh>
    <rPh sb="21" eb="23">
      <t>ヘイキン</t>
    </rPh>
    <rPh sb="24" eb="26">
      <t>シタマワ</t>
    </rPh>
    <rPh sb="31" eb="33">
      <t>ケイエイ</t>
    </rPh>
    <rPh sb="34" eb="37">
      <t>ケンゼンカ</t>
    </rPh>
    <rPh sb="38" eb="39">
      <t>ハカ</t>
    </rPh>
    <rPh sb="45" eb="47">
      <t>シセツ</t>
    </rPh>
    <rPh sb="47" eb="49">
      <t>セイビ</t>
    </rPh>
    <rPh sb="50" eb="51">
      <t>カ</t>
    </rPh>
    <rPh sb="53" eb="55">
      <t>コウシン</t>
    </rPh>
    <rPh sb="55" eb="57">
      <t>ヒヨウ</t>
    </rPh>
    <rPh sb="58" eb="60">
      <t>サキオク</t>
    </rPh>
    <rPh sb="65" eb="67">
      <t>ケイコウ</t>
    </rPh>
    <rPh sb="73" eb="75">
      <t>コンゴ</t>
    </rPh>
    <rPh sb="77" eb="81">
      <t>チュウチョウキテキ</t>
    </rPh>
    <rPh sb="82" eb="84">
      <t>ケイエイ</t>
    </rPh>
    <rPh sb="84" eb="86">
      <t>ケイカク</t>
    </rPh>
    <rPh sb="87" eb="89">
      <t>サクセイ</t>
    </rPh>
    <rPh sb="91" eb="93">
      <t>テキセツ</t>
    </rPh>
    <rPh sb="94" eb="96">
      <t>トウシ</t>
    </rPh>
    <rPh sb="96" eb="97">
      <t>ガク</t>
    </rPh>
    <rPh sb="98" eb="100">
      <t>サンテイ</t>
    </rPh>
    <rPh sb="102" eb="104">
      <t>シセツ</t>
    </rPh>
    <rPh sb="104" eb="106">
      <t>セイビ</t>
    </rPh>
    <rPh sb="107" eb="109">
      <t>ジッシ</t>
    </rPh>
    <rPh sb="113" eb="115">
      <t>ヒツヨウ</t>
    </rPh>
    <phoneticPr fontId="4"/>
  </si>
  <si>
    <t>　多くの施設・管路は、更新が進んでいないため老朽化が進行している。そのため、更新計画をたて、対応していく必要がある。経営規模が小さく予算的制約があるため、起債等の財政措置を検討しながら老朽化対策を検討していく必要がある。</t>
    <rPh sb="1" eb="2">
      <t>オオ</t>
    </rPh>
    <rPh sb="4" eb="6">
      <t>シセツ</t>
    </rPh>
    <rPh sb="7" eb="9">
      <t>カンロ</t>
    </rPh>
    <rPh sb="11" eb="13">
      <t>コウシン</t>
    </rPh>
    <rPh sb="14" eb="15">
      <t>スス</t>
    </rPh>
    <rPh sb="22" eb="25">
      <t>ロウキュウカ</t>
    </rPh>
    <rPh sb="26" eb="28">
      <t>シンコウ</t>
    </rPh>
    <rPh sb="38" eb="40">
      <t>コウシン</t>
    </rPh>
    <rPh sb="40" eb="42">
      <t>ケイカク</t>
    </rPh>
    <rPh sb="46" eb="48">
      <t>タイオウ</t>
    </rPh>
    <rPh sb="52" eb="54">
      <t>ヒツヨウ</t>
    </rPh>
    <rPh sb="58" eb="60">
      <t>ケイエイ</t>
    </rPh>
    <rPh sb="60" eb="62">
      <t>キボ</t>
    </rPh>
    <rPh sb="63" eb="64">
      <t>チイ</t>
    </rPh>
    <rPh sb="66" eb="68">
      <t>ヨサン</t>
    </rPh>
    <rPh sb="68" eb="69">
      <t>テキ</t>
    </rPh>
    <rPh sb="69" eb="71">
      <t>セイヤク</t>
    </rPh>
    <rPh sb="77" eb="79">
      <t>キサイ</t>
    </rPh>
    <rPh sb="79" eb="80">
      <t>トウ</t>
    </rPh>
    <rPh sb="81" eb="83">
      <t>ザイセイ</t>
    </rPh>
    <rPh sb="83" eb="85">
      <t>ソチ</t>
    </rPh>
    <rPh sb="86" eb="88">
      <t>ケントウ</t>
    </rPh>
    <rPh sb="92" eb="95">
      <t>ロウキュウカ</t>
    </rPh>
    <rPh sb="95" eb="97">
      <t>タイサク</t>
    </rPh>
    <rPh sb="98" eb="100">
      <t>ケントウ</t>
    </rPh>
    <rPh sb="104" eb="106">
      <t>ヒツヨウ</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</si>
</sst>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7">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xf numFmtId="0" fontId="22" fillId="0" borderId="0">
      <alignment vertical="center"/>
    </xf>
    <xf numFmtId="38" fontId="23" fillId="0" borderId="0" applyFont="0" applyFill="0" applyBorder="0" applyAlignment="0" applyProtection="0">
      <alignment vertical="center"/>
    </xf>
    <xf numFmtId="6" fontId="16" fillId="0" borderId="0" applyFont="0" applyFill="0" applyBorder="0" applyAlignment="0" applyProtection="0"/>
    <xf numFmtId="0" fontId="26" fillId="0" borderId="0">
      <alignment vertical="center"/>
    </xf>
    <xf numFmtId="0" fontId="26" fillId="0" borderId="0">
      <alignment vertical="center"/>
    </xf>
    <xf numFmtId="0" fontId="22" fillId="0" borderId="0">
      <alignment vertical="center"/>
    </xf>
    <xf numFmtId="0" fontId="26" fillId="0" borderId="0">
      <alignment vertical="center"/>
    </xf>
    <xf numFmtId="0" fontId="13"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25" fillId="0" borderId="9" xfId="19" applyFont="1" applyBorder="1" applyAlignment="1" applyProtection="1">
      <alignment horizontal="left" vertical="top" wrapText="1"/>
      <protection locked="0"/>
    </xf>
    <xf numFmtId="0" fontId="25" fillId="0" borderId="0" xfId="19" applyFont="1" applyBorder="1" applyAlignment="1" applyProtection="1">
      <alignment horizontal="left" vertical="top" wrapText="1"/>
      <protection locked="0"/>
    </xf>
    <xf numFmtId="0" fontId="25" fillId="0" borderId="10" xfId="19" applyFont="1" applyBorder="1" applyAlignment="1" applyProtection="1">
      <alignment horizontal="left" vertical="top" wrapText="1"/>
      <protection locked="0"/>
    </xf>
    <xf numFmtId="0" fontId="25" fillId="0" borderId="11" xfId="19" applyFont="1" applyBorder="1" applyAlignment="1" applyProtection="1">
      <alignment horizontal="left" vertical="top" wrapText="1"/>
      <protection locked="0"/>
    </xf>
    <xf numFmtId="0" fontId="25" fillId="0" borderId="1" xfId="19" applyFont="1" applyBorder="1" applyAlignment="1" applyProtection="1">
      <alignment horizontal="left" vertical="top" wrapText="1"/>
      <protection locked="0"/>
    </xf>
    <xf numFmtId="0" fontId="25" fillId="0" borderId="12" xfId="19"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7">
    <cellStyle name="桁区切り" xfId="1" builtinId="6"/>
    <cellStyle name="桁区切り 2" xfId="2"/>
    <cellStyle name="桁区切り 3" xfId="3"/>
    <cellStyle name="桁区切り 3 2" xfId="4"/>
    <cellStyle name="桁区切り 4" xfId="20"/>
    <cellStyle name="通貨 2" xfId="5"/>
    <cellStyle name="通貨 2 2" xfId="21"/>
    <cellStyle name="標準" xfId="0" builtinId="0"/>
    <cellStyle name="標準 2" xfId="6"/>
    <cellStyle name="標準 2 2" xfId="7"/>
    <cellStyle name="標準 2 3" xfId="8"/>
    <cellStyle name="標準 2 3 2" xfId="9"/>
    <cellStyle name="標準 2 3 2 2" xfId="24"/>
    <cellStyle name="標準 2 3 3" xfId="23"/>
    <cellStyle name="標準 2 4" xfId="10"/>
    <cellStyle name="標準 2 5" xfId="22"/>
    <cellStyle name="標準 2_【重要】（県）指数表_書式まとめ" xfId="11"/>
    <cellStyle name="標準 3" xfId="12"/>
    <cellStyle name="標準 3 2" xfId="13"/>
    <cellStyle name="標準 3 3" xfId="14"/>
    <cellStyle name="標準 4" xfId="15"/>
    <cellStyle name="標準 4 2" xfId="25"/>
    <cellStyle name="標準 5" xfId="16"/>
    <cellStyle name="標準 6" xfId="17"/>
    <cellStyle name="標準 6 2" xfId="26"/>
    <cellStyle name="標準 7" xfId="18"/>
    <cellStyle name="標準 8"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0.18</c:v>
                </c:pt>
                <c:pt idx="1">
                  <c:v>7.0000000000000007E-2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0641152"/>
        <c:axId val="9064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90641152"/>
        <c:axId val="90643072"/>
      </c:lineChart>
      <c:dateAx>
        <c:axId val="90641152"/>
        <c:scaling>
          <c:orientation val="minMax"/>
        </c:scaling>
        <c:delete val="1"/>
        <c:axPos val="b"/>
        <c:numFmt formatCode="ge" sourceLinked="1"/>
        <c:majorTickMark val="none"/>
        <c:minorTickMark val="none"/>
        <c:tickLblPos val="none"/>
        <c:crossAx val="90643072"/>
        <c:crosses val="autoZero"/>
        <c:auto val="1"/>
        <c:lblOffset val="100"/>
        <c:baseTimeUnit val="years"/>
      </c:dateAx>
      <c:valAx>
        <c:axId val="9064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81.12</c:v>
                </c:pt>
                <c:pt idx="1">
                  <c:v>85.69</c:v>
                </c:pt>
                <c:pt idx="2">
                  <c:v>84.34</c:v>
                </c:pt>
                <c:pt idx="3">
                  <c:v>79.28</c:v>
                </c:pt>
                <c:pt idx="4">
                  <c:v>77.2</c:v>
                </c:pt>
              </c:numCache>
            </c:numRef>
          </c:val>
        </c:ser>
        <c:dLbls>
          <c:showLegendKey val="0"/>
          <c:showVal val="0"/>
          <c:showCatName val="0"/>
          <c:showSerName val="0"/>
          <c:showPercent val="0"/>
          <c:showBubbleSize val="0"/>
        </c:dLbls>
        <c:gapWidth val="150"/>
        <c:axId val="93361280"/>
        <c:axId val="9336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93361280"/>
        <c:axId val="93363200"/>
      </c:lineChart>
      <c:dateAx>
        <c:axId val="93361280"/>
        <c:scaling>
          <c:orientation val="minMax"/>
        </c:scaling>
        <c:delete val="1"/>
        <c:axPos val="b"/>
        <c:numFmt formatCode="ge" sourceLinked="1"/>
        <c:majorTickMark val="none"/>
        <c:minorTickMark val="none"/>
        <c:tickLblPos val="none"/>
        <c:crossAx val="93363200"/>
        <c:crosses val="autoZero"/>
        <c:auto val="1"/>
        <c:lblOffset val="100"/>
        <c:baseTimeUnit val="years"/>
      </c:dateAx>
      <c:valAx>
        <c:axId val="9336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54.91</c:v>
                </c:pt>
                <c:pt idx="1">
                  <c:v>54.16</c:v>
                </c:pt>
                <c:pt idx="2">
                  <c:v>56.79</c:v>
                </c:pt>
                <c:pt idx="3">
                  <c:v>56.86</c:v>
                </c:pt>
                <c:pt idx="4">
                  <c:v>57.56</c:v>
                </c:pt>
              </c:numCache>
            </c:numRef>
          </c:val>
        </c:ser>
        <c:dLbls>
          <c:showLegendKey val="0"/>
          <c:showVal val="0"/>
          <c:showCatName val="0"/>
          <c:showSerName val="0"/>
          <c:showPercent val="0"/>
          <c:showBubbleSize val="0"/>
        </c:dLbls>
        <c:gapWidth val="150"/>
        <c:axId val="93389568"/>
        <c:axId val="933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93389568"/>
        <c:axId val="93391488"/>
      </c:lineChart>
      <c:dateAx>
        <c:axId val="93389568"/>
        <c:scaling>
          <c:orientation val="minMax"/>
        </c:scaling>
        <c:delete val="1"/>
        <c:axPos val="b"/>
        <c:numFmt formatCode="ge" sourceLinked="1"/>
        <c:majorTickMark val="none"/>
        <c:minorTickMark val="none"/>
        <c:tickLblPos val="none"/>
        <c:crossAx val="93391488"/>
        <c:crosses val="autoZero"/>
        <c:auto val="1"/>
        <c:lblOffset val="100"/>
        <c:baseTimeUnit val="years"/>
      </c:dateAx>
      <c:valAx>
        <c:axId val="9339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117.55</c:v>
                </c:pt>
                <c:pt idx="1">
                  <c:v>121.04</c:v>
                </c:pt>
                <c:pt idx="2">
                  <c:v>118.34</c:v>
                </c:pt>
                <c:pt idx="3">
                  <c:v>116.08</c:v>
                </c:pt>
                <c:pt idx="4">
                  <c:v>121.13</c:v>
                </c:pt>
              </c:numCache>
            </c:numRef>
          </c:val>
        </c:ser>
        <c:dLbls>
          <c:showLegendKey val="0"/>
          <c:showVal val="0"/>
          <c:showCatName val="0"/>
          <c:showSerName val="0"/>
          <c:showPercent val="0"/>
          <c:showBubbleSize val="0"/>
        </c:dLbls>
        <c:gapWidth val="150"/>
        <c:axId val="90681728"/>
        <c:axId val="9068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90681728"/>
        <c:axId val="90683648"/>
      </c:lineChart>
      <c:dateAx>
        <c:axId val="90681728"/>
        <c:scaling>
          <c:orientation val="minMax"/>
        </c:scaling>
        <c:delete val="1"/>
        <c:axPos val="b"/>
        <c:numFmt formatCode="ge" sourceLinked="1"/>
        <c:majorTickMark val="none"/>
        <c:minorTickMark val="none"/>
        <c:tickLblPos val="none"/>
        <c:crossAx val="90683648"/>
        <c:crosses val="autoZero"/>
        <c:auto val="1"/>
        <c:lblOffset val="100"/>
        <c:baseTimeUnit val="years"/>
      </c:dateAx>
      <c:valAx>
        <c:axId val="9068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618752"/>
        <c:axId val="9262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618752"/>
        <c:axId val="92620672"/>
      </c:lineChart>
      <c:dateAx>
        <c:axId val="92618752"/>
        <c:scaling>
          <c:orientation val="minMax"/>
        </c:scaling>
        <c:delete val="1"/>
        <c:axPos val="b"/>
        <c:numFmt formatCode="ge" sourceLinked="1"/>
        <c:majorTickMark val="none"/>
        <c:minorTickMark val="none"/>
        <c:tickLblPos val="none"/>
        <c:crossAx val="92620672"/>
        <c:crosses val="autoZero"/>
        <c:auto val="1"/>
        <c:lblOffset val="100"/>
        <c:baseTimeUnit val="years"/>
      </c:dateAx>
      <c:valAx>
        <c:axId val="9262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664960"/>
        <c:axId val="9266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664960"/>
        <c:axId val="92666880"/>
      </c:lineChart>
      <c:dateAx>
        <c:axId val="92664960"/>
        <c:scaling>
          <c:orientation val="minMax"/>
        </c:scaling>
        <c:delete val="1"/>
        <c:axPos val="b"/>
        <c:numFmt formatCode="ge" sourceLinked="1"/>
        <c:majorTickMark val="none"/>
        <c:minorTickMark val="none"/>
        <c:tickLblPos val="none"/>
        <c:crossAx val="92666880"/>
        <c:crosses val="autoZero"/>
        <c:auto val="1"/>
        <c:lblOffset val="100"/>
        <c:baseTimeUnit val="years"/>
      </c:dateAx>
      <c:valAx>
        <c:axId val="9266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6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156864"/>
        <c:axId val="9315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156864"/>
        <c:axId val="93158784"/>
      </c:lineChart>
      <c:dateAx>
        <c:axId val="93156864"/>
        <c:scaling>
          <c:orientation val="minMax"/>
        </c:scaling>
        <c:delete val="1"/>
        <c:axPos val="b"/>
        <c:numFmt formatCode="ge" sourceLinked="1"/>
        <c:majorTickMark val="none"/>
        <c:minorTickMark val="none"/>
        <c:tickLblPos val="none"/>
        <c:crossAx val="93158784"/>
        <c:crosses val="autoZero"/>
        <c:auto val="1"/>
        <c:lblOffset val="100"/>
        <c:baseTimeUnit val="years"/>
      </c:dateAx>
      <c:valAx>
        <c:axId val="931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5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463680"/>
        <c:axId val="9346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63680"/>
        <c:axId val="93465600"/>
      </c:lineChart>
      <c:dateAx>
        <c:axId val="93463680"/>
        <c:scaling>
          <c:orientation val="minMax"/>
        </c:scaling>
        <c:delete val="1"/>
        <c:axPos val="b"/>
        <c:numFmt formatCode="ge" sourceLinked="1"/>
        <c:majorTickMark val="none"/>
        <c:minorTickMark val="none"/>
        <c:tickLblPos val="none"/>
        <c:crossAx val="93465600"/>
        <c:crosses val="autoZero"/>
        <c:auto val="1"/>
        <c:lblOffset val="100"/>
        <c:baseTimeUnit val="years"/>
      </c:dateAx>
      <c:valAx>
        <c:axId val="9346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6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491968"/>
        <c:axId val="9349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93491968"/>
        <c:axId val="93493888"/>
      </c:lineChart>
      <c:dateAx>
        <c:axId val="93491968"/>
        <c:scaling>
          <c:orientation val="minMax"/>
        </c:scaling>
        <c:delete val="1"/>
        <c:axPos val="b"/>
        <c:numFmt formatCode="ge" sourceLinked="1"/>
        <c:majorTickMark val="none"/>
        <c:minorTickMark val="none"/>
        <c:tickLblPos val="none"/>
        <c:crossAx val="93493888"/>
        <c:crosses val="autoZero"/>
        <c:auto val="1"/>
        <c:lblOffset val="100"/>
        <c:baseTimeUnit val="years"/>
      </c:dateAx>
      <c:valAx>
        <c:axId val="934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113.54</c:v>
                </c:pt>
                <c:pt idx="1">
                  <c:v>116.25</c:v>
                </c:pt>
                <c:pt idx="2">
                  <c:v>114.88</c:v>
                </c:pt>
                <c:pt idx="3">
                  <c:v>113.04</c:v>
                </c:pt>
                <c:pt idx="4">
                  <c:v>118.69</c:v>
                </c:pt>
              </c:numCache>
            </c:numRef>
          </c:val>
        </c:ser>
        <c:dLbls>
          <c:showLegendKey val="0"/>
          <c:showVal val="0"/>
          <c:showCatName val="0"/>
          <c:showSerName val="0"/>
          <c:showPercent val="0"/>
          <c:showBubbleSize val="0"/>
        </c:dLbls>
        <c:gapWidth val="150"/>
        <c:axId val="93233536"/>
        <c:axId val="9323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93233536"/>
        <c:axId val="93235456"/>
      </c:lineChart>
      <c:dateAx>
        <c:axId val="93233536"/>
        <c:scaling>
          <c:orientation val="minMax"/>
        </c:scaling>
        <c:delete val="1"/>
        <c:axPos val="b"/>
        <c:numFmt formatCode="ge" sourceLinked="1"/>
        <c:majorTickMark val="none"/>
        <c:minorTickMark val="none"/>
        <c:tickLblPos val="none"/>
        <c:crossAx val="93235456"/>
        <c:crosses val="autoZero"/>
        <c:auto val="1"/>
        <c:lblOffset val="100"/>
        <c:baseTimeUnit val="years"/>
      </c:dateAx>
      <c:valAx>
        <c:axId val="9323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120.13</c:v>
                </c:pt>
                <c:pt idx="1">
                  <c:v>113.99</c:v>
                </c:pt>
                <c:pt idx="2">
                  <c:v>114.09</c:v>
                </c:pt>
                <c:pt idx="3">
                  <c:v>126.03</c:v>
                </c:pt>
                <c:pt idx="4">
                  <c:v>125.81</c:v>
                </c:pt>
              </c:numCache>
            </c:numRef>
          </c:val>
        </c:ser>
        <c:dLbls>
          <c:showLegendKey val="0"/>
          <c:showVal val="0"/>
          <c:showCatName val="0"/>
          <c:showSerName val="0"/>
          <c:showPercent val="0"/>
          <c:showBubbleSize val="0"/>
        </c:dLbls>
        <c:gapWidth val="150"/>
        <c:axId val="93329280"/>
        <c:axId val="9333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93329280"/>
        <c:axId val="93339648"/>
      </c:lineChart>
      <c:dateAx>
        <c:axId val="93329280"/>
        <c:scaling>
          <c:orientation val="minMax"/>
        </c:scaling>
        <c:delete val="1"/>
        <c:axPos val="b"/>
        <c:numFmt formatCode="ge" sourceLinked="1"/>
        <c:majorTickMark val="none"/>
        <c:minorTickMark val="none"/>
        <c:tickLblPos val="none"/>
        <c:crossAx val="93339648"/>
        <c:crosses val="autoZero"/>
        <c:auto val="1"/>
        <c:lblOffset val="100"/>
        <c:baseTimeUnit val="years"/>
      </c:dateAx>
      <c:valAx>
        <c:axId val="933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3" t="str">
        <f>データ!H6</f>
        <v>静岡県　函南町</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4" t="s">
        <v>1</v>
      </c>
      <c r="C7" s="85"/>
      <c r="D7" s="85"/>
      <c r="E7" s="85"/>
      <c r="F7" s="85"/>
      <c r="G7" s="85"/>
      <c r="H7" s="85"/>
      <c r="I7" s="86"/>
      <c r="J7" s="84" t="s">
        <v>2</v>
      </c>
      <c r="K7" s="85"/>
      <c r="L7" s="85"/>
      <c r="M7" s="85"/>
      <c r="N7" s="85"/>
      <c r="O7" s="85"/>
      <c r="P7" s="85"/>
      <c r="Q7" s="86"/>
      <c r="R7" s="84" t="s">
        <v>3</v>
      </c>
      <c r="S7" s="85"/>
      <c r="T7" s="85"/>
      <c r="U7" s="85"/>
      <c r="V7" s="85"/>
      <c r="W7" s="85"/>
      <c r="X7" s="85"/>
      <c r="Y7" s="86"/>
      <c r="Z7" s="84" t="s">
        <v>4</v>
      </c>
      <c r="AA7" s="85"/>
      <c r="AB7" s="85"/>
      <c r="AC7" s="85"/>
      <c r="AD7" s="85"/>
      <c r="AE7" s="85"/>
      <c r="AF7" s="85"/>
      <c r="AG7" s="86"/>
      <c r="AH7" s="3"/>
      <c r="AI7" s="84" t="s">
        <v>5</v>
      </c>
      <c r="AJ7" s="85"/>
      <c r="AK7" s="85"/>
      <c r="AL7" s="85"/>
      <c r="AM7" s="85"/>
      <c r="AN7" s="85"/>
      <c r="AO7" s="85"/>
      <c r="AP7" s="86"/>
      <c r="AQ7" s="73" t="s">
        <v>6</v>
      </c>
      <c r="AR7" s="73"/>
      <c r="AS7" s="73"/>
      <c r="AT7" s="73"/>
      <c r="AU7" s="73"/>
      <c r="AV7" s="73"/>
      <c r="AW7" s="73"/>
      <c r="AX7" s="73"/>
      <c r="AY7" s="73" t="s">
        <v>7</v>
      </c>
      <c r="AZ7" s="73"/>
      <c r="BA7" s="73"/>
      <c r="BB7" s="73"/>
      <c r="BC7" s="73"/>
      <c r="BD7" s="73"/>
      <c r="BE7" s="73"/>
      <c r="BF7" s="73"/>
      <c r="BG7" s="3"/>
      <c r="BH7" s="3"/>
      <c r="BI7" s="3"/>
      <c r="BJ7" s="3"/>
      <c r="BK7" s="3"/>
      <c r="BL7" s="4" t="s">
        <v>8</v>
      </c>
      <c r="BM7" s="5"/>
      <c r="BN7" s="5"/>
      <c r="BO7" s="5"/>
      <c r="BP7" s="5"/>
      <c r="BQ7" s="5"/>
      <c r="BR7" s="5"/>
      <c r="BS7" s="5"/>
      <c r="BT7" s="5"/>
      <c r="BU7" s="5"/>
      <c r="BV7" s="5"/>
      <c r="BW7" s="5"/>
      <c r="BX7" s="5"/>
      <c r="BY7" s="6"/>
    </row>
    <row r="8" spans="1:78" ht="18.75" customHeight="1">
      <c r="A8" s="2"/>
      <c r="B8" s="76" t="str">
        <f>データ!I6</f>
        <v>法非適用</v>
      </c>
      <c r="C8" s="77"/>
      <c r="D8" s="77"/>
      <c r="E8" s="77"/>
      <c r="F8" s="77"/>
      <c r="G8" s="77"/>
      <c r="H8" s="77"/>
      <c r="I8" s="78"/>
      <c r="J8" s="76" t="str">
        <f>データ!J6</f>
        <v>水道事業</v>
      </c>
      <c r="K8" s="77"/>
      <c r="L8" s="77"/>
      <c r="M8" s="77"/>
      <c r="N8" s="77"/>
      <c r="O8" s="77"/>
      <c r="P8" s="77"/>
      <c r="Q8" s="78"/>
      <c r="R8" s="76" t="str">
        <f>データ!K6</f>
        <v>簡易水道事業</v>
      </c>
      <c r="S8" s="77"/>
      <c r="T8" s="77"/>
      <c r="U8" s="77"/>
      <c r="V8" s="77"/>
      <c r="W8" s="77"/>
      <c r="X8" s="77"/>
      <c r="Y8" s="78"/>
      <c r="Z8" s="76" t="str">
        <f>データ!L6</f>
        <v>D3</v>
      </c>
      <c r="AA8" s="77"/>
      <c r="AB8" s="77"/>
      <c r="AC8" s="77"/>
      <c r="AD8" s="77"/>
      <c r="AE8" s="77"/>
      <c r="AF8" s="77"/>
      <c r="AG8" s="78"/>
      <c r="AH8" s="3"/>
      <c r="AI8" s="79">
        <f>データ!Q6</f>
        <v>38490</v>
      </c>
      <c r="AJ8" s="80"/>
      <c r="AK8" s="80"/>
      <c r="AL8" s="80"/>
      <c r="AM8" s="80"/>
      <c r="AN8" s="80"/>
      <c r="AO8" s="80"/>
      <c r="AP8" s="81"/>
      <c r="AQ8" s="62">
        <f>データ!R6</f>
        <v>65.16</v>
      </c>
      <c r="AR8" s="62"/>
      <c r="AS8" s="62"/>
      <c r="AT8" s="62"/>
      <c r="AU8" s="62"/>
      <c r="AV8" s="62"/>
      <c r="AW8" s="62"/>
      <c r="AX8" s="62"/>
      <c r="AY8" s="62">
        <f>データ!S6</f>
        <v>590.70000000000005</v>
      </c>
      <c r="AZ8" s="62"/>
      <c r="BA8" s="62"/>
      <c r="BB8" s="62"/>
      <c r="BC8" s="62"/>
      <c r="BD8" s="62"/>
      <c r="BE8" s="62"/>
      <c r="BF8" s="62"/>
      <c r="BG8" s="3"/>
      <c r="BH8" s="3"/>
      <c r="BI8" s="3"/>
      <c r="BJ8" s="3"/>
      <c r="BK8" s="3"/>
      <c r="BL8" s="71" t="s">
        <v>9</v>
      </c>
      <c r="BM8" s="72"/>
      <c r="BN8" s="7" t="s">
        <v>10</v>
      </c>
      <c r="BO8" s="8"/>
      <c r="BP8" s="8"/>
      <c r="BQ8" s="8"/>
      <c r="BR8" s="8"/>
      <c r="BS8" s="8"/>
      <c r="BT8" s="8"/>
      <c r="BU8" s="8"/>
      <c r="BV8" s="8"/>
      <c r="BW8" s="8"/>
      <c r="BX8" s="8"/>
      <c r="BY8" s="9"/>
    </row>
    <row r="9" spans="1:78" ht="18.75" customHeight="1">
      <c r="A9" s="2"/>
      <c r="B9" s="73" t="s">
        <v>11</v>
      </c>
      <c r="C9" s="73"/>
      <c r="D9" s="73"/>
      <c r="E9" s="73"/>
      <c r="F9" s="73"/>
      <c r="G9" s="73"/>
      <c r="H9" s="73"/>
      <c r="I9" s="73"/>
      <c r="J9" s="73" t="s">
        <v>12</v>
      </c>
      <c r="K9" s="73"/>
      <c r="L9" s="73"/>
      <c r="M9" s="73"/>
      <c r="N9" s="73"/>
      <c r="O9" s="73"/>
      <c r="P9" s="73"/>
      <c r="Q9" s="73"/>
      <c r="R9" s="73" t="s">
        <v>13</v>
      </c>
      <c r="S9" s="73"/>
      <c r="T9" s="73"/>
      <c r="U9" s="73"/>
      <c r="V9" s="73"/>
      <c r="W9" s="73"/>
      <c r="X9" s="73"/>
      <c r="Y9" s="73"/>
      <c r="Z9" s="73" t="s">
        <v>14</v>
      </c>
      <c r="AA9" s="73"/>
      <c r="AB9" s="73"/>
      <c r="AC9" s="73"/>
      <c r="AD9" s="73"/>
      <c r="AE9" s="73"/>
      <c r="AF9" s="73"/>
      <c r="AG9" s="73"/>
      <c r="AH9" s="3"/>
      <c r="AI9" s="73" t="s">
        <v>15</v>
      </c>
      <c r="AJ9" s="73"/>
      <c r="AK9" s="73"/>
      <c r="AL9" s="73"/>
      <c r="AM9" s="73"/>
      <c r="AN9" s="73"/>
      <c r="AO9" s="73"/>
      <c r="AP9" s="73"/>
      <c r="AQ9" s="73" t="s">
        <v>16</v>
      </c>
      <c r="AR9" s="73"/>
      <c r="AS9" s="73"/>
      <c r="AT9" s="73"/>
      <c r="AU9" s="73"/>
      <c r="AV9" s="73"/>
      <c r="AW9" s="73"/>
      <c r="AX9" s="73"/>
      <c r="AY9" s="73" t="s">
        <v>17</v>
      </c>
      <c r="AZ9" s="73"/>
      <c r="BA9" s="73"/>
      <c r="BB9" s="73"/>
      <c r="BC9" s="73"/>
      <c r="BD9" s="73"/>
      <c r="BE9" s="73"/>
      <c r="BF9" s="73"/>
      <c r="BG9" s="3"/>
      <c r="BH9" s="3"/>
      <c r="BI9" s="3"/>
      <c r="BJ9" s="3"/>
      <c r="BK9" s="3"/>
      <c r="BL9" s="74" t="s">
        <v>18</v>
      </c>
      <c r="BM9" s="75"/>
      <c r="BN9" s="10" t="s">
        <v>19</v>
      </c>
      <c r="BO9" s="11"/>
      <c r="BP9" s="11"/>
      <c r="BQ9" s="11"/>
      <c r="BR9" s="11"/>
      <c r="BS9" s="11"/>
      <c r="BT9" s="11"/>
      <c r="BU9" s="11"/>
      <c r="BV9" s="11"/>
      <c r="BW9" s="11"/>
      <c r="BX9" s="11"/>
      <c r="BY9" s="12"/>
    </row>
    <row r="10" spans="1:78" ht="18.75" customHeight="1">
      <c r="A10" s="2"/>
      <c r="B10" s="62" t="str">
        <f>データ!M6</f>
        <v>-</v>
      </c>
      <c r="C10" s="62"/>
      <c r="D10" s="62"/>
      <c r="E10" s="62"/>
      <c r="F10" s="62"/>
      <c r="G10" s="62"/>
      <c r="H10" s="62"/>
      <c r="I10" s="62"/>
      <c r="J10" s="62" t="str">
        <f>データ!N6</f>
        <v>該当数値なし</v>
      </c>
      <c r="K10" s="62"/>
      <c r="L10" s="62"/>
      <c r="M10" s="62"/>
      <c r="N10" s="62"/>
      <c r="O10" s="62"/>
      <c r="P10" s="62"/>
      <c r="Q10" s="62"/>
      <c r="R10" s="62">
        <f>データ!O6</f>
        <v>8.6199999999999992</v>
      </c>
      <c r="S10" s="62"/>
      <c r="T10" s="62"/>
      <c r="U10" s="62"/>
      <c r="V10" s="62"/>
      <c r="W10" s="62"/>
      <c r="X10" s="62"/>
      <c r="Y10" s="62"/>
      <c r="Z10" s="70">
        <f>データ!P6</f>
        <v>4320</v>
      </c>
      <c r="AA10" s="70"/>
      <c r="AB10" s="70"/>
      <c r="AC10" s="70"/>
      <c r="AD10" s="70"/>
      <c r="AE10" s="70"/>
      <c r="AF10" s="70"/>
      <c r="AG10" s="70"/>
      <c r="AH10" s="2"/>
      <c r="AI10" s="70">
        <f>データ!T6</f>
        <v>3315</v>
      </c>
      <c r="AJ10" s="70"/>
      <c r="AK10" s="70"/>
      <c r="AL10" s="70"/>
      <c r="AM10" s="70"/>
      <c r="AN10" s="70"/>
      <c r="AO10" s="70"/>
      <c r="AP10" s="70"/>
      <c r="AQ10" s="62">
        <f>データ!U6</f>
        <v>10</v>
      </c>
      <c r="AR10" s="62"/>
      <c r="AS10" s="62"/>
      <c r="AT10" s="62"/>
      <c r="AU10" s="62"/>
      <c r="AV10" s="62"/>
      <c r="AW10" s="62"/>
      <c r="AX10" s="62"/>
      <c r="AY10" s="62">
        <f>データ!V6</f>
        <v>331.5</v>
      </c>
      <c r="AZ10" s="62"/>
      <c r="BA10" s="62"/>
      <c r="BB10" s="62"/>
      <c r="BC10" s="62"/>
      <c r="BD10" s="62"/>
      <c r="BE10" s="62"/>
      <c r="BF10" s="62"/>
      <c r="BG10" s="3"/>
      <c r="BH10" s="3"/>
      <c r="BI10" s="3"/>
      <c r="BJ10" s="2"/>
      <c r="BK10" s="2"/>
      <c r="BL10" s="63" t="s">
        <v>20</v>
      </c>
      <c r="BM10" s="64"/>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22</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23</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9" t="s">
        <v>24</v>
      </c>
      <c r="BM14" s="50"/>
      <c r="BN14" s="50"/>
      <c r="BO14" s="50"/>
      <c r="BP14" s="50"/>
      <c r="BQ14" s="50"/>
      <c r="BR14" s="50"/>
      <c r="BS14" s="50"/>
      <c r="BT14" s="50"/>
      <c r="BU14" s="50"/>
      <c r="BV14" s="50"/>
      <c r="BW14" s="50"/>
      <c r="BX14" s="50"/>
      <c r="BY14" s="50"/>
      <c r="BZ14" s="51"/>
    </row>
    <row r="15" spans="1:78" ht="13.5" customHeight="1">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52"/>
      <c r="BM15" s="53"/>
      <c r="BN15" s="53"/>
      <c r="BO15" s="53"/>
      <c r="BP15" s="53"/>
      <c r="BQ15" s="53"/>
      <c r="BR15" s="53"/>
      <c r="BS15" s="53"/>
      <c r="BT15" s="53"/>
      <c r="BU15" s="53"/>
      <c r="BV15" s="53"/>
      <c r="BW15" s="53"/>
      <c r="BX15" s="53"/>
      <c r="BY15" s="53"/>
      <c r="BZ15" s="54"/>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5" t="s">
        <v>105</v>
      </c>
      <c r="BM16" s="56"/>
      <c r="BN16" s="56"/>
      <c r="BO16" s="56"/>
      <c r="BP16" s="56"/>
      <c r="BQ16" s="56"/>
      <c r="BR16" s="56"/>
      <c r="BS16" s="56"/>
      <c r="BT16" s="56"/>
      <c r="BU16" s="56"/>
      <c r="BV16" s="56"/>
      <c r="BW16" s="56"/>
      <c r="BX16" s="56"/>
      <c r="BY16" s="56"/>
      <c r="BZ16" s="5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5"/>
      <c r="BM17" s="56"/>
      <c r="BN17" s="56"/>
      <c r="BO17" s="56"/>
      <c r="BP17" s="56"/>
      <c r="BQ17" s="56"/>
      <c r="BR17" s="56"/>
      <c r="BS17" s="56"/>
      <c r="BT17" s="56"/>
      <c r="BU17" s="56"/>
      <c r="BV17" s="56"/>
      <c r="BW17" s="56"/>
      <c r="BX17" s="56"/>
      <c r="BY17" s="56"/>
      <c r="BZ17" s="5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5"/>
      <c r="BM18" s="56"/>
      <c r="BN18" s="56"/>
      <c r="BO18" s="56"/>
      <c r="BP18" s="56"/>
      <c r="BQ18" s="56"/>
      <c r="BR18" s="56"/>
      <c r="BS18" s="56"/>
      <c r="BT18" s="56"/>
      <c r="BU18" s="56"/>
      <c r="BV18" s="56"/>
      <c r="BW18" s="56"/>
      <c r="BX18" s="56"/>
      <c r="BY18" s="56"/>
      <c r="BZ18" s="5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5"/>
      <c r="BM19" s="56"/>
      <c r="BN19" s="56"/>
      <c r="BO19" s="56"/>
      <c r="BP19" s="56"/>
      <c r="BQ19" s="56"/>
      <c r="BR19" s="56"/>
      <c r="BS19" s="56"/>
      <c r="BT19" s="56"/>
      <c r="BU19" s="56"/>
      <c r="BV19" s="56"/>
      <c r="BW19" s="56"/>
      <c r="BX19" s="56"/>
      <c r="BY19" s="56"/>
      <c r="BZ19" s="5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5"/>
      <c r="BM20" s="56"/>
      <c r="BN20" s="56"/>
      <c r="BO20" s="56"/>
      <c r="BP20" s="56"/>
      <c r="BQ20" s="56"/>
      <c r="BR20" s="56"/>
      <c r="BS20" s="56"/>
      <c r="BT20" s="56"/>
      <c r="BU20" s="56"/>
      <c r="BV20" s="56"/>
      <c r="BW20" s="56"/>
      <c r="BX20" s="56"/>
      <c r="BY20" s="56"/>
      <c r="BZ20" s="5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5"/>
      <c r="BM21" s="56"/>
      <c r="BN21" s="56"/>
      <c r="BO21" s="56"/>
      <c r="BP21" s="56"/>
      <c r="BQ21" s="56"/>
      <c r="BR21" s="56"/>
      <c r="BS21" s="56"/>
      <c r="BT21" s="56"/>
      <c r="BU21" s="56"/>
      <c r="BV21" s="56"/>
      <c r="BW21" s="56"/>
      <c r="BX21" s="56"/>
      <c r="BY21" s="56"/>
      <c r="BZ21" s="5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5"/>
      <c r="BM22" s="56"/>
      <c r="BN22" s="56"/>
      <c r="BO22" s="56"/>
      <c r="BP22" s="56"/>
      <c r="BQ22" s="56"/>
      <c r="BR22" s="56"/>
      <c r="BS22" s="56"/>
      <c r="BT22" s="56"/>
      <c r="BU22" s="56"/>
      <c r="BV22" s="56"/>
      <c r="BW22" s="56"/>
      <c r="BX22" s="56"/>
      <c r="BY22" s="56"/>
      <c r="BZ22" s="5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5"/>
      <c r="BM23" s="56"/>
      <c r="BN23" s="56"/>
      <c r="BO23" s="56"/>
      <c r="BP23" s="56"/>
      <c r="BQ23" s="56"/>
      <c r="BR23" s="56"/>
      <c r="BS23" s="56"/>
      <c r="BT23" s="56"/>
      <c r="BU23" s="56"/>
      <c r="BV23" s="56"/>
      <c r="BW23" s="56"/>
      <c r="BX23" s="56"/>
      <c r="BY23" s="56"/>
      <c r="BZ23" s="5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5"/>
      <c r="BM24" s="56"/>
      <c r="BN24" s="56"/>
      <c r="BO24" s="56"/>
      <c r="BP24" s="56"/>
      <c r="BQ24" s="56"/>
      <c r="BR24" s="56"/>
      <c r="BS24" s="56"/>
      <c r="BT24" s="56"/>
      <c r="BU24" s="56"/>
      <c r="BV24" s="56"/>
      <c r="BW24" s="56"/>
      <c r="BX24" s="56"/>
      <c r="BY24" s="56"/>
      <c r="BZ24" s="5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5"/>
      <c r="BM25" s="56"/>
      <c r="BN25" s="56"/>
      <c r="BO25" s="56"/>
      <c r="BP25" s="56"/>
      <c r="BQ25" s="56"/>
      <c r="BR25" s="56"/>
      <c r="BS25" s="56"/>
      <c r="BT25" s="56"/>
      <c r="BU25" s="56"/>
      <c r="BV25" s="56"/>
      <c r="BW25" s="56"/>
      <c r="BX25" s="56"/>
      <c r="BY25" s="56"/>
      <c r="BZ25" s="5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5"/>
      <c r="BM26" s="56"/>
      <c r="BN26" s="56"/>
      <c r="BO26" s="56"/>
      <c r="BP26" s="56"/>
      <c r="BQ26" s="56"/>
      <c r="BR26" s="56"/>
      <c r="BS26" s="56"/>
      <c r="BT26" s="56"/>
      <c r="BU26" s="56"/>
      <c r="BV26" s="56"/>
      <c r="BW26" s="56"/>
      <c r="BX26" s="56"/>
      <c r="BY26" s="56"/>
      <c r="BZ26" s="5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5"/>
      <c r="BM27" s="56"/>
      <c r="BN27" s="56"/>
      <c r="BO27" s="56"/>
      <c r="BP27" s="56"/>
      <c r="BQ27" s="56"/>
      <c r="BR27" s="56"/>
      <c r="BS27" s="56"/>
      <c r="BT27" s="56"/>
      <c r="BU27" s="56"/>
      <c r="BV27" s="56"/>
      <c r="BW27" s="56"/>
      <c r="BX27" s="56"/>
      <c r="BY27" s="56"/>
      <c r="BZ27" s="5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5"/>
      <c r="BM28" s="56"/>
      <c r="BN28" s="56"/>
      <c r="BO28" s="56"/>
      <c r="BP28" s="56"/>
      <c r="BQ28" s="56"/>
      <c r="BR28" s="56"/>
      <c r="BS28" s="56"/>
      <c r="BT28" s="56"/>
      <c r="BU28" s="56"/>
      <c r="BV28" s="56"/>
      <c r="BW28" s="56"/>
      <c r="BX28" s="56"/>
      <c r="BY28" s="56"/>
      <c r="BZ28" s="5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5"/>
      <c r="BM29" s="56"/>
      <c r="BN29" s="56"/>
      <c r="BO29" s="56"/>
      <c r="BP29" s="56"/>
      <c r="BQ29" s="56"/>
      <c r="BR29" s="56"/>
      <c r="BS29" s="56"/>
      <c r="BT29" s="56"/>
      <c r="BU29" s="56"/>
      <c r="BV29" s="56"/>
      <c r="BW29" s="56"/>
      <c r="BX29" s="56"/>
      <c r="BY29" s="56"/>
      <c r="BZ29" s="5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5"/>
      <c r="BM30" s="56"/>
      <c r="BN30" s="56"/>
      <c r="BO30" s="56"/>
      <c r="BP30" s="56"/>
      <c r="BQ30" s="56"/>
      <c r="BR30" s="56"/>
      <c r="BS30" s="56"/>
      <c r="BT30" s="56"/>
      <c r="BU30" s="56"/>
      <c r="BV30" s="56"/>
      <c r="BW30" s="56"/>
      <c r="BX30" s="56"/>
      <c r="BY30" s="56"/>
      <c r="BZ30" s="5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5"/>
      <c r="BM31" s="56"/>
      <c r="BN31" s="56"/>
      <c r="BO31" s="56"/>
      <c r="BP31" s="56"/>
      <c r="BQ31" s="56"/>
      <c r="BR31" s="56"/>
      <c r="BS31" s="56"/>
      <c r="BT31" s="56"/>
      <c r="BU31" s="56"/>
      <c r="BV31" s="56"/>
      <c r="BW31" s="56"/>
      <c r="BX31" s="56"/>
      <c r="BY31" s="56"/>
      <c r="BZ31" s="5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5"/>
      <c r="BM32" s="56"/>
      <c r="BN32" s="56"/>
      <c r="BO32" s="56"/>
      <c r="BP32" s="56"/>
      <c r="BQ32" s="56"/>
      <c r="BR32" s="56"/>
      <c r="BS32" s="56"/>
      <c r="BT32" s="56"/>
      <c r="BU32" s="56"/>
      <c r="BV32" s="56"/>
      <c r="BW32" s="56"/>
      <c r="BX32" s="56"/>
      <c r="BY32" s="56"/>
      <c r="BZ32" s="5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5"/>
      <c r="BM33" s="56"/>
      <c r="BN33" s="56"/>
      <c r="BO33" s="56"/>
      <c r="BP33" s="56"/>
      <c r="BQ33" s="56"/>
      <c r="BR33" s="56"/>
      <c r="BS33" s="56"/>
      <c r="BT33" s="56"/>
      <c r="BU33" s="56"/>
      <c r="BV33" s="56"/>
      <c r="BW33" s="56"/>
      <c r="BX33" s="56"/>
      <c r="BY33" s="56"/>
      <c r="BZ33" s="57"/>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5"/>
      <c r="BM34" s="56"/>
      <c r="BN34" s="56"/>
      <c r="BO34" s="56"/>
      <c r="BP34" s="56"/>
      <c r="BQ34" s="56"/>
      <c r="BR34" s="56"/>
      <c r="BS34" s="56"/>
      <c r="BT34" s="56"/>
      <c r="BU34" s="56"/>
      <c r="BV34" s="56"/>
      <c r="BW34" s="56"/>
      <c r="BX34" s="56"/>
      <c r="BY34" s="56"/>
      <c r="BZ34" s="57"/>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5"/>
      <c r="BM35" s="56"/>
      <c r="BN35" s="56"/>
      <c r="BO35" s="56"/>
      <c r="BP35" s="56"/>
      <c r="BQ35" s="56"/>
      <c r="BR35" s="56"/>
      <c r="BS35" s="56"/>
      <c r="BT35" s="56"/>
      <c r="BU35" s="56"/>
      <c r="BV35" s="56"/>
      <c r="BW35" s="56"/>
      <c r="BX35" s="56"/>
      <c r="BY35" s="56"/>
      <c r="BZ35" s="5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5"/>
      <c r="BM36" s="56"/>
      <c r="BN36" s="56"/>
      <c r="BO36" s="56"/>
      <c r="BP36" s="56"/>
      <c r="BQ36" s="56"/>
      <c r="BR36" s="56"/>
      <c r="BS36" s="56"/>
      <c r="BT36" s="56"/>
      <c r="BU36" s="56"/>
      <c r="BV36" s="56"/>
      <c r="BW36" s="56"/>
      <c r="BX36" s="56"/>
      <c r="BY36" s="56"/>
      <c r="BZ36" s="5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5"/>
      <c r="BM37" s="56"/>
      <c r="BN37" s="56"/>
      <c r="BO37" s="56"/>
      <c r="BP37" s="56"/>
      <c r="BQ37" s="56"/>
      <c r="BR37" s="56"/>
      <c r="BS37" s="56"/>
      <c r="BT37" s="56"/>
      <c r="BU37" s="56"/>
      <c r="BV37" s="56"/>
      <c r="BW37" s="56"/>
      <c r="BX37" s="56"/>
      <c r="BY37" s="56"/>
      <c r="BZ37" s="5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5"/>
      <c r="BM38" s="56"/>
      <c r="BN38" s="56"/>
      <c r="BO38" s="56"/>
      <c r="BP38" s="56"/>
      <c r="BQ38" s="56"/>
      <c r="BR38" s="56"/>
      <c r="BS38" s="56"/>
      <c r="BT38" s="56"/>
      <c r="BU38" s="56"/>
      <c r="BV38" s="56"/>
      <c r="BW38" s="56"/>
      <c r="BX38" s="56"/>
      <c r="BY38" s="56"/>
      <c r="BZ38" s="5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5"/>
      <c r="BM39" s="56"/>
      <c r="BN39" s="56"/>
      <c r="BO39" s="56"/>
      <c r="BP39" s="56"/>
      <c r="BQ39" s="56"/>
      <c r="BR39" s="56"/>
      <c r="BS39" s="56"/>
      <c r="BT39" s="56"/>
      <c r="BU39" s="56"/>
      <c r="BV39" s="56"/>
      <c r="BW39" s="56"/>
      <c r="BX39" s="56"/>
      <c r="BY39" s="56"/>
      <c r="BZ39" s="5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5"/>
      <c r="BM40" s="56"/>
      <c r="BN40" s="56"/>
      <c r="BO40" s="56"/>
      <c r="BP40" s="56"/>
      <c r="BQ40" s="56"/>
      <c r="BR40" s="56"/>
      <c r="BS40" s="56"/>
      <c r="BT40" s="56"/>
      <c r="BU40" s="56"/>
      <c r="BV40" s="56"/>
      <c r="BW40" s="56"/>
      <c r="BX40" s="56"/>
      <c r="BY40" s="56"/>
      <c r="BZ40" s="5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5"/>
      <c r="BM41" s="56"/>
      <c r="BN41" s="56"/>
      <c r="BO41" s="56"/>
      <c r="BP41" s="56"/>
      <c r="BQ41" s="56"/>
      <c r="BR41" s="56"/>
      <c r="BS41" s="56"/>
      <c r="BT41" s="56"/>
      <c r="BU41" s="56"/>
      <c r="BV41" s="56"/>
      <c r="BW41" s="56"/>
      <c r="BX41" s="56"/>
      <c r="BY41" s="56"/>
      <c r="BZ41" s="5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5"/>
      <c r="BM42" s="56"/>
      <c r="BN42" s="56"/>
      <c r="BO42" s="56"/>
      <c r="BP42" s="56"/>
      <c r="BQ42" s="56"/>
      <c r="BR42" s="56"/>
      <c r="BS42" s="56"/>
      <c r="BT42" s="56"/>
      <c r="BU42" s="56"/>
      <c r="BV42" s="56"/>
      <c r="BW42" s="56"/>
      <c r="BX42" s="56"/>
      <c r="BY42" s="56"/>
      <c r="BZ42" s="5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5"/>
      <c r="BM43" s="56"/>
      <c r="BN43" s="56"/>
      <c r="BO43" s="56"/>
      <c r="BP43" s="56"/>
      <c r="BQ43" s="56"/>
      <c r="BR43" s="56"/>
      <c r="BS43" s="56"/>
      <c r="BT43" s="56"/>
      <c r="BU43" s="56"/>
      <c r="BV43" s="56"/>
      <c r="BW43" s="56"/>
      <c r="BX43" s="56"/>
      <c r="BY43" s="56"/>
      <c r="BZ43" s="5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9" t="s">
        <v>29</v>
      </c>
      <c r="BM45" s="50"/>
      <c r="BN45" s="50"/>
      <c r="BO45" s="50"/>
      <c r="BP45" s="50"/>
      <c r="BQ45" s="50"/>
      <c r="BR45" s="50"/>
      <c r="BS45" s="50"/>
      <c r="BT45" s="50"/>
      <c r="BU45" s="50"/>
      <c r="BV45" s="50"/>
      <c r="BW45" s="50"/>
      <c r="BX45" s="50"/>
      <c r="BY45" s="50"/>
      <c r="BZ45" s="5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2"/>
      <c r="BM46" s="53"/>
      <c r="BN46" s="53"/>
      <c r="BO46" s="53"/>
      <c r="BP46" s="53"/>
      <c r="BQ46" s="53"/>
      <c r="BR46" s="53"/>
      <c r="BS46" s="53"/>
      <c r="BT46" s="53"/>
      <c r="BU46" s="53"/>
      <c r="BV46" s="53"/>
      <c r="BW46" s="53"/>
      <c r="BX46" s="53"/>
      <c r="BY46" s="53"/>
      <c r="BZ46" s="5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107</v>
      </c>
      <c r="BM47" s="44"/>
      <c r="BN47" s="44"/>
      <c r="BO47" s="44"/>
      <c r="BP47" s="44"/>
      <c r="BQ47" s="44"/>
      <c r="BR47" s="44"/>
      <c r="BS47" s="44"/>
      <c r="BT47" s="44"/>
      <c r="BU47" s="44"/>
      <c r="BV47" s="44"/>
      <c r="BW47" s="44"/>
      <c r="BX47" s="44"/>
      <c r="BY47" s="44"/>
      <c r="BZ47" s="4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43"/>
      <c r="BM56" s="44"/>
      <c r="BN56" s="44"/>
      <c r="BO56" s="44"/>
      <c r="BP56" s="44"/>
      <c r="BQ56" s="44"/>
      <c r="BR56" s="44"/>
      <c r="BS56" s="44"/>
      <c r="BT56" s="44"/>
      <c r="BU56" s="44"/>
      <c r="BV56" s="44"/>
      <c r="BW56" s="44"/>
      <c r="BX56" s="44"/>
      <c r="BY56" s="44"/>
      <c r="BZ56" s="45"/>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43"/>
      <c r="BM57" s="44"/>
      <c r="BN57" s="44"/>
      <c r="BO57" s="44"/>
      <c r="BP57" s="44"/>
      <c r="BQ57" s="44"/>
      <c r="BR57" s="44"/>
      <c r="BS57" s="44"/>
      <c r="BT57" s="44"/>
      <c r="BU57" s="44"/>
      <c r="BV57" s="44"/>
      <c r="BW57" s="44"/>
      <c r="BX57" s="44"/>
      <c r="BY57" s="44"/>
      <c r="BZ57" s="4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3"/>
      <c r="BM58" s="44"/>
      <c r="BN58" s="44"/>
      <c r="BO58" s="44"/>
      <c r="BP58" s="44"/>
      <c r="BQ58" s="44"/>
      <c r="BR58" s="44"/>
      <c r="BS58" s="44"/>
      <c r="BT58" s="44"/>
      <c r="BU58" s="44"/>
      <c r="BV58" s="44"/>
      <c r="BW58" s="44"/>
      <c r="BX58" s="44"/>
      <c r="BY58" s="44"/>
      <c r="BZ58" s="4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3"/>
      <c r="BM59" s="44"/>
      <c r="BN59" s="44"/>
      <c r="BO59" s="44"/>
      <c r="BP59" s="44"/>
      <c r="BQ59" s="44"/>
      <c r="BR59" s="44"/>
      <c r="BS59" s="44"/>
      <c r="BT59" s="44"/>
      <c r="BU59" s="44"/>
      <c r="BV59" s="44"/>
      <c r="BW59" s="44"/>
      <c r="BX59" s="44"/>
      <c r="BY59" s="44"/>
      <c r="BZ59" s="45"/>
    </row>
    <row r="60" spans="1:78" ht="13.5" customHeight="1">
      <c r="A60" s="2"/>
      <c r="B60" s="40" t="s">
        <v>34</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43"/>
      <c r="BM60" s="44"/>
      <c r="BN60" s="44"/>
      <c r="BO60" s="44"/>
      <c r="BP60" s="44"/>
      <c r="BQ60" s="44"/>
      <c r="BR60" s="44"/>
      <c r="BS60" s="44"/>
      <c r="BT60" s="44"/>
      <c r="BU60" s="44"/>
      <c r="BV60" s="44"/>
      <c r="BW60" s="44"/>
      <c r="BX60" s="44"/>
      <c r="BY60" s="44"/>
      <c r="BZ60" s="45"/>
    </row>
    <row r="61" spans="1:78" ht="13.5" customHeight="1">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43"/>
      <c r="BM61" s="44"/>
      <c r="BN61" s="44"/>
      <c r="BO61" s="44"/>
      <c r="BP61" s="44"/>
      <c r="BQ61" s="44"/>
      <c r="BR61" s="44"/>
      <c r="BS61" s="44"/>
      <c r="BT61" s="44"/>
      <c r="BU61" s="44"/>
      <c r="BV61" s="44"/>
      <c r="BW61" s="44"/>
      <c r="BX61" s="44"/>
      <c r="BY61" s="44"/>
      <c r="BZ61" s="4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9" t="s">
        <v>35</v>
      </c>
      <c r="BM64" s="50"/>
      <c r="BN64" s="50"/>
      <c r="BO64" s="50"/>
      <c r="BP64" s="50"/>
      <c r="BQ64" s="50"/>
      <c r="BR64" s="50"/>
      <c r="BS64" s="50"/>
      <c r="BT64" s="50"/>
      <c r="BU64" s="50"/>
      <c r="BV64" s="50"/>
      <c r="BW64" s="50"/>
      <c r="BX64" s="50"/>
      <c r="BY64" s="50"/>
      <c r="BZ64" s="51"/>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2"/>
      <c r="BM65" s="53"/>
      <c r="BN65" s="53"/>
      <c r="BO65" s="53"/>
      <c r="BP65" s="53"/>
      <c r="BQ65" s="53"/>
      <c r="BR65" s="53"/>
      <c r="BS65" s="53"/>
      <c r="BT65" s="53"/>
      <c r="BU65" s="53"/>
      <c r="BV65" s="53"/>
      <c r="BW65" s="53"/>
      <c r="BX65" s="53"/>
      <c r="BY65" s="53"/>
      <c r="BZ65" s="5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5" t="s">
        <v>106</v>
      </c>
      <c r="BM66" s="56"/>
      <c r="BN66" s="56"/>
      <c r="BO66" s="56"/>
      <c r="BP66" s="56"/>
      <c r="BQ66" s="56"/>
      <c r="BR66" s="56"/>
      <c r="BS66" s="56"/>
      <c r="BT66" s="56"/>
      <c r="BU66" s="56"/>
      <c r="BV66" s="56"/>
      <c r="BW66" s="56"/>
      <c r="BX66" s="56"/>
      <c r="BY66" s="56"/>
      <c r="BZ66" s="5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5"/>
      <c r="BM67" s="56"/>
      <c r="BN67" s="56"/>
      <c r="BO67" s="56"/>
      <c r="BP67" s="56"/>
      <c r="BQ67" s="56"/>
      <c r="BR67" s="56"/>
      <c r="BS67" s="56"/>
      <c r="BT67" s="56"/>
      <c r="BU67" s="56"/>
      <c r="BV67" s="56"/>
      <c r="BW67" s="56"/>
      <c r="BX67" s="56"/>
      <c r="BY67" s="56"/>
      <c r="BZ67" s="5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5"/>
      <c r="BM68" s="56"/>
      <c r="BN68" s="56"/>
      <c r="BO68" s="56"/>
      <c r="BP68" s="56"/>
      <c r="BQ68" s="56"/>
      <c r="BR68" s="56"/>
      <c r="BS68" s="56"/>
      <c r="BT68" s="56"/>
      <c r="BU68" s="56"/>
      <c r="BV68" s="56"/>
      <c r="BW68" s="56"/>
      <c r="BX68" s="56"/>
      <c r="BY68" s="56"/>
      <c r="BZ68" s="5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5"/>
      <c r="BM69" s="56"/>
      <c r="BN69" s="56"/>
      <c r="BO69" s="56"/>
      <c r="BP69" s="56"/>
      <c r="BQ69" s="56"/>
      <c r="BR69" s="56"/>
      <c r="BS69" s="56"/>
      <c r="BT69" s="56"/>
      <c r="BU69" s="56"/>
      <c r="BV69" s="56"/>
      <c r="BW69" s="56"/>
      <c r="BX69" s="56"/>
      <c r="BY69" s="56"/>
      <c r="BZ69" s="5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5"/>
      <c r="BM70" s="56"/>
      <c r="BN70" s="56"/>
      <c r="BO70" s="56"/>
      <c r="BP70" s="56"/>
      <c r="BQ70" s="56"/>
      <c r="BR70" s="56"/>
      <c r="BS70" s="56"/>
      <c r="BT70" s="56"/>
      <c r="BU70" s="56"/>
      <c r="BV70" s="56"/>
      <c r="BW70" s="56"/>
      <c r="BX70" s="56"/>
      <c r="BY70" s="56"/>
      <c r="BZ70" s="5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5"/>
      <c r="BM71" s="56"/>
      <c r="BN71" s="56"/>
      <c r="BO71" s="56"/>
      <c r="BP71" s="56"/>
      <c r="BQ71" s="56"/>
      <c r="BR71" s="56"/>
      <c r="BS71" s="56"/>
      <c r="BT71" s="56"/>
      <c r="BU71" s="56"/>
      <c r="BV71" s="56"/>
      <c r="BW71" s="56"/>
      <c r="BX71" s="56"/>
      <c r="BY71" s="56"/>
      <c r="BZ71" s="5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5"/>
      <c r="BM72" s="56"/>
      <c r="BN72" s="56"/>
      <c r="BO72" s="56"/>
      <c r="BP72" s="56"/>
      <c r="BQ72" s="56"/>
      <c r="BR72" s="56"/>
      <c r="BS72" s="56"/>
      <c r="BT72" s="56"/>
      <c r="BU72" s="56"/>
      <c r="BV72" s="56"/>
      <c r="BW72" s="56"/>
      <c r="BX72" s="56"/>
      <c r="BY72" s="56"/>
      <c r="BZ72" s="5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5"/>
      <c r="BM73" s="56"/>
      <c r="BN73" s="56"/>
      <c r="BO73" s="56"/>
      <c r="BP73" s="56"/>
      <c r="BQ73" s="56"/>
      <c r="BR73" s="56"/>
      <c r="BS73" s="56"/>
      <c r="BT73" s="56"/>
      <c r="BU73" s="56"/>
      <c r="BV73" s="56"/>
      <c r="BW73" s="56"/>
      <c r="BX73" s="56"/>
      <c r="BY73" s="56"/>
      <c r="BZ73" s="5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5"/>
      <c r="BM74" s="56"/>
      <c r="BN74" s="56"/>
      <c r="BO74" s="56"/>
      <c r="BP74" s="56"/>
      <c r="BQ74" s="56"/>
      <c r="BR74" s="56"/>
      <c r="BS74" s="56"/>
      <c r="BT74" s="56"/>
      <c r="BU74" s="56"/>
      <c r="BV74" s="56"/>
      <c r="BW74" s="56"/>
      <c r="BX74" s="56"/>
      <c r="BY74" s="56"/>
      <c r="BZ74" s="5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5"/>
      <c r="BM75" s="56"/>
      <c r="BN75" s="56"/>
      <c r="BO75" s="56"/>
      <c r="BP75" s="56"/>
      <c r="BQ75" s="56"/>
      <c r="BR75" s="56"/>
      <c r="BS75" s="56"/>
      <c r="BT75" s="56"/>
      <c r="BU75" s="56"/>
      <c r="BV75" s="56"/>
      <c r="BW75" s="56"/>
      <c r="BX75" s="56"/>
      <c r="BY75" s="56"/>
      <c r="BZ75" s="5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5"/>
      <c r="BM76" s="56"/>
      <c r="BN76" s="56"/>
      <c r="BO76" s="56"/>
      <c r="BP76" s="56"/>
      <c r="BQ76" s="56"/>
      <c r="BR76" s="56"/>
      <c r="BS76" s="56"/>
      <c r="BT76" s="56"/>
      <c r="BU76" s="56"/>
      <c r="BV76" s="56"/>
      <c r="BW76" s="56"/>
      <c r="BX76" s="56"/>
      <c r="BY76" s="56"/>
      <c r="BZ76" s="5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5"/>
      <c r="BM77" s="56"/>
      <c r="BN77" s="56"/>
      <c r="BO77" s="56"/>
      <c r="BP77" s="56"/>
      <c r="BQ77" s="56"/>
      <c r="BR77" s="56"/>
      <c r="BS77" s="56"/>
      <c r="BT77" s="56"/>
      <c r="BU77" s="56"/>
      <c r="BV77" s="56"/>
      <c r="BW77" s="56"/>
      <c r="BX77" s="56"/>
      <c r="BY77" s="56"/>
      <c r="BZ77" s="5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5"/>
      <c r="BM78" s="56"/>
      <c r="BN78" s="56"/>
      <c r="BO78" s="56"/>
      <c r="BP78" s="56"/>
      <c r="BQ78" s="56"/>
      <c r="BR78" s="56"/>
      <c r="BS78" s="56"/>
      <c r="BT78" s="56"/>
      <c r="BU78" s="56"/>
      <c r="BV78" s="56"/>
      <c r="BW78" s="56"/>
      <c r="BX78" s="56"/>
      <c r="BY78" s="56"/>
      <c r="BZ78" s="57"/>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5"/>
      <c r="BM79" s="56"/>
      <c r="BN79" s="56"/>
      <c r="BO79" s="56"/>
      <c r="BP79" s="56"/>
      <c r="BQ79" s="56"/>
      <c r="BR79" s="56"/>
      <c r="BS79" s="56"/>
      <c r="BT79" s="56"/>
      <c r="BU79" s="56"/>
      <c r="BV79" s="56"/>
      <c r="BW79" s="56"/>
      <c r="BX79" s="56"/>
      <c r="BY79" s="56"/>
      <c r="BZ79" s="57"/>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5"/>
      <c r="BM80" s="56"/>
      <c r="BN80" s="56"/>
      <c r="BO80" s="56"/>
      <c r="BP80" s="56"/>
      <c r="BQ80" s="56"/>
      <c r="BR80" s="56"/>
      <c r="BS80" s="56"/>
      <c r="BT80" s="56"/>
      <c r="BU80" s="56"/>
      <c r="BV80" s="56"/>
      <c r="BW80" s="56"/>
      <c r="BX80" s="56"/>
      <c r="BY80" s="56"/>
      <c r="BZ80" s="5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5"/>
      <c r="BM81" s="56"/>
      <c r="BN81" s="56"/>
      <c r="BO81" s="56"/>
      <c r="BP81" s="56"/>
      <c r="BQ81" s="56"/>
      <c r="BR81" s="56"/>
      <c r="BS81" s="56"/>
      <c r="BT81" s="56"/>
      <c r="BU81" s="56"/>
      <c r="BV81" s="56"/>
      <c r="BW81" s="56"/>
      <c r="BX81" s="56"/>
      <c r="BY81" s="56"/>
      <c r="BZ81" s="5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8"/>
      <c r="BM82" s="59"/>
      <c r="BN82" s="59"/>
      <c r="BO82" s="59"/>
      <c r="BP82" s="59"/>
      <c r="BQ82" s="59"/>
      <c r="BR82" s="59"/>
      <c r="BS82" s="59"/>
      <c r="BT82" s="59"/>
      <c r="BU82" s="59"/>
      <c r="BV82" s="59"/>
      <c r="BW82" s="59"/>
      <c r="BX82" s="59"/>
      <c r="BY82" s="59"/>
      <c r="BZ82" s="60"/>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C56:P57"/>
    <mergeCell ref="R56:AE57"/>
    <mergeCell ref="AG56:AT57"/>
    <mergeCell ref="AV56:BI57"/>
    <mergeCell ref="B60:BJ61"/>
    <mergeCell ref="BL47:BZ63"/>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223255</v>
      </c>
      <c r="D6" s="31">
        <f t="shared" si="3"/>
        <v>47</v>
      </c>
      <c r="E6" s="31">
        <f t="shared" si="3"/>
        <v>1</v>
      </c>
      <c r="F6" s="31">
        <f t="shared" si="3"/>
        <v>0</v>
      </c>
      <c r="G6" s="31">
        <f t="shared" si="3"/>
        <v>0</v>
      </c>
      <c r="H6" s="31" t="str">
        <f t="shared" si="3"/>
        <v>静岡県　函南町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8.6199999999999992</v>
      </c>
      <c r="P6" s="32">
        <f t="shared" si="3"/>
        <v>4320</v>
      </c>
      <c r="Q6" s="32">
        <f t="shared" si="3"/>
        <v>38490</v>
      </c>
      <c r="R6" s="32">
        <f t="shared" si="3"/>
        <v>65.16</v>
      </c>
      <c r="S6" s="32">
        <f t="shared" si="3"/>
        <v>590.70000000000005</v>
      </c>
      <c r="T6" s="32">
        <f t="shared" si="3"/>
        <v>3315</v>
      </c>
      <c r="U6" s="32">
        <f t="shared" si="3"/>
        <v>10</v>
      </c>
      <c r="V6" s="32">
        <f t="shared" si="3"/>
        <v>331.5</v>
      </c>
      <c r="W6" s="33">
        <f>IF(W7="",NA(),W7)</f>
        <v>117.55</v>
      </c>
      <c r="X6" s="33">
        <f t="shared" ref="X6:AF6" si="4">IF(X7="",NA(),X7)</f>
        <v>121.04</v>
      </c>
      <c r="Y6" s="33">
        <f t="shared" si="4"/>
        <v>118.34</v>
      </c>
      <c r="Z6" s="33">
        <f t="shared" si="4"/>
        <v>116.08</v>
      </c>
      <c r="AA6" s="33">
        <f t="shared" si="4"/>
        <v>121.13</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2">
        <f>IF(BD7="",NA(),BD7)</f>
        <v>0</v>
      </c>
      <c r="BE6" s="32">
        <f t="shared" ref="BE6:BM6" si="7">IF(BE7="",NA(),BE7)</f>
        <v>0</v>
      </c>
      <c r="BF6" s="32">
        <f t="shared" si="7"/>
        <v>0</v>
      </c>
      <c r="BG6" s="32">
        <f t="shared" si="7"/>
        <v>0</v>
      </c>
      <c r="BH6" s="32">
        <f t="shared" si="7"/>
        <v>0</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113.54</v>
      </c>
      <c r="BP6" s="33">
        <f t="shared" ref="BP6:BX6" si="8">IF(BP7="",NA(),BP7)</f>
        <v>116.25</v>
      </c>
      <c r="BQ6" s="33">
        <f t="shared" si="8"/>
        <v>114.88</v>
      </c>
      <c r="BR6" s="33">
        <f t="shared" si="8"/>
        <v>113.04</v>
      </c>
      <c r="BS6" s="33">
        <f t="shared" si="8"/>
        <v>118.69</v>
      </c>
      <c r="BT6" s="33">
        <f t="shared" si="8"/>
        <v>56.46</v>
      </c>
      <c r="BU6" s="33">
        <f t="shared" si="8"/>
        <v>19.77</v>
      </c>
      <c r="BV6" s="33">
        <f t="shared" si="8"/>
        <v>34.25</v>
      </c>
      <c r="BW6" s="33">
        <f t="shared" si="8"/>
        <v>46.48</v>
      </c>
      <c r="BX6" s="33">
        <f t="shared" si="8"/>
        <v>40.6</v>
      </c>
      <c r="BY6" s="32" t="str">
        <f>IF(BY7="","",IF(BY7="-","【-】","【"&amp;SUBSTITUTE(TEXT(BY7,"#,##0.00"),"-","△")&amp;"】"))</f>
        <v>【33.35】</v>
      </c>
      <c r="BZ6" s="33">
        <f>IF(BZ7="",NA(),BZ7)</f>
        <v>120.13</v>
      </c>
      <c r="CA6" s="33">
        <f t="shared" ref="CA6:CI6" si="9">IF(CA7="",NA(),CA7)</f>
        <v>113.99</v>
      </c>
      <c r="CB6" s="33">
        <f t="shared" si="9"/>
        <v>114.09</v>
      </c>
      <c r="CC6" s="33">
        <f t="shared" si="9"/>
        <v>126.03</v>
      </c>
      <c r="CD6" s="33">
        <f t="shared" si="9"/>
        <v>125.81</v>
      </c>
      <c r="CE6" s="33">
        <f t="shared" si="9"/>
        <v>306.49</v>
      </c>
      <c r="CF6" s="33">
        <f t="shared" si="9"/>
        <v>878.73</v>
      </c>
      <c r="CG6" s="33">
        <f t="shared" si="9"/>
        <v>501.18</v>
      </c>
      <c r="CH6" s="33">
        <f t="shared" si="9"/>
        <v>376.61</v>
      </c>
      <c r="CI6" s="33">
        <f t="shared" si="9"/>
        <v>440.03</v>
      </c>
      <c r="CJ6" s="32" t="str">
        <f>IF(CJ7="","",IF(CJ7="-","【-】","【"&amp;SUBSTITUTE(TEXT(CJ7,"#,##0.00"),"-","△")&amp;"】"))</f>
        <v>【524.69】</v>
      </c>
      <c r="CK6" s="33">
        <f>IF(CK7="",NA(),CK7)</f>
        <v>81.12</v>
      </c>
      <c r="CL6" s="33">
        <f t="shared" ref="CL6:CT6" si="10">IF(CL7="",NA(),CL7)</f>
        <v>85.69</v>
      </c>
      <c r="CM6" s="33">
        <f t="shared" si="10"/>
        <v>84.34</v>
      </c>
      <c r="CN6" s="33">
        <f t="shared" si="10"/>
        <v>79.28</v>
      </c>
      <c r="CO6" s="33">
        <f t="shared" si="10"/>
        <v>77.2</v>
      </c>
      <c r="CP6" s="33">
        <f t="shared" si="10"/>
        <v>58.25</v>
      </c>
      <c r="CQ6" s="33">
        <f t="shared" si="10"/>
        <v>57.17</v>
      </c>
      <c r="CR6" s="33">
        <f t="shared" si="10"/>
        <v>57.55</v>
      </c>
      <c r="CS6" s="33">
        <f t="shared" si="10"/>
        <v>57.43</v>
      </c>
      <c r="CT6" s="33">
        <f t="shared" si="10"/>
        <v>57.29</v>
      </c>
      <c r="CU6" s="32" t="str">
        <f>IF(CU7="","",IF(CU7="-","【-】","【"&amp;SUBSTITUTE(TEXT(CU7,"#,##0.00"),"-","△")&amp;"】"))</f>
        <v>【57.58】</v>
      </c>
      <c r="CV6" s="33">
        <f>IF(CV7="",NA(),CV7)</f>
        <v>54.91</v>
      </c>
      <c r="CW6" s="33">
        <f t="shared" ref="CW6:DE6" si="11">IF(CW7="",NA(),CW7)</f>
        <v>54.16</v>
      </c>
      <c r="CX6" s="33">
        <f t="shared" si="11"/>
        <v>56.79</v>
      </c>
      <c r="CY6" s="33">
        <f t="shared" si="11"/>
        <v>56.86</v>
      </c>
      <c r="CZ6" s="33">
        <f t="shared" si="11"/>
        <v>57.56</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0.18</v>
      </c>
      <c r="ED6" s="33">
        <f t="shared" ref="ED6:EL6" si="14">IF(ED7="",NA(),ED7)</f>
        <v>7.0000000000000007E-2</v>
      </c>
      <c r="EE6" s="32">
        <f t="shared" si="14"/>
        <v>0</v>
      </c>
      <c r="EF6" s="32">
        <f t="shared" si="14"/>
        <v>0</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223255</v>
      </c>
      <c r="D7" s="35">
        <v>47</v>
      </c>
      <c r="E7" s="35">
        <v>1</v>
      </c>
      <c r="F7" s="35">
        <v>0</v>
      </c>
      <c r="G7" s="35">
        <v>0</v>
      </c>
      <c r="H7" s="35" t="s">
        <v>93</v>
      </c>
      <c r="I7" s="35" t="s">
        <v>94</v>
      </c>
      <c r="J7" s="35" t="s">
        <v>95</v>
      </c>
      <c r="K7" s="35" t="s">
        <v>96</v>
      </c>
      <c r="L7" s="35" t="s">
        <v>97</v>
      </c>
      <c r="M7" s="36" t="s">
        <v>98</v>
      </c>
      <c r="N7" s="36" t="s">
        <v>99</v>
      </c>
      <c r="O7" s="36">
        <v>8.6199999999999992</v>
      </c>
      <c r="P7" s="36">
        <v>4320</v>
      </c>
      <c r="Q7" s="36">
        <v>38490</v>
      </c>
      <c r="R7" s="36">
        <v>65.16</v>
      </c>
      <c r="S7" s="36">
        <v>590.70000000000005</v>
      </c>
      <c r="T7" s="36">
        <v>3315</v>
      </c>
      <c r="U7" s="36">
        <v>10</v>
      </c>
      <c r="V7" s="36">
        <v>331.5</v>
      </c>
      <c r="W7" s="36">
        <v>117.55</v>
      </c>
      <c r="X7" s="36">
        <v>121.04</v>
      </c>
      <c r="Y7" s="36">
        <v>118.34</v>
      </c>
      <c r="Z7" s="36">
        <v>116.08</v>
      </c>
      <c r="AA7" s="36">
        <v>121.13</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0</v>
      </c>
      <c r="BE7" s="36">
        <v>0</v>
      </c>
      <c r="BF7" s="36">
        <v>0</v>
      </c>
      <c r="BG7" s="36">
        <v>0</v>
      </c>
      <c r="BH7" s="36">
        <v>0</v>
      </c>
      <c r="BI7" s="36">
        <v>1124.6400000000001</v>
      </c>
      <c r="BJ7" s="36">
        <v>1108.26</v>
      </c>
      <c r="BK7" s="36">
        <v>1113.76</v>
      </c>
      <c r="BL7" s="36">
        <v>1125.69</v>
      </c>
      <c r="BM7" s="36">
        <v>1134.67</v>
      </c>
      <c r="BN7" s="36">
        <v>1242.9000000000001</v>
      </c>
      <c r="BO7" s="36">
        <v>113.54</v>
      </c>
      <c r="BP7" s="36">
        <v>116.25</v>
      </c>
      <c r="BQ7" s="36">
        <v>114.88</v>
      </c>
      <c r="BR7" s="36">
        <v>113.04</v>
      </c>
      <c r="BS7" s="36">
        <v>118.69</v>
      </c>
      <c r="BT7" s="36">
        <v>56.46</v>
      </c>
      <c r="BU7" s="36">
        <v>19.77</v>
      </c>
      <c r="BV7" s="36">
        <v>34.25</v>
      </c>
      <c r="BW7" s="36">
        <v>46.48</v>
      </c>
      <c r="BX7" s="36">
        <v>40.6</v>
      </c>
      <c r="BY7" s="36">
        <v>33.35</v>
      </c>
      <c r="BZ7" s="36">
        <v>120.13</v>
      </c>
      <c r="CA7" s="36">
        <v>113.99</v>
      </c>
      <c r="CB7" s="36">
        <v>114.09</v>
      </c>
      <c r="CC7" s="36">
        <v>126.03</v>
      </c>
      <c r="CD7" s="36">
        <v>125.81</v>
      </c>
      <c r="CE7" s="36">
        <v>306.49</v>
      </c>
      <c r="CF7" s="36">
        <v>878.73</v>
      </c>
      <c r="CG7" s="36">
        <v>501.18</v>
      </c>
      <c r="CH7" s="36">
        <v>376.61</v>
      </c>
      <c r="CI7" s="36">
        <v>440.03</v>
      </c>
      <c r="CJ7" s="36">
        <v>524.69000000000005</v>
      </c>
      <c r="CK7" s="36">
        <v>81.12</v>
      </c>
      <c r="CL7" s="36">
        <v>85.69</v>
      </c>
      <c r="CM7" s="36">
        <v>84.34</v>
      </c>
      <c r="CN7" s="36">
        <v>79.28</v>
      </c>
      <c r="CO7" s="36">
        <v>77.2</v>
      </c>
      <c r="CP7" s="36">
        <v>58.25</v>
      </c>
      <c r="CQ7" s="36">
        <v>57.17</v>
      </c>
      <c r="CR7" s="36">
        <v>57.55</v>
      </c>
      <c r="CS7" s="36">
        <v>57.43</v>
      </c>
      <c r="CT7" s="36">
        <v>57.29</v>
      </c>
      <c r="CU7" s="36">
        <v>57.58</v>
      </c>
      <c r="CV7" s="36">
        <v>54.91</v>
      </c>
      <c r="CW7" s="36">
        <v>54.16</v>
      </c>
      <c r="CX7" s="36">
        <v>56.79</v>
      </c>
      <c r="CY7" s="36">
        <v>56.86</v>
      </c>
      <c r="CZ7" s="36">
        <v>57.56</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0.18</v>
      </c>
      <c r="ED7" s="36">
        <v>7.0000000000000007E-2</v>
      </c>
      <c r="EE7" s="36">
        <v>0</v>
      </c>
      <c r="EF7" s="36">
        <v>0</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2017-02-23T15:23:45Z</cp:lastPrinted>
  <dcterms:created xsi:type="dcterms:W3CDTF">2016-12-02T02:19:12Z</dcterms:created>
  <dcterms:modified xsi:type="dcterms:W3CDTF">2017-02-23T15:23:48Z</dcterms:modified>
  <cp:category/>
</cp:coreProperties>
</file>