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<sst xmlns="http://schemas.openxmlformats.org/spreadsheetml/2006/main" count="237" uniqueCount="124">
  <si>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</si>
  <si>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</si>
  <si>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</si>
  <si>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</si>
  <si>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</si>
  <si>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</si>
  <si>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</si>
  <si>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</si>
  <si>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</si>
  <si>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</si>
  <si>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</si>
  <si>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</si>
  <si>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</si>
  <si>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</si>
  <si>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</si>
  <si>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</si>
  <si>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</si>
  <si>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</si>
  <si>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</si>
  <si>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</si>
  <si>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</si>
  <si>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</si>
  <si>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</si>
  <si>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</si>
  <si>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</si>
  <si>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</si>
  <si>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</si>
  <si>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</si>
  <si>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</si>
  <si>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</si>
  <si>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</si>
  <si>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</si>
  <si>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</si>
  <si>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</si>
  <si>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</si>
  <si>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</si>
  <si>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</si>
  <si>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</si>
  <si>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</si>
  <si>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</si>
  <si>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</si>
  <si>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</si>
  <si>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</si>
  <si>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</si>
  <si>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</si>
  <si>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</si>
  <si>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</si>
  <si>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</si>
  <si>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</si>
  <si>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</si>
  <si>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</si>
  <si>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</si>
  <si>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</si>
  <si>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</si>
  <si>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</si>
  <si>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</si>
  <si>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</si>
  <si>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</si>
  <si>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</si>
  <si>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</si>
  <si>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</si>
  <si>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</si>
  <si>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</si>
  <si>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</si>
  <si>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</si>
  <si>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</si>
  <si>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</si>
  <si>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</si>
  <si>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</si>
  <si>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</si>
  <si>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</si>
  <si>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</si>
  <si>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</si>
  <si>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</si>
  <si>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</si>
  <si>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</si>
  <si>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</si>
  <si>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</si>
  <si>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</si>
  <si>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</si>
  <si>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</si>
  <si>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</si>
  <si>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</si>
  <si>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</si>
  <si>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</si>
  <si>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</si>
  <si>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</si>
  <si>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</si>
  <si>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</si>
  <si>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</si>
  <si>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</si>
  <si>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</si>
  <si>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</si>
  <si>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</si>
  <si>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</si>
  <si>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</si>
  <si>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</si>
  <si>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</si>
  <si>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</si>
  <si>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</si>
  <si>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</si>
  <si>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</si>
  <si>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</si>
  <si>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</si>
  <si>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</si>
  <si>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</si>
  <si>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</si>
  <si>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</si>
  <si>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函南町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</si>
  <si>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</si>
  <si>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</si>
  <si>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</si>
  <si>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</si>
  <si>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</si>
  <si>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</si>
  <si>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</si>
  <si>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</si>
  <si>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</si>
  <si>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</si>
  <si>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</si>
  <si>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⓵の収益的収支比率は、安定して100％を超えている黒字経営である。②は累積欠損金は該当がないが、④の企業債残高等は今年度より計上されているが公営企業会計適用のための資産調査を実施するため企業債の借入をおこなったことによる。
⑤の料金回収率に見られるように供給の単価は100％を超え、適切な価格が維持されているように見える。
⑥の給水原価については、水道管の更新事業が遅れているため低い水準となっている。
⑦の施設利用率は、80％前後の数値が保たれており、能力的には問題がないと考える。
⑧の有収率にあっては、横ばいの傾向を示しており、老朽化に伴って漏水の発生が考えられる。
早急な対策が必要であるが、進捗していないのが現実である。
各項目の数値だけ見ると経営状態は健全に近いが、本来行うべき施設整備が遅れていることから早急な対策を講じる必要があると考える。</t>
    <rPh sb="2" eb="5">
      <t>シュウエキテキ</t>
    </rPh>
    <rPh sb="5" eb="7">
      <t>シュウシ</t>
    </rPh>
    <rPh sb="7" eb="9">
      <t>ヒリツ</t>
    </rPh>
    <rPh sb="11" eb="13">
      <t>アンテイ</t>
    </rPh>
    <rPh sb="20" eb="21">
      <t>コ</t>
    </rPh>
    <rPh sb="25" eb="27">
      <t>クロジ</t>
    </rPh>
    <rPh sb="27" eb="29">
      <t>ケイエイ</t>
    </rPh>
    <rPh sb="35" eb="37">
      <t>ルイセキ</t>
    </rPh>
    <rPh sb="39" eb="40">
      <t>キン</t>
    </rPh>
    <rPh sb="41" eb="43">
      <t>ガイトウ</t>
    </rPh>
    <rPh sb="50" eb="52">
      <t>キギョウ</t>
    </rPh>
    <rPh sb="52" eb="53">
      <t>サイ</t>
    </rPh>
    <rPh sb="53" eb="55">
      <t>ザンダカ</t>
    </rPh>
    <rPh sb="55" eb="56">
      <t>トウ</t>
    </rPh>
    <rPh sb="57" eb="60">
      <t>コンネンド</t>
    </rPh>
    <rPh sb="62" eb="64">
      <t>ケイジョウ</t>
    </rPh>
    <rPh sb="70" eb="72">
      <t>コウエイ</t>
    </rPh>
    <rPh sb="72" eb="74">
      <t>キギョウ</t>
    </rPh>
    <rPh sb="74" eb="76">
      <t>カイケイ</t>
    </rPh>
    <rPh sb="76" eb="78">
      <t>テキヨウ</t>
    </rPh>
    <rPh sb="82" eb="84">
      <t>シサン</t>
    </rPh>
    <rPh sb="84" eb="86">
      <t>チョウサ</t>
    </rPh>
    <rPh sb="87" eb="89">
      <t>ジッシ</t>
    </rPh>
    <rPh sb="93" eb="95">
      <t>キギョウ</t>
    </rPh>
    <rPh sb="95" eb="96">
      <t>サイ</t>
    </rPh>
    <rPh sb="97" eb="99">
      <t>カリイレ</t>
    </rPh>
    <rPh sb="114" eb="116">
      <t>リョウキン</t>
    </rPh>
    <rPh sb="116" eb="118">
      <t>カイシュウ</t>
    </rPh>
    <rPh sb="118" eb="119">
      <t>リツ</t>
    </rPh>
    <rPh sb="120" eb="121">
      <t>ミ</t>
    </rPh>
    <rPh sb="127" eb="129">
      <t>キョウキュウ</t>
    </rPh>
    <rPh sb="130" eb="132">
      <t>タンカ</t>
    </rPh>
    <rPh sb="138" eb="139">
      <t>コ</t>
    </rPh>
    <rPh sb="141" eb="143">
      <t>テキセツ</t>
    </rPh>
    <rPh sb="144" eb="146">
      <t>カカク</t>
    </rPh>
    <rPh sb="147" eb="149">
      <t>イジ</t>
    </rPh>
    <rPh sb="157" eb="158">
      <t>ミ</t>
    </rPh>
    <rPh sb="164" eb="166">
      <t>キュウスイ</t>
    </rPh>
    <rPh sb="166" eb="168">
      <t>ゲンカ</t>
    </rPh>
    <rPh sb="174" eb="177">
      <t>スイドウカン</t>
    </rPh>
    <rPh sb="178" eb="180">
      <t>コウシン</t>
    </rPh>
    <rPh sb="180" eb="182">
      <t>ジギョウ</t>
    </rPh>
    <rPh sb="183" eb="184">
      <t>オク</t>
    </rPh>
    <rPh sb="190" eb="191">
      <t>ヒク</t>
    </rPh>
    <rPh sb="192" eb="194">
      <t>スイジュン</t>
    </rPh>
    <rPh sb="204" eb="206">
      <t>シセツ</t>
    </rPh>
    <rPh sb="206" eb="208">
      <t>リヨウ</t>
    </rPh>
    <rPh sb="208" eb="209">
      <t>リツ</t>
    </rPh>
    <rPh sb="214" eb="216">
      <t>ゼンゴ</t>
    </rPh>
    <rPh sb="217" eb="219">
      <t>スウチ</t>
    </rPh>
    <rPh sb="220" eb="221">
      <t>タモ</t>
    </rPh>
    <rPh sb="227" eb="230">
      <t>ノウリョクテキ</t>
    </rPh>
    <rPh sb="232" eb="234">
      <t>モンダイ</t>
    </rPh>
    <rPh sb="238" eb="239">
      <t>カンガ</t>
    </rPh>
    <rPh sb="245" eb="247">
      <t>ユウシュウ</t>
    </rPh>
    <rPh sb="247" eb="248">
      <t>リツ</t>
    </rPh>
    <rPh sb="254" eb="255">
      <t>ヨコ</t>
    </rPh>
    <rPh sb="258" eb="260">
      <t>ケイコウ</t>
    </rPh>
    <rPh sb="261" eb="262">
      <t>シメ</t>
    </rPh>
    <rPh sb="267" eb="270">
      <t>ロウキュウカ</t>
    </rPh>
    <rPh sb="271" eb="272">
      <t>トモナ</t>
    </rPh>
    <rPh sb="274" eb="276">
      <t>ロウスイ</t>
    </rPh>
    <rPh sb="277" eb="279">
      <t>ハッセイ</t>
    </rPh>
    <rPh sb="280" eb="281">
      <t>カンガ</t>
    </rPh>
    <rPh sb="287" eb="289">
      <t>ソウキュウ</t>
    </rPh>
    <rPh sb="290" eb="292">
      <t>タイサク</t>
    </rPh>
    <rPh sb="293" eb="295">
      <t>ヒツヨウ</t>
    </rPh>
    <rPh sb="300" eb="302">
      <t>シンチョク</t>
    </rPh>
    <rPh sb="309" eb="311">
      <t>ゲンジツ</t>
    </rPh>
    <rPh sb="316" eb="319">
      <t>カクコウモク</t>
    </rPh>
    <rPh sb="320" eb="322">
      <t>スウチ</t>
    </rPh>
    <rPh sb="324" eb="325">
      <t>ミ</t>
    </rPh>
    <rPh sb="327" eb="329">
      <t>ケイエイ</t>
    </rPh>
    <rPh sb="329" eb="331">
      <t>ジョウタイ</t>
    </rPh>
    <rPh sb="332" eb="334">
      <t>ケンゼン</t>
    </rPh>
    <rPh sb="335" eb="336">
      <t>チカ</t>
    </rPh>
    <rPh sb="339" eb="341">
      <t>ホンライ</t>
    </rPh>
    <rPh sb="341" eb="342">
      <t>オコナ</t>
    </rPh>
    <rPh sb="345" eb="347">
      <t>シセツ</t>
    </rPh>
    <rPh sb="347" eb="349">
      <t>セイビ</t>
    </rPh>
    <rPh sb="350" eb="351">
      <t>オク</t>
    </rPh>
    <rPh sb="359" eb="361">
      <t>ソウキュウ</t>
    </rPh>
    <rPh sb="362" eb="364">
      <t>タイサク</t>
    </rPh>
    <rPh sb="365" eb="366">
      <t>コウ</t>
    </rPh>
    <rPh sb="368" eb="370">
      <t>ヒツヨウ</t>
    </rPh>
    <rPh sb="374" eb="375">
      <t>カンガ</t>
    </rPh>
    <phoneticPr fontId="7"/>
  </si>
  <si>
    <t>多くの施設・管路は、更新が進んでいないため老朽化が進行している。更新計画を作成し少しずつ対応していく必要がある。経営規模が小さく予算的制約を受けるため、起債等の財政措置を検討しながら老朽化対策を検討していく必要がある。</t>
    <rPh sb="0" eb="1">
      <t>オオ</t>
    </rPh>
    <rPh sb="3" eb="5">
      <t>シセツ</t>
    </rPh>
    <rPh sb="6" eb="8">
      <t>カンロ</t>
    </rPh>
    <rPh sb="10" eb="12">
      <t>コウシン</t>
    </rPh>
    <rPh sb="13" eb="14">
      <t>スス</t>
    </rPh>
    <rPh sb="21" eb="24">
      <t>ロウキュウカ</t>
    </rPh>
    <rPh sb="25" eb="27">
      <t>シンコウ</t>
    </rPh>
    <rPh sb="32" eb="34">
      <t>コウシン</t>
    </rPh>
    <rPh sb="34" eb="36">
      <t>ケイカク</t>
    </rPh>
    <rPh sb="37" eb="39">
      <t>サクセイ</t>
    </rPh>
    <rPh sb="40" eb="41">
      <t>スコ</t>
    </rPh>
    <rPh sb="44" eb="46">
      <t>タイオウ</t>
    </rPh>
    <rPh sb="50" eb="52">
      <t>ヒツヨウ</t>
    </rPh>
    <rPh sb="56" eb="58">
      <t>ケイエイ</t>
    </rPh>
    <rPh sb="58" eb="60">
      <t>キボ</t>
    </rPh>
    <rPh sb="61" eb="62">
      <t>チイ</t>
    </rPh>
    <rPh sb="64" eb="67">
      <t>ヨサンテキ</t>
    </rPh>
    <rPh sb="67" eb="69">
      <t>セイヤク</t>
    </rPh>
    <rPh sb="70" eb="71">
      <t>ウ</t>
    </rPh>
    <rPh sb="76" eb="78">
      <t>キサイ</t>
    </rPh>
    <rPh sb="78" eb="79">
      <t>トウ</t>
    </rPh>
    <rPh sb="80" eb="82">
      <t>ザイセイ</t>
    </rPh>
    <rPh sb="82" eb="84">
      <t>ソチ</t>
    </rPh>
    <rPh sb="85" eb="87">
      <t>ケントウ</t>
    </rPh>
    <rPh sb="91" eb="94">
      <t>ロウキュウカ</t>
    </rPh>
    <rPh sb="94" eb="96">
      <t>タイサク</t>
    </rPh>
    <rPh sb="97" eb="99">
      <t>ケントウ</t>
    </rPh>
    <rPh sb="103" eb="105">
      <t>ヒツヨウ</t>
    </rPh>
    <phoneticPr fontId="4"/>
  </si>
  <si>
    <t>例年同様、管路の更新率が低く、有収率も全国平均を下回っている。経営の健全化を図るため、施設整備に係る更新費用を先送りしている傾向がある。
今後は中長期的な経営計画を作成し、適切な投資額を算定し、施設整備を実施していく必要がある。</t>
    <rPh sb="0" eb="2">
      <t>レイネン</t>
    </rPh>
    <rPh sb="2" eb="4">
      <t>ドウヨウ</t>
    </rPh>
    <rPh sb="5" eb="7">
      <t>カンロ</t>
    </rPh>
    <rPh sb="8" eb="10">
      <t>コウシン</t>
    </rPh>
    <rPh sb="10" eb="11">
      <t>リツ</t>
    </rPh>
    <rPh sb="12" eb="13">
      <t>ヒク</t>
    </rPh>
    <rPh sb="15" eb="18">
      <t>ユウシュウリツ</t>
    </rPh>
    <rPh sb="19" eb="21">
      <t>ゼンコク</t>
    </rPh>
    <rPh sb="21" eb="23">
      <t>ヘイキン</t>
    </rPh>
    <rPh sb="24" eb="26">
      <t>シタマワ</t>
    </rPh>
    <rPh sb="31" eb="33">
      <t>ケイエイ</t>
    </rPh>
    <rPh sb="34" eb="37">
      <t>ケンゼンカ</t>
    </rPh>
    <rPh sb="43" eb="45">
      <t>シセツ</t>
    </rPh>
    <rPh sb="45" eb="47">
      <t>セイビ</t>
    </rPh>
    <rPh sb="48" eb="49">
      <t>カカ</t>
    </rPh>
    <rPh sb="50" eb="52">
      <t>コウシン</t>
    </rPh>
    <rPh sb="52" eb="54">
      <t>ヒヨウ</t>
    </rPh>
    <rPh sb="55" eb="57">
      <t>サキオク</t>
    </rPh>
    <rPh sb="62" eb="64">
      <t>ケイコウ</t>
    </rPh>
    <rPh sb="69" eb="71">
      <t>コンゴ</t>
    </rPh>
    <rPh sb="72" eb="76">
      <t>チュウチョウキテキ</t>
    </rPh>
    <rPh sb="77" eb="79">
      <t>ケイエイ</t>
    </rPh>
    <rPh sb="79" eb="81">
      <t>ケイカク</t>
    </rPh>
    <rPh sb="82" eb="84">
      <t>サクセイ</t>
    </rPh>
    <rPh sb="86" eb="88">
      <t>テキセツ</t>
    </rPh>
    <rPh sb="89" eb="91">
      <t>トウシ</t>
    </rPh>
    <rPh sb="91" eb="92">
      <t>ガク</t>
    </rPh>
    <rPh sb="93" eb="95">
      <t>サンテイ</t>
    </rPh>
    <rPh sb="97" eb="99">
      <t>シセツ</t>
    </rPh>
    <rPh sb="99" eb="101">
      <t>セイビ</t>
    </rPh>
    <rPh sb="102" eb="104">
      <t>ジッシ</t>
    </rPh>
    <rPh sb="108" eb="11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</si>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</sst>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7.0000000000000007E-2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95-4E88-8207-C4814ECB0CE2}"/>
            </c:ext>
          </c:extLst>
        </c:ser>
        <c:dLbls>
          <c:showLegendKey val="0"/>
          <c:showVal val="0"/>
          <c:showCatName val="0"/>
          <c:showSerName val="0"/>
          <c:showPercent val="0"/>
          <c:showBubbleSize val="0"/>
        </c:dLbls>
        <c:gapWidth val="150"/>
        <c:axId val="105342080"/>
        <c:axId val="1053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xmlns:c16r2="http://schemas.microsoft.com/office/drawing/2015/06/chart">
            <c:ext xmlns:c16="http://schemas.microsoft.com/office/drawing/2014/chart" uri="{C3380CC4-5D6E-409C-BE32-E72D297353CC}">
              <c16:uniqueId val="{00000001-C895-4E88-8207-C4814ECB0CE2}"/>
            </c:ext>
          </c:extLst>
        </c:ser>
        <c:dLbls>
          <c:showLegendKey val="0"/>
          <c:showVal val="0"/>
          <c:showCatName val="0"/>
          <c:showSerName val="0"/>
          <c:showPercent val="0"/>
          <c:showBubbleSize val="0"/>
        </c:dLbls>
        <c:marker val="1"/>
        <c:smooth val="0"/>
        <c:axId val="105342080"/>
        <c:axId val="105344000"/>
      </c:lineChart>
      <c:dateAx>
        <c:axId val="105342080"/>
        <c:scaling>
          <c:orientation val="minMax"/>
        </c:scaling>
        <c:delete val="1"/>
        <c:axPos val="b"/>
        <c:numFmt formatCode="ge" sourceLinked="1"/>
        <c:majorTickMark val="none"/>
        <c:minorTickMark val="none"/>
        <c:tickLblPos val="none"/>
        <c:crossAx val="105344000"/>
        <c:crosses val="autoZero"/>
        <c:auto val="1"/>
        <c:lblOffset val="100"/>
        <c:baseTimeUnit val="years"/>
      </c:dateAx>
      <c:valAx>
        <c:axId val="1053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85.69</c:v>
                </c:pt>
                <c:pt idx="1">
                  <c:v>84.34</c:v>
                </c:pt>
                <c:pt idx="2">
                  <c:v>79.28</c:v>
                </c:pt>
                <c:pt idx="3">
                  <c:v>77.2</c:v>
                </c:pt>
                <c:pt idx="4">
                  <c:v>77.2</c:v>
                </c:pt>
              </c:numCache>
            </c:numRef>
          </c:val>
          <c:extLst xmlns:c16r2="http://schemas.microsoft.com/office/drawing/2015/06/chart">
            <c:ext xmlns:c16="http://schemas.microsoft.com/office/drawing/2014/chart" uri="{C3380CC4-5D6E-409C-BE32-E72D297353CC}">
              <c16:uniqueId val="{00000000-653A-4B0C-A3A7-6FD3F5D29ED4}"/>
            </c:ext>
          </c:extLst>
        </c:ser>
        <c:dLbls>
          <c:showLegendKey val="0"/>
          <c:showVal val="0"/>
          <c:showCatName val="0"/>
          <c:showSerName val="0"/>
          <c:showPercent val="0"/>
          <c:showBubbleSize val="0"/>
        </c:dLbls>
        <c:gapWidth val="150"/>
        <c:axId val="107755008"/>
        <c:axId val="1077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xmlns:c16r2="http://schemas.microsoft.com/office/drawing/2015/06/chart">
            <c:ext xmlns:c16="http://schemas.microsoft.com/office/drawing/2014/chart" uri="{C3380CC4-5D6E-409C-BE32-E72D297353CC}">
              <c16:uniqueId val="{00000001-653A-4B0C-A3A7-6FD3F5D29ED4}"/>
            </c:ext>
          </c:extLst>
        </c:ser>
        <c:dLbls>
          <c:showLegendKey val="0"/>
          <c:showVal val="0"/>
          <c:showCatName val="0"/>
          <c:showSerName val="0"/>
          <c:showPercent val="0"/>
          <c:showBubbleSize val="0"/>
        </c:dLbls>
        <c:marker val="1"/>
        <c:smooth val="0"/>
        <c:axId val="107755008"/>
        <c:axId val="107756928"/>
      </c:lineChart>
      <c:dateAx>
        <c:axId val="107755008"/>
        <c:scaling>
          <c:orientation val="minMax"/>
        </c:scaling>
        <c:delete val="1"/>
        <c:axPos val="b"/>
        <c:numFmt formatCode="ge" sourceLinked="1"/>
        <c:majorTickMark val="none"/>
        <c:minorTickMark val="none"/>
        <c:tickLblPos val="none"/>
        <c:crossAx val="107756928"/>
        <c:crosses val="autoZero"/>
        <c:auto val="1"/>
        <c:lblOffset val="100"/>
        <c:baseTimeUnit val="years"/>
      </c:dateAx>
      <c:valAx>
        <c:axId val="1077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54.16</c:v>
                </c:pt>
                <c:pt idx="1">
                  <c:v>56.79</c:v>
                </c:pt>
                <c:pt idx="2">
                  <c:v>56.86</c:v>
                </c:pt>
                <c:pt idx="3">
                  <c:v>57.56</c:v>
                </c:pt>
                <c:pt idx="4">
                  <c:v>56.69</c:v>
                </c:pt>
              </c:numCache>
            </c:numRef>
          </c:val>
          <c:extLst xmlns:c16r2="http://schemas.microsoft.com/office/drawing/2015/06/chart">
            <c:ext xmlns:c16="http://schemas.microsoft.com/office/drawing/2014/chart" uri="{C3380CC4-5D6E-409C-BE32-E72D297353CC}">
              <c16:uniqueId val="{00000000-14B4-4ADB-B0EE-D7CDA6F4D330}"/>
            </c:ext>
          </c:extLst>
        </c:ser>
        <c:dLbls>
          <c:showLegendKey val="0"/>
          <c:showVal val="0"/>
          <c:showCatName val="0"/>
          <c:showSerName val="0"/>
          <c:showPercent val="0"/>
          <c:showBubbleSize val="0"/>
        </c:dLbls>
        <c:gapWidth val="150"/>
        <c:axId val="107796352"/>
        <c:axId val="107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xmlns:c16r2="http://schemas.microsoft.com/office/drawing/2015/06/chart">
            <c:ext xmlns:c16="http://schemas.microsoft.com/office/drawing/2014/chart" uri="{C3380CC4-5D6E-409C-BE32-E72D297353CC}">
              <c16:uniqueId val="{00000001-14B4-4ADB-B0EE-D7CDA6F4D330}"/>
            </c:ext>
          </c:extLst>
        </c:ser>
        <c:dLbls>
          <c:showLegendKey val="0"/>
          <c:showVal val="0"/>
          <c:showCatName val="0"/>
          <c:showSerName val="0"/>
          <c:showPercent val="0"/>
          <c:showBubbleSize val="0"/>
        </c:dLbls>
        <c:marker val="1"/>
        <c:smooth val="0"/>
        <c:axId val="107796352"/>
        <c:axId val="107872256"/>
      </c:lineChart>
      <c:dateAx>
        <c:axId val="107796352"/>
        <c:scaling>
          <c:orientation val="minMax"/>
        </c:scaling>
        <c:delete val="1"/>
        <c:axPos val="b"/>
        <c:numFmt formatCode="ge" sourceLinked="1"/>
        <c:majorTickMark val="none"/>
        <c:minorTickMark val="none"/>
        <c:tickLblPos val="none"/>
        <c:crossAx val="107872256"/>
        <c:crosses val="autoZero"/>
        <c:auto val="1"/>
        <c:lblOffset val="100"/>
        <c:baseTimeUnit val="years"/>
      </c:dateAx>
      <c:valAx>
        <c:axId val="107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121.04</c:v>
                </c:pt>
                <c:pt idx="1">
                  <c:v>118.34</c:v>
                </c:pt>
                <c:pt idx="2">
                  <c:v>116.08</c:v>
                </c:pt>
                <c:pt idx="3">
                  <c:v>121.13</c:v>
                </c:pt>
                <c:pt idx="4">
                  <c:v>111.57</c:v>
                </c:pt>
              </c:numCache>
            </c:numRef>
          </c:val>
          <c:extLst xmlns:c16r2="http://schemas.microsoft.com/office/drawing/2015/06/chart">
            <c:ext xmlns:c16="http://schemas.microsoft.com/office/drawing/2014/chart" uri="{C3380CC4-5D6E-409C-BE32-E72D297353CC}">
              <c16:uniqueId val="{00000000-B241-4C49-970E-8AC429326C02}"/>
            </c:ext>
          </c:extLst>
        </c:ser>
        <c:dLbls>
          <c:showLegendKey val="0"/>
          <c:showVal val="0"/>
          <c:showCatName val="0"/>
          <c:showSerName val="0"/>
          <c:showPercent val="0"/>
          <c:showBubbleSize val="0"/>
        </c:dLbls>
        <c:gapWidth val="150"/>
        <c:axId val="105129472"/>
        <c:axId val="1051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xmlns:c16r2="http://schemas.microsoft.com/office/drawing/2015/06/chart">
            <c:ext xmlns:c16="http://schemas.microsoft.com/office/drawing/2014/chart" uri="{C3380CC4-5D6E-409C-BE32-E72D297353CC}">
              <c16:uniqueId val="{00000001-B241-4C49-970E-8AC429326C02}"/>
            </c:ext>
          </c:extLst>
        </c:ser>
        <c:dLbls>
          <c:showLegendKey val="0"/>
          <c:showVal val="0"/>
          <c:showCatName val="0"/>
          <c:showSerName val="0"/>
          <c:showPercent val="0"/>
          <c:showBubbleSize val="0"/>
        </c:dLbls>
        <c:marker val="1"/>
        <c:smooth val="0"/>
        <c:axId val="105129472"/>
        <c:axId val="105131392"/>
      </c:lineChart>
      <c:dateAx>
        <c:axId val="105129472"/>
        <c:scaling>
          <c:orientation val="minMax"/>
        </c:scaling>
        <c:delete val="1"/>
        <c:axPos val="b"/>
        <c:numFmt formatCode="ge" sourceLinked="1"/>
        <c:majorTickMark val="none"/>
        <c:minorTickMark val="none"/>
        <c:tickLblPos val="none"/>
        <c:crossAx val="105131392"/>
        <c:crosses val="autoZero"/>
        <c:auto val="1"/>
        <c:lblOffset val="100"/>
        <c:baseTimeUnit val="years"/>
      </c:dateAx>
      <c:valAx>
        <c:axId val="1051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E1-4639-9BC4-9D871AA903B8}"/>
            </c:ext>
          </c:extLst>
        </c:ser>
        <c:dLbls>
          <c:showLegendKey val="0"/>
          <c:showVal val="0"/>
          <c:showCatName val="0"/>
          <c:showSerName val="0"/>
          <c:showPercent val="0"/>
          <c:showBubbleSize val="0"/>
        </c:dLbls>
        <c:gapWidth val="150"/>
        <c:axId val="105170816"/>
        <c:axId val="105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E1-4639-9BC4-9D871AA903B8}"/>
            </c:ext>
          </c:extLst>
        </c:ser>
        <c:dLbls>
          <c:showLegendKey val="0"/>
          <c:showVal val="0"/>
          <c:showCatName val="0"/>
          <c:showSerName val="0"/>
          <c:showPercent val="0"/>
          <c:showBubbleSize val="0"/>
        </c:dLbls>
        <c:marker val="1"/>
        <c:smooth val="0"/>
        <c:axId val="105170816"/>
        <c:axId val="105177088"/>
      </c:lineChart>
      <c:dateAx>
        <c:axId val="105170816"/>
        <c:scaling>
          <c:orientation val="minMax"/>
        </c:scaling>
        <c:delete val="1"/>
        <c:axPos val="b"/>
        <c:numFmt formatCode="ge" sourceLinked="1"/>
        <c:majorTickMark val="none"/>
        <c:minorTickMark val="none"/>
        <c:tickLblPos val="none"/>
        <c:crossAx val="105177088"/>
        <c:crosses val="autoZero"/>
        <c:auto val="1"/>
        <c:lblOffset val="100"/>
        <c:baseTimeUnit val="years"/>
      </c:dateAx>
      <c:valAx>
        <c:axId val="105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D2B-4863-A45A-E581640A4DCE}"/>
            </c:ext>
          </c:extLst>
        </c:ser>
        <c:dLbls>
          <c:showLegendKey val="0"/>
          <c:showVal val="0"/>
          <c:showCatName val="0"/>
          <c:showSerName val="0"/>
          <c:showPercent val="0"/>
          <c:showBubbleSize val="0"/>
        </c:dLbls>
        <c:gapWidth val="150"/>
        <c:axId val="105226240"/>
        <c:axId val="105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D2B-4863-A45A-E581640A4DCE}"/>
            </c:ext>
          </c:extLst>
        </c:ser>
        <c:dLbls>
          <c:showLegendKey val="0"/>
          <c:showVal val="0"/>
          <c:showCatName val="0"/>
          <c:showSerName val="0"/>
          <c:showPercent val="0"/>
          <c:showBubbleSize val="0"/>
        </c:dLbls>
        <c:marker val="1"/>
        <c:smooth val="0"/>
        <c:axId val="105226240"/>
        <c:axId val="105228160"/>
      </c:lineChart>
      <c:dateAx>
        <c:axId val="105226240"/>
        <c:scaling>
          <c:orientation val="minMax"/>
        </c:scaling>
        <c:delete val="1"/>
        <c:axPos val="b"/>
        <c:numFmt formatCode="ge" sourceLinked="1"/>
        <c:majorTickMark val="none"/>
        <c:minorTickMark val="none"/>
        <c:tickLblPos val="none"/>
        <c:crossAx val="105228160"/>
        <c:crosses val="autoZero"/>
        <c:auto val="1"/>
        <c:lblOffset val="100"/>
        <c:baseTimeUnit val="years"/>
      </c:dateAx>
      <c:valAx>
        <c:axId val="105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B9-499A-935E-815F83715C41}"/>
            </c:ext>
          </c:extLst>
        </c:ser>
        <c:dLbls>
          <c:showLegendKey val="0"/>
          <c:showVal val="0"/>
          <c:showCatName val="0"/>
          <c:showSerName val="0"/>
          <c:showPercent val="0"/>
          <c:showBubbleSize val="0"/>
        </c:dLbls>
        <c:gapWidth val="150"/>
        <c:axId val="107820160"/>
        <c:axId val="1078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B9-499A-935E-815F83715C41}"/>
            </c:ext>
          </c:extLst>
        </c:ser>
        <c:dLbls>
          <c:showLegendKey val="0"/>
          <c:showVal val="0"/>
          <c:showCatName val="0"/>
          <c:showSerName val="0"/>
          <c:showPercent val="0"/>
          <c:showBubbleSize val="0"/>
        </c:dLbls>
        <c:marker val="1"/>
        <c:smooth val="0"/>
        <c:axId val="107820160"/>
        <c:axId val="107822080"/>
      </c:lineChart>
      <c:dateAx>
        <c:axId val="107820160"/>
        <c:scaling>
          <c:orientation val="minMax"/>
        </c:scaling>
        <c:delete val="1"/>
        <c:axPos val="b"/>
        <c:numFmt formatCode="ge" sourceLinked="1"/>
        <c:majorTickMark val="none"/>
        <c:minorTickMark val="none"/>
        <c:tickLblPos val="none"/>
        <c:crossAx val="107822080"/>
        <c:crosses val="autoZero"/>
        <c:auto val="1"/>
        <c:lblOffset val="100"/>
        <c:baseTimeUnit val="years"/>
      </c:dateAx>
      <c:valAx>
        <c:axId val="1078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6-456F-BD2F-3C20EBDDA973}"/>
            </c:ext>
          </c:extLst>
        </c:ser>
        <c:dLbls>
          <c:showLegendKey val="0"/>
          <c:showVal val="0"/>
          <c:showCatName val="0"/>
          <c:showSerName val="0"/>
          <c:showPercent val="0"/>
          <c:showBubbleSize val="0"/>
        </c:dLbls>
        <c:gapWidth val="150"/>
        <c:axId val="107851136"/>
        <c:axId val="107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6-456F-BD2F-3C20EBDDA973}"/>
            </c:ext>
          </c:extLst>
        </c:ser>
        <c:dLbls>
          <c:showLegendKey val="0"/>
          <c:showVal val="0"/>
          <c:showCatName val="0"/>
          <c:showSerName val="0"/>
          <c:showPercent val="0"/>
          <c:showBubbleSize val="0"/>
        </c:dLbls>
        <c:marker val="1"/>
        <c:smooth val="0"/>
        <c:axId val="107851136"/>
        <c:axId val="107857408"/>
      </c:lineChart>
      <c:dateAx>
        <c:axId val="107851136"/>
        <c:scaling>
          <c:orientation val="minMax"/>
        </c:scaling>
        <c:delete val="1"/>
        <c:axPos val="b"/>
        <c:numFmt formatCode="ge" sourceLinked="1"/>
        <c:majorTickMark val="none"/>
        <c:minorTickMark val="none"/>
        <c:tickLblPos val="none"/>
        <c:crossAx val="107857408"/>
        <c:crosses val="autoZero"/>
        <c:auto val="1"/>
        <c:lblOffset val="100"/>
        <c:baseTimeUnit val="years"/>
      </c:dateAx>
      <c:valAx>
        <c:axId val="107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c:v>0</c:v>
                </c:pt>
                <c:pt idx="4" formatCode="#,##0.00;&quot;△&quot;#,##0.00;&quot;-&quot;">
                  <c:v>6.51</c:v>
                </c:pt>
              </c:numCache>
            </c:numRef>
          </c:val>
          <c:extLst xmlns:c16r2="http://schemas.microsoft.com/office/drawing/2015/06/chart">
            <c:ext xmlns:c16="http://schemas.microsoft.com/office/drawing/2014/chart" uri="{C3380CC4-5D6E-409C-BE32-E72D297353CC}">
              <c16:uniqueId val="{00000000-F0C0-4E75-8757-C8B3DAD2E892}"/>
            </c:ext>
          </c:extLst>
        </c:ser>
        <c:dLbls>
          <c:showLegendKey val="0"/>
          <c:showVal val="0"/>
          <c:showCatName val="0"/>
          <c:showSerName val="0"/>
          <c:showPercent val="0"/>
          <c:showBubbleSize val="0"/>
        </c:dLbls>
        <c:gapWidth val="150"/>
        <c:axId val="107560960"/>
        <c:axId val="1075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xmlns:c16r2="http://schemas.microsoft.com/office/drawing/2015/06/chart">
            <c:ext xmlns:c16="http://schemas.microsoft.com/office/drawing/2014/chart" uri="{C3380CC4-5D6E-409C-BE32-E72D297353CC}">
              <c16:uniqueId val="{00000001-F0C0-4E75-8757-C8B3DAD2E892}"/>
            </c:ext>
          </c:extLst>
        </c:ser>
        <c:dLbls>
          <c:showLegendKey val="0"/>
          <c:showVal val="0"/>
          <c:showCatName val="0"/>
          <c:showSerName val="0"/>
          <c:showPercent val="0"/>
          <c:showBubbleSize val="0"/>
        </c:dLbls>
        <c:marker val="1"/>
        <c:smooth val="0"/>
        <c:axId val="107560960"/>
        <c:axId val="107562880"/>
      </c:lineChart>
      <c:dateAx>
        <c:axId val="107560960"/>
        <c:scaling>
          <c:orientation val="minMax"/>
        </c:scaling>
        <c:delete val="1"/>
        <c:axPos val="b"/>
        <c:numFmt formatCode="ge" sourceLinked="1"/>
        <c:majorTickMark val="none"/>
        <c:minorTickMark val="none"/>
        <c:tickLblPos val="none"/>
        <c:crossAx val="107562880"/>
        <c:crosses val="autoZero"/>
        <c:auto val="1"/>
        <c:lblOffset val="100"/>
        <c:baseTimeUnit val="years"/>
      </c:dateAx>
      <c:valAx>
        <c:axId val="1075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5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116.25</c:v>
                </c:pt>
                <c:pt idx="1">
                  <c:v>114.88</c:v>
                </c:pt>
                <c:pt idx="2">
                  <c:v>113.04</c:v>
                </c:pt>
                <c:pt idx="3">
                  <c:v>118.69</c:v>
                </c:pt>
                <c:pt idx="4">
                  <c:v>109.01</c:v>
                </c:pt>
              </c:numCache>
            </c:numRef>
          </c:val>
          <c:extLst xmlns:c16r2="http://schemas.microsoft.com/office/drawing/2015/06/chart">
            <c:ext xmlns:c16="http://schemas.microsoft.com/office/drawing/2014/chart" uri="{C3380CC4-5D6E-409C-BE32-E72D297353CC}">
              <c16:uniqueId val="{00000000-817E-4C8D-BFAC-E0E3BF739570}"/>
            </c:ext>
          </c:extLst>
        </c:ser>
        <c:dLbls>
          <c:showLegendKey val="0"/>
          <c:showVal val="0"/>
          <c:showCatName val="0"/>
          <c:showSerName val="0"/>
          <c:showPercent val="0"/>
          <c:showBubbleSize val="0"/>
        </c:dLbls>
        <c:gapWidth val="150"/>
        <c:axId val="107603072"/>
        <c:axId val="1076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xmlns:c16r2="http://schemas.microsoft.com/office/drawing/2015/06/chart">
            <c:ext xmlns:c16="http://schemas.microsoft.com/office/drawing/2014/chart" uri="{C3380CC4-5D6E-409C-BE32-E72D297353CC}">
              <c16:uniqueId val="{00000001-817E-4C8D-BFAC-E0E3BF739570}"/>
            </c:ext>
          </c:extLst>
        </c:ser>
        <c:dLbls>
          <c:showLegendKey val="0"/>
          <c:showVal val="0"/>
          <c:showCatName val="0"/>
          <c:showSerName val="0"/>
          <c:showPercent val="0"/>
          <c:showBubbleSize val="0"/>
        </c:dLbls>
        <c:marker val="1"/>
        <c:smooth val="0"/>
        <c:axId val="107603072"/>
        <c:axId val="107604992"/>
      </c:lineChart>
      <c:dateAx>
        <c:axId val="107603072"/>
        <c:scaling>
          <c:orientation val="minMax"/>
        </c:scaling>
        <c:delete val="1"/>
        <c:axPos val="b"/>
        <c:numFmt formatCode="ge" sourceLinked="1"/>
        <c:majorTickMark val="none"/>
        <c:minorTickMark val="none"/>
        <c:tickLblPos val="none"/>
        <c:crossAx val="107604992"/>
        <c:crosses val="autoZero"/>
        <c:auto val="1"/>
        <c:lblOffset val="100"/>
        <c:baseTimeUnit val="years"/>
      </c:dateAx>
      <c:valAx>
        <c:axId val="1076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113.99</c:v>
                </c:pt>
                <c:pt idx="1">
                  <c:v>114.09</c:v>
                </c:pt>
                <c:pt idx="2">
                  <c:v>126.03</c:v>
                </c:pt>
                <c:pt idx="3">
                  <c:v>125.81</c:v>
                </c:pt>
                <c:pt idx="4">
                  <c:v>139.66999999999999</c:v>
                </c:pt>
              </c:numCache>
            </c:numRef>
          </c:val>
          <c:extLst xmlns:c16r2="http://schemas.microsoft.com/office/drawing/2015/06/chart">
            <c:ext xmlns:c16="http://schemas.microsoft.com/office/drawing/2014/chart" uri="{C3380CC4-5D6E-409C-BE32-E72D297353CC}">
              <c16:uniqueId val="{00000000-4C05-4B51-9536-84603FDBF5ED}"/>
            </c:ext>
          </c:extLst>
        </c:ser>
        <c:dLbls>
          <c:showLegendKey val="0"/>
          <c:showVal val="0"/>
          <c:showCatName val="0"/>
          <c:showSerName val="0"/>
          <c:showPercent val="0"/>
          <c:showBubbleSize val="0"/>
        </c:dLbls>
        <c:gapWidth val="150"/>
        <c:axId val="107644032"/>
        <c:axId val="1076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xmlns:c16r2="http://schemas.microsoft.com/office/drawing/2015/06/chart">
            <c:ext xmlns:c16="http://schemas.microsoft.com/office/drawing/2014/chart" uri="{C3380CC4-5D6E-409C-BE32-E72D297353CC}">
              <c16:uniqueId val="{00000001-4C05-4B51-9536-84603FDBF5ED}"/>
            </c:ext>
          </c:extLst>
        </c:ser>
        <c:dLbls>
          <c:showLegendKey val="0"/>
          <c:showVal val="0"/>
          <c:showCatName val="0"/>
          <c:showSerName val="0"/>
          <c:showPercent val="0"/>
          <c:showBubbleSize val="0"/>
        </c:dLbls>
        <c:marker val="1"/>
        <c:smooth val="0"/>
        <c:axId val="107644032"/>
        <c:axId val="107645952"/>
      </c:lineChart>
      <c:dateAx>
        <c:axId val="107644032"/>
        <c:scaling>
          <c:orientation val="minMax"/>
        </c:scaling>
        <c:delete val="1"/>
        <c:axPos val="b"/>
        <c:numFmt formatCode="ge" sourceLinked="1"/>
        <c:majorTickMark val="none"/>
        <c:minorTickMark val="none"/>
        <c:tickLblPos val="none"/>
        <c:crossAx val="107645952"/>
        <c:crosses val="autoZero"/>
        <c:auto val="1"/>
        <c:lblOffset val="100"/>
        <c:baseTimeUnit val="years"/>
      </c:dateAx>
      <c:valAx>
        <c:axId val="1076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静岡県　函南町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38363</v>
      </c>
      <c r="AM8" s="67"/>
      <c r="AN8" s="67"/>
      <c r="AO8" s="67"/>
      <c r="AP8" s="67"/>
      <c r="AQ8" s="67"/>
      <c r="AR8" s="67"/>
      <c r="AS8" s="67"/>
      <c r="AT8" s="66">
        <f>データ!$S$6</f>
        <v>65.16</v>
      </c>
      <c r="AU8" s="66"/>
      <c r="AV8" s="66"/>
      <c r="AW8" s="66"/>
      <c r="AX8" s="66"/>
      <c r="AY8" s="66"/>
      <c r="AZ8" s="66"/>
      <c r="BA8" s="66"/>
      <c r="BB8" s="66">
        <f>データ!$T$6</f>
        <v>588.75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8.66</v>
      </c>
      <c r="Q10" s="66"/>
      <c r="R10" s="66"/>
      <c r="S10" s="66"/>
      <c r="T10" s="66"/>
      <c r="U10" s="66"/>
      <c r="V10" s="66"/>
      <c r="W10" s="67">
        <f>データ!$Q$6</f>
        <v>4320</v>
      </c>
      <c r="X10" s="67"/>
      <c r="Y10" s="67"/>
      <c r="Z10" s="67"/>
      <c r="AA10" s="67"/>
      <c r="AB10" s="67"/>
      <c r="AC10" s="67"/>
      <c r="AD10" s="2"/>
      <c r="AE10" s="2"/>
      <c r="AF10" s="2"/>
      <c r="AG10" s="2"/>
      <c r="AH10" s="2"/>
      <c r="AI10" s="2"/>
      <c r="AJ10" s="2"/>
      <c r="AK10" s="2"/>
      <c r="AL10" s="67">
        <f>データ!$U$6</f>
        <v>3312</v>
      </c>
      <c r="AM10" s="67"/>
      <c r="AN10" s="67"/>
      <c r="AO10" s="67"/>
      <c r="AP10" s="67"/>
      <c r="AQ10" s="67"/>
      <c r="AR10" s="67"/>
      <c r="AS10" s="67"/>
      <c r="AT10" s="66">
        <f>データ!$V$6</f>
        <v>10</v>
      </c>
      <c r="AU10" s="66"/>
      <c r="AV10" s="66"/>
      <c r="AW10" s="66"/>
      <c r="AX10" s="66"/>
      <c r="AY10" s="66"/>
      <c r="AZ10" s="66"/>
      <c r="BA10" s="66"/>
      <c r="BB10" s="66">
        <f>データ!$W$6</f>
        <v>331.2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ustomWidth="1"/>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223255</v>
      </c>
      <c r="D6" s="34">
        <f t="shared" si="3"/>
        <v>47</v>
      </c>
      <c r="E6" s="34">
        <f t="shared" si="3"/>
        <v>1</v>
      </c>
      <c r="F6" s="34">
        <f t="shared" si="3"/>
        <v>0</v>
      </c>
      <c r="G6" s="34">
        <f t="shared" si="3"/>
        <v>0</v>
      </c>
      <c r="H6" s="34" t="str">
        <f t="shared" si="3"/>
        <v>静岡県　函南町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8.66</v>
      </c>
      <c r="Q6" s="35">
        <f t="shared" si="3"/>
        <v>4320</v>
      </c>
      <c r="R6" s="35">
        <f t="shared" si="3"/>
        <v>38363</v>
      </c>
      <c r="S6" s="35">
        <f t="shared" si="3"/>
        <v>65.16</v>
      </c>
      <c r="T6" s="35">
        <f t="shared" si="3"/>
        <v>588.75</v>
      </c>
      <c r="U6" s="35">
        <f t="shared" si="3"/>
        <v>3312</v>
      </c>
      <c r="V6" s="35">
        <f t="shared" si="3"/>
        <v>10</v>
      </c>
      <c r="W6" s="35">
        <f t="shared" si="3"/>
        <v>331.2</v>
      </c>
      <c r="X6" s="36">
        <f>IF(X7="",NA(),X7)</f>
        <v>121.04</v>
      </c>
      <c r="Y6" s="36">
        <f t="shared" ref="Y6:AG6" si="4">IF(Y7="",NA(),Y7)</f>
        <v>118.34</v>
      </c>
      <c r="Z6" s="36">
        <f t="shared" si="4"/>
        <v>116.08</v>
      </c>
      <c r="AA6" s="36">
        <f t="shared" si="4"/>
        <v>121.13</v>
      </c>
      <c r="AB6" s="36">
        <f t="shared" si="4"/>
        <v>111.57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6">
        <f t="shared" si="7"/>
        <v>6.51</v>
      </c>
      <c r="BJ6" s="36">
        <f t="shared" si="7"/>
        <v>1108.26</v>
      </c>
      <c r="BK6" s="36">
        <f t="shared" si="7"/>
        <v>1113.76</v>
      </c>
      <c r="BL6" s="36">
        <f t="shared" si="7"/>
        <v>1125.69</v>
      </c>
      <c r="BM6" s="36">
        <f t="shared" si="7"/>
        <v>1134.67</v>
      </c>
      <c r="BN6" s="36">
        <f t="shared" si="7"/>
        <v>1144.79</v>
      </c>
      <c r="BO6" s="35" t="str">
        <f>IF(BO7="","",IF(BO7="-","【-】","【"&amp;SUBSTITUTE(TEXT(BO7,"#,##0.00"),"-","△")&amp;"】"))</f>
        <v>【1,280.76】</v>
      </c>
      <c r="BP6" s="36">
        <f>IF(BP7="",NA(),BP7)</f>
        <v>116.25</v>
      </c>
      <c r="BQ6" s="36">
        <f t="shared" ref="BQ6:BY6" si="8">IF(BQ7="",NA(),BQ7)</f>
        <v>114.88</v>
      </c>
      <c r="BR6" s="36">
        <f t="shared" si="8"/>
        <v>113.04</v>
      </c>
      <c r="BS6" s="36">
        <f t="shared" si="8"/>
        <v>118.69</v>
      </c>
      <c r="BT6" s="36">
        <f t="shared" si="8"/>
        <v>109.01</v>
      </c>
      <c r="BU6" s="36">
        <f t="shared" si="8"/>
        <v>19.77</v>
      </c>
      <c r="BV6" s="36">
        <f t="shared" si="8"/>
        <v>34.25</v>
      </c>
      <c r="BW6" s="36">
        <f t="shared" si="8"/>
        <v>46.48</v>
      </c>
      <c r="BX6" s="36">
        <f t="shared" si="8"/>
        <v>40.6</v>
      </c>
      <c r="BY6" s="36">
        <f t="shared" si="8"/>
        <v>56.04</v>
      </c>
      <c r="BZ6" s="35" t="str">
        <f>IF(BZ7="","",IF(BZ7="-","【-】","【"&amp;SUBSTITUTE(TEXT(BZ7,"#,##0.00"),"-","△")&amp;"】"))</f>
        <v>【53.06】</v>
      </c>
      <c r="CA6" s="36">
        <f>IF(CA7="",NA(),CA7)</f>
        <v>113.99</v>
      </c>
      <c r="CB6" s="36">
        <f t="shared" ref="CB6:CJ6" si="9">IF(CB7="",NA(),CB7)</f>
        <v>114.09</v>
      </c>
      <c r="CC6" s="36">
        <f t="shared" si="9"/>
        <v>126.03</v>
      </c>
      <c r="CD6" s="36">
        <f t="shared" si="9"/>
        <v>125.81</v>
      </c>
      <c r="CE6" s="36">
        <f t="shared" si="9"/>
        <v>139.66999999999999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85.69</v>
      </c>
      <c r="CM6" s="36">
        <f t="shared" ref="CM6:CU6" si="10">IF(CM7="",NA(),CM7)</f>
        <v>84.34</v>
      </c>
      <c r="CN6" s="36">
        <f t="shared" si="10"/>
        <v>79.28</v>
      </c>
      <c r="CO6" s="36">
        <f t="shared" si="10"/>
        <v>77.2</v>
      </c>
      <c r="CP6" s="36">
        <f t="shared" si="10"/>
        <v>77.2</v>
      </c>
      <c r="CQ6" s="36">
        <f t="shared" si="10"/>
        <v>57.17</v>
      </c>
      <c r="CR6" s="36">
        <f t="shared" si="10"/>
        <v>57.55</v>
      </c>
      <c r="CS6" s="36">
        <f t="shared" si="10"/>
        <v>57.43</v>
      </c>
      <c r="CT6" s="36">
        <f t="shared" si="10"/>
        <v>57.29</v>
      </c>
      <c r="CU6" s="36">
        <f t="shared" si="10"/>
        <v>55.9</v>
      </c>
      <c r="CV6" s="35" t="str">
        <f>IF(CV7="","",IF(CV7="-","【-】","【"&amp;SUBSTITUTE(TEXT(CV7,"#,##0.00"),"-","△")&amp;"】"))</f>
        <v>【56.28】</v>
      </c>
      <c r="CW6" s="36">
        <f>IF(CW7="",NA(),CW7)</f>
        <v>54.16</v>
      </c>
      <c r="CX6" s="36">
        <f t="shared" ref="CX6:DF6" si="11">IF(CX7="",NA(),CX7)</f>
        <v>56.79</v>
      </c>
      <c r="CY6" s="36">
        <f t="shared" si="11"/>
        <v>56.86</v>
      </c>
      <c r="CZ6" s="36">
        <f t="shared" si="11"/>
        <v>57.56</v>
      </c>
      <c r="DA6" s="36">
        <f t="shared" si="11"/>
        <v>56.69</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7.0000000000000007E-2</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223255</v>
      </c>
      <c r="D7" s="38">
        <v>47</v>
      </c>
      <c r="E7" s="38">
        <v>1</v>
      </c>
      <c r="F7" s="38">
        <v>0</v>
      </c>
      <c r="G7" s="38">
        <v>0</v>
      </c>
      <c r="H7" s="38" t="s">
        <v>108</v>
      </c>
      <c r="I7" s="38" t="s">
        <v>109</v>
      </c>
      <c r="J7" s="38" t="s">
        <v>110</v>
      </c>
      <c r="K7" s="38" t="s">
        <v>111</v>
      </c>
      <c r="L7" s="38" t="s">
        <v>112</v>
      </c>
      <c r="M7" s="38"/>
      <c r="N7" s="39" t="s">
        <v>113</v>
      </c>
      <c r="O7" s="39" t="s">
        <v>114</v>
      </c>
      <c r="P7" s="39">
        <v>8.66</v>
      </c>
      <c r="Q7" s="39">
        <v>4320</v>
      </c>
      <c r="R7" s="39">
        <v>38363</v>
      </c>
      <c r="S7" s="39">
        <v>65.16</v>
      </c>
      <c r="T7" s="39">
        <v>588.75</v>
      </c>
      <c r="U7" s="39">
        <v>3312</v>
      </c>
      <c r="V7" s="39">
        <v>10</v>
      </c>
      <c r="W7" s="39">
        <v>331.2</v>
      </c>
      <c r="X7" s="39">
        <v>121.04</v>
      </c>
      <c r="Y7" s="39">
        <v>118.34</v>
      </c>
      <c r="Z7" s="39">
        <v>116.08</v>
      </c>
      <c r="AA7" s="39">
        <v>121.13</v>
      </c>
      <c r="AB7" s="39">
        <v>111.57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6.51</v>
      </c>
      <c r="BJ7" s="39">
        <v>1108.26</v>
      </c>
      <c r="BK7" s="39">
        <v>1113.76</v>
      </c>
      <c r="BL7" s="39">
        <v>1125.69</v>
      </c>
      <c r="BM7" s="39">
        <v>1134.67</v>
      </c>
      <c r="BN7" s="39">
        <v>1144.79</v>
      </c>
      <c r="BO7" s="39">
        <v>1280.76</v>
      </c>
      <c r="BP7" s="39">
        <v>116.25</v>
      </c>
      <c r="BQ7" s="39">
        <v>114.88</v>
      </c>
      <c r="BR7" s="39">
        <v>113.04</v>
      </c>
      <c r="BS7" s="39">
        <v>118.69</v>
      </c>
      <c r="BT7" s="39">
        <v>109.01</v>
      </c>
      <c r="BU7" s="39">
        <v>19.77</v>
      </c>
      <c r="BV7" s="39">
        <v>34.25</v>
      </c>
      <c r="BW7" s="39">
        <v>46.48</v>
      </c>
      <c r="BX7" s="39">
        <v>40.6</v>
      </c>
      <c r="BY7" s="39">
        <v>56.04</v>
      </c>
      <c r="BZ7" s="39">
        <v>53.06</v>
      </c>
      <c r="CA7" s="39">
        <v>113.99</v>
      </c>
      <c r="CB7" s="39">
        <v>114.09</v>
      </c>
      <c r="CC7" s="39">
        <v>126.03</v>
      </c>
      <c r="CD7" s="39">
        <v>125.81</v>
      </c>
      <c r="CE7" s="39">
        <v>139.66999999999999</v>
      </c>
      <c r="CF7" s="39">
        <v>878.73</v>
      </c>
      <c r="CG7" s="39">
        <v>501.18</v>
      </c>
      <c r="CH7" s="39">
        <v>376.61</v>
      </c>
      <c r="CI7" s="39">
        <v>440.03</v>
      </c>
      <c r="CJ7" s="39">
        <v>304.35000000000002</v>
      </c>
      <c r="CK7" s="39">
        <v>314.83</v>
      </c>
      <c r="CL7" s="39">
        <v>85.69</v>
      </c>
      <c r="CM7" s="39">
        <v>84.34</v>
      </c>
      <c r="CN7" s="39">
        <v>79.28</v>
      </c>
      <c r="CO7" s="39">
        <v>77.2</v>
      </c>
      <c r="CP7" s="39">
        <v>77.2</v>
      </c>
      <c r="CQ7" s="39">
        <v>57.17</v>
      </c>
      <c r="CR7" s="39">
        <v>57.55</v>
      </c>
      <c r="CS7" s="39">
        <v>57.43</v>
      </c>
      <c r="CT7" s="39">
        <v>57.29</v>
      </c>
      <c r="CU7" s="39">
        <v>55.9</v>
      </c>
      <c r="CV7" s="39">
        <v>56.28</v>
      </c>
      <c r="CW7" s="39">
        <v>54.16</v>
      </c>
      <c r="CX7" s="39">
        <v>56.79</v>
      </c>
      <c r="CY7" s="39">
        <v>56.86</v>
      </c>
      <c r="CZ7" s="39">
        <v>57.56</v>
      </c>
      <c r="DA7" s="39">
        <v>56.69</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7.0000000000000007E-2</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dcterms:created xsi:type="dcterms:W3CDTF">2017-12-25T01:44:32Z</dcterms:created>
  <dcterms:modified xsi:type="dcterms:W3CDTF">2018-02-27T08:55:38Z</dcterms:modified>
  <cp:category/>
</cp:coreProperties>
</file>