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<sst xmlns="http://schemas.openxmlformats.org/spreadsheetml/2006/main" count="231" uniqueCount="119">
  <si>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</si>
  <si>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</si>
  <si>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</si>
  <si>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</si>
  <si>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</si>
  <si>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</si>
  <si>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</si>
  <si>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</si>
  <si>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</si>
  <si>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</si>
  <si>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</si>
  <si>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</si>
  <si>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</si>
  <si>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</si>
  <si>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</si>
  <si>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</si>
  <si>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</si>
  <si>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</si>
  <si>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</si>
  <si>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</si>
  <si>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</si>
  <si>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</si>
  <si>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</si>
  <si>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</si>
  <si>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</si>
  <si>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</si>
  <si>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</si>
  <si>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</si>
  <si>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</si>
  <si>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</si>
  <si>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</si>
  <si>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</si>
  <si>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</si>
  <si>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</si>
  <si>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</si>
  <si>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</si>
  <si>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</si>
  <si>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</si>
  <si>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</si>
  <si>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</si>
  <si>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</si>
  <si>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</si>
  <si>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</si>
  <si>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</si>
  <si>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</si>
  <si>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</si>
  <si>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</si>
  <si>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</si>
  <si>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</si>
  <si>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</si>
  <si>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</si>
  <si>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</si>
  <si>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</si>
  <si>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</si>
  <si>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</si>
  <si>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</si>
  <si>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</si>
  <si>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</si>
  <si>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</si>
  <si>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</si>
  <si>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</si>
  <si>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</si>
  <si>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</si>
  <si>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</si>
  <si>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</si>
  <si>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</si>
  <si>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</si>
  <si>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</si>
  <si>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</si>
  <si>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</si>
  <si>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</si>
  <si>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</si>
  <si>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</si>
  <si>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</si>
  <si>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</si>
  <si>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</si>
  <si>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</si>
  <si>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</si>
  <si>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</si>
  <si>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</si>
  <si>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</si>
  <si>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</si>
  <si>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</si>
  <si>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</si>
  <si>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</si>
  <si>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</si>
  <si>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</si>
  <si>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</si>
  <si>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</si>
  <si>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</si>
  <si>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</si>
  <si>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</si>
  <si>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</si>
  <si>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</si>
  <si>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</si>
  <si>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</si>
  <si>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</si>
  <si>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</si>
  <si>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</si>
  <si>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</si>
  <si>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</si>
  <si>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</si>
  <si>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</si>
  <si>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</si>
  <si>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</si>
  <si>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小山町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</si>
  <si>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</si>
  <si>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</si>
  <si>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</si>
  <si>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</si>
  <si>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</si>
  <si>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</si>
  <si>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</si>
  <si>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</si>
  <si>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</si>
  <si>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</si>
  <si>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・平成２６年度に水道料金の改定を行い、経営状況は改善された。
・経常収支比率及び料金回収率は類似団体の平均値を上回ったが。
・人口の減少や節水型家電の普及により、給水収益の減少は今後も予想されるため、施設の規模縮小や施設の統合も視野に入れ検討していく。
</t>
    <rPh sb="1" eb="3">
      <t>ヘイセイ</t>
    </rPh>
    <rPh sb="5" eb="7">
      <t>ネンド</t>
    </rPh>
    <rPh sb="8" eb="10">
      <t>スイドウ</t>
    </rPh>
    <rPh sb="10" eb="12">
      <t>リョウキン</t>
    </rPh>
    <rPh sb="13" eb="15">
      <t>カイテイ</t>
    </rPh>
    <rPh sb="16" eb="17">
      <t>オコナ</t>
    </rPh>
    <rPh sb="19" eb="21">
      <t>ケイエイ</t>
    </rPh>
    <rPh sb="21" eb="23">
      <t>ジョウキョウ</t>
    </rPh>
    <rPh sb="24" eb="26">
      <t>カイゼン</t>
    </rPh>
    <rPh sb="32" eb="34">
      <t>ケイジョウ</t>
    </rPh>
    <rPh sb="34" eb="36">
      <t>シュウシ</t>
    </rPh>
    <rPh sb="36" eb="38">
      <t>ヒリツ</t>
    </rPh>
    <rPh sb="38" eb="39">
      <t>オヨ</t>
    </rPh>
    <rPh sb="40" eb="42">
      <t>リョウキン</t>
    </rPh>
    <rPh sb="42" eb="44">
      <t>カイシュウ</t>
    </rPh>
    <rPh sb="44" eb="45">
      <t>リツ</t>
    </rPh>
    <rPh sb="46" eb="48">
      <t>ルイジ</t>
    </rPh>
    <rPh sb="48" eb="50">
      <t>ダンタイ</t>
    </rPh>
    <rPh sb="51" eb="54">
      <t>ヘイキンチ</t>
    </rPh>
    <rPh sb="55" eb="57">
      <t>ウワマワ</t>
    </rPh>
    <rPh sb="63" eb="65">
      <t>ジンコウ</t>
    </rPh>
    <rPh sb="66" eb="68">
      <t>ゲンショウ</t>
    </rPh>
    <rPh sb="69" eb="72">
      <t>セッスイガタ</t>
    </rPh>
    <rPh sb="72" eb="74">
      <t>カデン</t>
    </rPh>
    <rPh sb="75" eb="77">
      <t>フキュウ</t>
    </rPh>
    <rPh sb="81" eb="83">
      <t>キュウスイ</t>
    </rPh>
    <rPh sb="83" eb="85">
      <t>シュウエキ</t>
    </rPh>
    <rPh sb="86" eb="88">
      <t>ゲンショウ</t>
    </rPh>
    <rPh sb="89" eb="91">
      <t>コンゴ</t>
    </rPh>
    <rPh sb="92" eb="94">
      <t>ヨソウ</t>
    </rPh>
    <rPh sb="100" eb="102">
      <t>シセツ</t>
    </rPh>
    <rPh sb="103" eb="105">
      <t>キボ</t>
    </rPh>
    <rPh sb="105" eb="107">
      <t>シュクショウ</t>
    </rPh>
    <rPh sb="108" eb="110">
      <t>シセツ</t>
    </rPh>
    <rPh sb="111" eb="113">
      <t>トウゴウ</t>
    </rPh>
    <rPh sb="114" eb="116">
      <t>シヤ</t>
    </rPh>
    <rPh sb="117" eb="118">
      <t>イ</t>
    </rPh>
    <rPh sb="119" eb="121">
      <t>ケントウ</t>
    </rPh>
    <phoneticPr fontId="4"/>
  </si>
  <si>
    <t>管路経年化率については、類似団体と同様に老朽化が進んでいるが、管路更新率は上がっていない状況であった。このことから、平成３０年度より、順次老朽管の更新を図っていく。</t>
    <rPh sb="0" eb="2">
      <t>カンロ</t>
    </rPh>
    <rPh sb="2" eb="4">
      <t>ケイネン</t>
    </rPh>
    <rPh sb="4" eb="5">
      <t>カ</t>
    </rPh>
    <rPh sb="5" eb="6">
      <t>リツ</t>
    </rPh>
    <rPh sb="12" eb="14">
      <t>ルイジ</t>
    </rPh>
    <rPh sb="14" eb="16">
      <t>ダンタイ</t>
    </rPh>
    <rPh sb="17" eb="19">
      <t>ドウヨウ</t>
    </rPh>
    <rPh sb="20" eb="23">
      <t>ロウキュウカ</t>
    </rPh>
    <rPh sb="24" eb="25">
      <t>スス</t>
    </rPh>
    <rPh sb="31" eb="33">
      <t>カンロ</t>
    </rPh>
    <rPh sb="33" eb="35">
      <t>コウシン</t>
    </rPh>
    <rPh sb="35" eb="36">
      <t>リツ</t>
    </rPh>
    <rPh sb="37" eb="38">
      <t>ア</t>
    </rPh>
    <rPh sb="44" eb="46">
      <t>ジョウキョウ</t>
    </rPh>
    <rPh sb="58" eb="60">
      <t>ヘイセイ</t>
    </rPh>
    <rPh sb="62" eb="64">
      <t>ネンド</t>
    </rPh>
    <rPh sb="67" eb="69">
      <t>ジュンジ</t>
    </rPh>
    <rPh sb="69" eb="71">
      <t>ロウキュウ</t>
    </rPh>
    <rPh sb="71" eb="72">
      <t>カン</t>
    </rPh>
    <rPh sb="73" eb="75">
      <t>コウシン</t>
    </rPh>
    <rPh sb="76" eb="77">
      <t>ハカ</t>
    </rPh>
    <phoneticPr fontId="4"/>
  </si>
  <si>
    <t>現在、内陸フロンティア事業が進んでおり、給配水管整備が急務となっている。今後、施設整備への負担が増加することから、企業債や水道料金等の状況を確認・検討しながら、経営の健全化を保っていく。</t>
    <rPh sb="0" eb="2">
      <t>ゲンザイ</t>
    </rPh>
    <rPh sb="3" eb="5">
      <t>ナイリク</t>
    </rPh>
    <rPh sb="11" eb="13">
      <t>ジギョウ</t>
    </rPh>
    <rPh sb="14" eb="15">
      <t>スス</t>
    </rPh>
    <rPh sb="20" eb="21">
      <t>キュウ</t>
    </rPh>
    <rPh sb="21" eb="24">
      <t>ハイスイカン</t>
    </rPh>
    <rPh sb="24" eb="26">
      <t>セイビ</t>
    </rPh>
    <rPh sb="27" eb="29">
      <t>キュウム</t>
    </rPh>
    <rPh sb="36" eb="38">
      <t>コンゴ</t>
    </rPh>
    <rPh sb="39" eb="41">
      <t>シセツ</t>
    </rPh>
    <rPh sb="41" eb="43">
      <t>セイビ</t>
    </rPh>
    <rPh sb="45" eb="47">
      <t>フタン</t>
    </rPh>
    <rPh sb="48" eb="50">
      <t>ゾウカ</t>
    </rPh>
    <rPh sb="57" eb="59">
      <t>キギョウ</t>
    </rPh>
    <rPh sb="59" eb="60">
      <t>サイ</t>
    </rPh>
    <rPh sb="61" eb="63">
      <t>スイドウ</t>
    </rPh>
    <rPh sb="63" eb="65">
      <t>リョウキン</t>
    </rPh>
    <rPh sb="65" eb="66">
      <t>トウ</t>
    </rPh>
    <rPh sb="67" eb="69">
      <t>ジョウキョウ</t>
    </rPh>
    <rPh sb="70" eb="72">
      <t>カクニン</t>
    </rPh>
    <rPh sb="73" eb="75">
      <t>ケントウ</t>
    </rPh>
    <rPh sb="80" eb="82">
      <t>ケイエイ</t>
    </rPh>
    <rPh sb="83" eb="86">
      <t>ケンゼンカ</t>
    </rPh>
    <rPh sb="87" eb="88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</si>
</sst>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68416"/>
        <c:axId val="10508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8416"/>
        <c:axId val="105082880"/>
      </c:lineChart>
      <c:dateAx>
        <c:axId val="10506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82880"/>
        <c:crosses val="autoZero"/>
        <c:auto val="1"/>
        <c:lblOffset val="100"/>
        <c:baseTimeUnit val="years"/>
      </c:dateAx>
      <c:valAx>
        <c:axId val="10508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6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47.63</c:v>
                </c:pt>
                <c:pt idx="1">
                  <c:v>46.7</c:v>
                </c:pt>
                <c:pt idx="2">
                  <c:v>45.37</c:v>
                </c:pt>
                <c:pt idx="3">
                  <c:v>46.2</c:v>
                </c:pt>
                <c:pt idx="4">
                  <c:v>47.27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79488"/>
        <c:axId val="10928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79488"/>
        <c:axId val="109289856"/>
      </c:lineChart>
      <c:dateAx>
        <c:axId val="10927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289856"/>
        <c:crosses val="autoZero"/>
        <c:auto val="1"/>
        <c:lblOffset val="100"/>
        <c:baseTimeUnit val="years"/>
      </c:dateAx>
      <c:valAx>
        <c:axId val="10928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27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21472"/>
        <c:axId val="10973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21472"/>
        <c:axId val="109731840"/>
      </c:lineChart>
      <c:dateAx>
        <c:axId val="10972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31840"/>
        <c:crosses val="autoZero"/>
        <c:auto val="1"/>
        <c:lblOffset val="100"/>
        <c:baseTimeUnit val="years"/>
      </c:dateAx>
      <c:valAx>
        <c:axId val="10973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2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96.06</c:v>
                </c:pt>
                <c:pt idx="1">
                  <c:v>100.3</c:v>
                </c:pt>
                <c:pt idx="2">
                  <c:v>119.29</c:v>
                </c:pt>
                <c:pt idx="3">
                  <c:v>122.81</c:v>
                </c:pt>
                <c:pt idx="4">
                  <c:v>122.73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08992"/>
        <c:axId val="10511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8992"/>
        <c:axId val="105110912"/>
      </c:lineChart>
      <c:dateAx>
        <c:axId val="10510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10912"/>
        <c:crosses val="autoZero"/>
        <c:auto val="1"/>
        <c:lblOffset val="100"/>
        <c:baseTimeUnit val="years"/>
      </c:dateAx>
      <c:valAx>
        <c:axId val="105110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0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29.68</c:v>
                </c:pt>
                <c:pt idx="1">
                  <c:v>30.55</c:v>
                </c:pt>
                <c:pt idx="2">
                  <c:v>44.62</c:v>
                </c:pt>
                <c:pt idx="3">
                  <c:v>45.73</c:v>
                </c:pt>
                <c:pt idx="4">
                  <c:v>47.23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23296"/>
        <c:axId val="10522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23296"/>
        <c:axId val="105225216"/>
      </c:lineChart>
      <c:dateAx>
        <c:axId val="10522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25216"/>
        <c:crosses val="autoZero"/>
        <c:auto val="1"/>
        <c:lblOffset val="100"/>
        <c:baseTimeUnit val="years"/>
      </c:dateAx>
      <c:valAx>
        <c:axId val="10522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2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15.5</c:v>
                </c:pt>
                <c:pt idx="1">
                  <c:v>15.16</c:v>
                </c:pt>
                <c:pt idx="2">
                  <c:v>16.25</c:v>
                </c:pt>
                <c:pt idx="3">
                  <c:v>15.78</c:v>
                </c:pt>
                <c:pt idx="4">
                  <c:v>17.46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6736"/>
        <c:axId val="1093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6736"/>
        <c:axId val="109398656"/>
      </c:lineChart>
      <c:dateAx>
        <c:axId val="1093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398656"/>
        <c:crosses val="autoZero"/>
        <c:auto val="1"/>
        <c:lblOffset val="100"/>
        <c:baseTimeUnit val="years"/>
      </c:dateAx>
      <c:valAx>
        <c:axId val="1093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39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4.12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31808"/>
        <c:axId val="1090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31808"/>
        <c:axId val="109052672"/>
      </c:lineChart>
      <c:dateAx>
        <c:axId val="10943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52672"/>
        <c:crosses val="autoZero"/>
        <c:auto val="1"/>
        <c:lblOffset val="100"/>
        <c:baseTimeUnit val="years"/>
      </c:dateAx>
      <c:valAx>
        <c:axId val="109052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3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574.4</c:v>
                </c:pt>
                <c:pt idx="1">
                  <c:v>660.56</c:v>
                </c:pt>
                <c:pt idx="2">
                  <c:v>479.79</c:v>
                </c:pt>
                <c:pt idx="3">
                  <c:v>634.5</c:v>
                </c:pt>
                <c:pt idx="4">
                  <c:v>311.86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82880"/>
        <c:axId val="10908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82880"/>
        <c:axId val="109085056"/>
      </c:lineChart>
      <c:dateAx>
        <c:axId val="10908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85056"/>
        <c:crosses val="autoZero"/>
        <c:auto val="1"/>
        <c:lblOffset val="100"/>
        <c:baseTimeUnit val="years"/>
      </c:dateAx>
      <c:valAx>
        <c:axId val="109085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8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100.66</c:v>
                </c:pt>
                <c:pt idx="1">
                  <c:v>101.99</c:v>
                </c:pt>
                <c:pt idx="2">
                  <c:v>85.2</c:v>
                </c:pt>
                <c:pt idx="3">
                  <c:v>88.83</c:v>
                </c:pt>
                <c:pt idx="4">
                  <c:v>115.55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21536"/>
        <c:axId val="10912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1536"/>
        <c:axId val="109123456"/>
      </c:lineChart>
      <c:dateAx>
        <c:axId val="10912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23456"/>
        <c:crosses val="autoZero"/>
        <c:auto val="1"/>
        <c:lblOffset val="100"/>
        <c:baseTimeUnit val="years"/>
      </c:dateAx>
      <c:valAx>
        <c:axId val="109123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2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93.76</c:v>
                </c:pt>
                <c:pt idx="1">
                  <c:v>97.81</c:v>
                </c:pt>
                <c:pt idx="2">
                  <c:v>121.84</c:v>
                </c:pt>
                <c:pt idx="3">
                  <c:v>122.51</c:v>
                </c:pt>
                <c:pt idx="4">
                  <c:v>126.97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49568"/>
        <c:axId val="10916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49568"/>
        <c:axId val="109164032"/>
      </c:lineChart>
      <c:dateAx>
        <c:axId val="10914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64032"/>
        <c:crosses val="autoZero"/>
        <c:auto val="1"/>
        <c:lblOffset val="100"/>
        <c:baseTimeUnit val="years"/>
      </c:dateAx>
      <c:valAx>
        <c:axId val="10916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4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59.29</c:v>
                </c:pt>
                <c:pt idx="1">
                  <c:v>57.33</c:v>
                </c:pt>
                <c:pt idx="2">
                  <c:v>57.98</c:v>
                </c:pt>
                <c:pt idx="3">
                  <c:v>56.88</c:v>
                </c:pt>
                <c:pt idx="4">
                  <c:v>55.05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3488"/>
        <c:axId val="10926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3488"/>
        <c:axId val="109265664"/>
      </c:lineChart>
      <c:dateAx>
        <c:axId val="10926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265664"/>
        <c:crosses val="autoZero"/>
        <c:auto val="1"/>
        <c:lblOffset val="100"/>
        <c:baseTimeUnit val="years"/>
      </c:dateAx>
      <c:valAx>
        <c:axId val="10926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26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N22" zoomScaleNormal="100" workbookViewId="0">
      <selection activeCell="CB69" sqref="CB6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静岡県　小山町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60"/>
      <c r="AE8" s="60"/>
      <c r="AF8" s="60"/>
      <c r="AG8" s="60"/>
      <c r="AH8" s="60"/>
      <c r="AI8" s="60"/>
      <c r="AJ8" s="60"/>
      <c r="AK8" s="5"/>
      <c r="AL8" s="61">
        <f>データ!$R$6</f>
        <v>19134</v>
      </c>
      <c r="AM8" s="61"/>
      <c r="AN8" s="61"/>
      <c r="AO8" s="61"/>
      <c r="AP8" s="61"/>
      <c r="AQ8" s="61"/>
      <c r="AR8" s="61"/>
      <c r="AS8" s="61"/>
      <c r="AT8" s="51">
        <f>データ!$S$6</f>
        <v>135.74</v>
      </c>
      <c r="AU8" s="52"/>
      <c r="AV8" s="52"/>
      <c r="AW8" s="52"/>
      <c r="AX8" s="52"/>
      <c r="AY8" s="52"/>
      <c r="AZ8" s="52"/>
      <c r="BA8" s="52"/>
      <c r="BB8" s="53">
        <f>データ!$T$6</f>
        <v>140.96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90.43</v>
      </c>
      <c r="J10" s="52"/>
      <c r="K10" s="52"/>
      <c r="L10" s="52"/>
      <c r="M10" s="52"/>
      <c r="N10" s="52"/>
      <c r="O10" s="64"/>
      <c r="P10" s="53">
        <f>データ!$P$6</f>
        <v>98.01</v>
      </c>
      <c r="Q10" s="53"/>
      <c r="R10" s="53"/>
      <c r="S10" s="53"/>
      <c r="T10" s="53"/>
      <c r="U10" s="53"/>
      <c r="V10" s="53"/>
      <c r="W10" s="61">
        <f>データ!$Q$6</f>
        <v>1130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18570</v>
      </c>
      <c r="AM10" s="61"/>
      <c r="AN10" s="61"/>
      <c r="AO10" s="61"/>
      <c r="AP10" s="61"/>
      <c r="AQ10" s="61"/>
      <c r="AR10" s="61"/>
      <c r="AS10" s="61"/>
      <c r="AT10" s="51">
        <f>データ!$V$6</f>
        <v>26.56</v>
      </c>
      <c r="AU10" s="52"/>
      <c r="AV10" s="52"/>
      <c r="AW10" s="52"/>
      <c r="AX10" s="52"/>
      <c r="AY10" s="52"/>
      <c r="AZ10" s="52"/>
      <c r="BA10" s="52"/>
      <c r="BB10" s="53">
        <f>データ!$W$6</f>
        <v>699.17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223441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小山町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90.43</v>
      </c>
      <c r="P6" s="35">
        <f t="shared" si="3"/>
        <v>98.01</v>
      </c>
      <c r="Q6" s="35">
        <f t="shared" si="3"/>
        <v>1130</v>
      </c>
      <c r="R6" s="35">
        <f t="shared" si="3"/>
        <v>19134</v>
      </c>
      <c r="S6" s="35">
        <f t="shared" si="3"/>
        <v>135.74</v>
      </c>
      <c r="T6" s="35">
        <f t="shared" si="3"/>
        <v>140.96</v>
      </c>
      <c r="U6" s="35">
        <f t="shared" si="3"/>
        <v>18570</v>
      </c>
      <c r="V6" s="35">
        <f t="shared" si="3"/>
        <v>26.56</v>
      </c>
      <c r="W6" s="35">
        <f t="shared" si="3"/>
        <v>699.17</v>
      </c>
      <c r="X6" s="36">
        <f>IF(X7="",NA(),X7)</f>
        <v>96.06</v>
      </c>
      <c r="Y6" s="36">
        <f t="shared" ref="Y6:AG6" si="4">IF(Y7="",NA(),Y7)</f>
        <v>100.3</v>
      </c>
      <c r="Z6" s="36">
        <f t="shared" si="4"/>
        <v>119.29</v>
      </c>
      <c r="AA6" s="36">
        <f t="shared" si="4"/>
        <v>122.81</v>
      </c>
      <c r="AB6" s="36">
        <f t="shared" si="4"/>
        <v>122.73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6">
        <f>IF(AI7="",NA(),AI7)</f>
        <v>4.12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574.4</v>
      </c>
      <c r="AU6" s="36">
        <f t="shared" ref="AU6:BC6" si="6">IF(AU7="",NA(),AU7)</f>
        <v>660.56</v>
      </c>
      <c r="AV6" s="36">
        <f t="shared" si="6"/>
        <v>479.79</v>
      </c>
      <c r="AW6" s="36">
        <f t="shared" si="6"/>
        <v>634.5</v>
      </c>
      <c r="AX6" s="36">
        <f t="shared" si="6"/>
        <v>311.86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100.66</v>
      </c>
      <c r="BF6" s="36">
        <f t="shared" ref="BF6:BN6" si="7">IF(BF7="",NA(),BF7)</f>
        <v>101.99</v>
      </c>
      <c r="BG6" s="36">
        <f t="shared" si="7"/>
        <v>85.2</v>
      </c>
      <c r="BH6" s="36">
        <f t="shared" si="7"/>
        <v>88.83</v>
      </c>
      <c r="BI6" s="36">
        <f t="shared" si="7"/>
        <v>115.55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93.76</v>
      </c>
      <c r="BQ6" s="36">
        <f t="shared" ref="BQ6:BY6" si="8">IF(BQ7="",NA(),BQ7)</f>
        <v>97.81</v>
      </c>
      <c r="BR6" s="36">
        <f t="shared" si="8"/>
        <v>121.84</v>
      </c>
      <c r="BS6" s="36">
        <f t="shared" si="8"/>
        <v>122.51</v>
      </c>
      <c r="BT6" s="36">
        <f t="shared" si="8"/>
        <v>126.97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59.29</v>
      </c>
      <c r="CB6" s="36">
        <f t="shared" ref="CB6:CJ6" si="9">IF(CB7="",NA(),CB7)</f>
        <v>57.33</v>
      </c>
      <c r="CC6" s="36">
        <f t="shared" si="9"/>
        <v>57.98</v>
      </c>
      <c r="CD6" s="36">
        <f t="shared" si="9"/>
        <v>56.88</v>
      </c>
      <c r="CE6" s="36">
        <f t="shared" si="9"/>
        <v>55.05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47.63</v>
      </c>
      <c r="CM6" s="36">
        <f t="shared" ref="CM6:CU6" si="10">IF(CM7="",NA(),CM7)</f>
        <v>46.7</v>
      </c>
      <c r="CN6" s="36">
        <f t="shared" si="10"/>
        <v>45.37</v>
      </c>
      <c r="CO6" s="36">
        <f t="shared" si="10"/>
        <v>46.2</v>
      </c>
      <c r="CP6" s="36">
        <f t="shared" si="10"/>
        <v>47.27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87</v>
      </c>
      <c r="CX6" s="36">
        <f t="shared" ref="CX6:DF6" si="11">IF(CX7="",NA(),CX7)</f>
        <v>87</v>
      </c>
      <c r="CY6" s="36">
        <f t="shared" si="11"/>
        <v>87</v>
      </c>
      <c r="CZ6" s="36">
        <f t="shared" si="11"/>
        <v>87</v>
      </c>
      <c r="DA6" s="36">
        <f t="shared" si="11"/>
        <v>87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29.68</v>
      </c>
      <c r="DI6" s="36">
        <f t="shared" ref="DI6:DQ6" si="12">IF(DI7="",NA(),DI7)</f>
        <v>30.55</v>
      </c>
      <c r="DJ6" s="36">
        <f t="shared" si="12"/>
        <v>44.62</v>
      </c>
      <c r="DK6" s="36">
        <f t="shared" si="12"/>
        <v>45.73</v>
      </c>
      <c r="DL6" s="36">
        <f t="shared" si="12"/>
        <v>47.23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15.5</v>
      </c>
      <c r="DT6" s="36">
        <f t="shared" ref="DT6:EB6" si="13">IF(DT7="",NA(),DT7)</f>
        <v>15.16</v>
      </c>
      <c r="DU6" s="36">
        <f t="shared" si="13"/>
        <v>16.25</v>
      </c>
      <c r="DV6" s="36">
        <f t="shared" si="13"/>
        <v>15.78</v>
      </c>
      <c r="DW6" s="36">
        <f t="shared" si="13"/>
        <v>17.46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0.22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223441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90.43</v>
      </c>
      <c r="P7" s="39">
        <v>98.01</v>
      </c>
      <c r="Q7" s="39">
        <v>1130</v>
      </c>
      <c r="R7" s="39">
        <v>19134</v>
      </c>
      <c r="S7" s="39">
        <v>135.74</v>
      </c>
      <c r="T7" s="39">
        <v>140.96</v>
      </c>
      <c r="U7" s="39">
        <v>18570</v>
      </c>
      <c r="V7" s="39">
        <v>26.56</v>
      </c>
      <c r="W7" s="39">
        <v>699.17</v>
      </c>
      <c r="X7" s="39">
        <v>96.06</v>
      </c>
      <c r="Y7" s="39">
        <v>100.3</v>
      </c>
      <c r="Z7" s="39">
        <v>119.29</v>
      </c>
      <c r="AA7" s="39">
        <v>122.81</v>
      </c>
      <c r="AB7" s="39">
        <v>122.73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4.12</v>
      </c>
      <c r="AJ7" s="39">
        <v>0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574.4</v>
      </c>
      <c r="AU7" s="39">
        <v>660.56</v>
      </c>
      <c r="AV7" s="39">
        <v>479.79</v>
      </c>
      <c r="AW7" s="39">
        <v>634.5</v>
      </c>
      <c r="AX7" s="39">
        <v>311.86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100.66</v>
      </c>
      <c r="BF7" s="39">
        <v>101.99</v>
      </c>
      <c r="BG7" s="39">
        <v>85.2</v>
      </c>
      <c r="BH7" s="39">
        <v>88.83</v>
      </c>
      <c r="BI7" s="39">
        <v>115.55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93.76</v>
      </c>
      <c r="BQ7" s="39">
        <v>97.81</v>
      </c>
      <c r="BR7" s="39">
        <v>121.84</v>
      </c>
      <c r="BS7" s="39">
        <v>122.51</v>
      </c>
      <c r="BT7" s="39">
        <v>126.97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59.29</v>
      </c>
      <c r="CB7" s="39">
        <v>57.33</v>
      </c>
      <c r="CC7" s="39">
        <v>57.98</v>
      </c>
      <c r="CD7" s="39">
        <v>56.88</v>
      </c>
      <c r="CE7" s="39">
        <v>55.05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47.63</v>
      </c>
      <c r="CM7" s="39">
        <v>46.7</v>
      </c>
      <c r="CN7" s="39">
        <v>45.37</v>
      </c>
      <c r="CO7" s="39">
        <v>46.2</v>
      </c>
      <c r="CP7" s="39">
        <v>47.27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87</v>
      </c>
      <c r="CX7" s="39">
        <v>87</v>
      </c>
      <c r="CY7" s="39">
        <v>87</v>
      </c>
      <c r="CZ7" s="39">
        <v>87</v>
      </c>
      <c r="DA7" s="39">
        <v>87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29.68</v>
      </c>
      <c r="DI7" s="39">
        <v>30.55</v>
      </c>
      <c r="DJ7" s="39">
        <v>44.62</v>
      </c>
      <c r="DK7" s="39">
        <v>45.73</v>
      </c>
      <c r="DL7" s="39">
        <v>47.23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15.5</v>
      </c>
      <c r="DT7" s="39">
        <v>15.16</v>
      </c>
      <c r="DU7" s="39">
        <v>16.25</v>
      </c>
      <c r="DV7" s="39">
        <v>15.78</v>
      </c>
      <c r="DW7" s="39">
        <v>17.46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</v>
      </c>
      <c r="EE7" s="39">
        <v>0.22</v>
      </c>
      <c r="EF7" s="39">
        <v>0</v>
      </c>
      <c r="EG7" s="39">
        <v>0</v>
      </c>
      <c r="EH7" s="39">
        <v>0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575</cp:lastModifiedBy>
  <cp:lastPrinted>2018-02-07T04:55:01Z</cp:lastPrinted>
  <dcterms:created xsi:type="dcterms:W3CDTF">2017-12-25T01:29:51Z</dcterms:created>
  <dcterms:modified xsi:type="dcterms:W3CDTF">2018-02-13T08:33:56Z</dcterms:modified>
</cp:coreProperties>
</file>