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mfile\filesv\106000501道路課\060　交通対策担当\H30 交通対策担当\63 各種調査（駐輪場・駐車場）\01 H29地方公営企業決算状況調査等（県）\190115 経営状況分析調査（財政課）\"/>
    </mc:Choice>
  </mc:AlternateContent>
  <workbookProtection workbookAlgorithmName="SHA-512" workbookHashValue="PrPWvnroX5qrZ2tQSTj1X4pPdY38IkEfVoioYZJ6iSF8TJC7BDKQNnzIucOW2vdTTcJx1xcmSyGSoPrTvQ0JCw==" workbookSaltValue="aOvnCoBkYEBPt/mIQLwYl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IE76" i="4"/>
  <c r="BZ30" i="4"/>
  <c r="LT76" i="4"/>
  <c r="GQ51" i="4"/>
  <c r="LH30" i="4"/>
  <c r="GQ30" i="4"/>
  <c r="BZ51" i="4"/>
  <c r="BG30" i="4"/>
  <c r="KO30" i="4"/>
  <c r="AV76" i="4"/>
  <c r="KO51" i="4"/>
  <c r="FX51" i="4"/>
  <c r="HP76" i="4"/>
  <c r="FX30" i="4"/>
  <c r="LE76" i="4"/>
  <c r="BG51" i="4"/>
  <c r="HA76" i="4"/>
  <c r="AN51" i="4"/>
  <c r="FE30" i="4"/>
  <c r="JV51" i="4"/>
  <c r="JV30" i="4"/>
  <c r="AN30" i="4"/>
  <c r="AG76" i="4"/>
  <c r="KP76" i="4"/>
  <c r="FE51" i="4"/>
  <c r="KA76" i="4"/>
  <c r="EL51" i="4"/>
  <c r="JC30" i="4"/>
  <c r="U30" i="4"/>
  <c r="GL76" i="4"/>
  <c r="U51" i="4"/>
  <c r="EL30" i="4"/>
  <c r="R76" i="4"/>
  <c r="JC51" i="4"/>
</calcChain>
</file>

<file path=xl/sharedStrings.xml><?xml version="1.0" encoding="utf-8"?>
<sst xmlns="http://schemas.openxmlformats.org/spreadsheetml/2006/main" count="288" uniqueCount="140">
  <si>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</si>
  <si>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</si>
  <si>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</si>
  <si>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</si>
  <si>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</si>
  <si>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</si>
  <si>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</si>
  <si>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</si>
  <si>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</si>
  <si>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</si>
  <si>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</si>
  <si>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</si>
  <si>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</si>
  <si>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</si>
  <si>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</si>
  <si>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</si>
  <si>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</si>
  <si>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</si>
  <si>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</si>
  <si>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</si>
  <si>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</si>
  <si>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</si>
  <si>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</si>
  <si>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</si>
  <si>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</si>
  <si>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</si>
  <si>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</si>
  <si>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</si>
  <si>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</si>
  <si>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</si>
  <si>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</si>
  <si>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</si>
  <si>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</si>
  <si>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</si>
  <si>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</si>
  <si>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</si>
  <si>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</si>
  <si>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</si>
  <si>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</si>
  <si>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</si>
  <si>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</si>
  <si>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</si>
  <si>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</si>
  <si>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</si>
  <si>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</si>
  <si>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</si>
  <si>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</si>
  <si>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</si>
  <si>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</si>
  <si>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</si>
  <si>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</si>
  <si>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</si>
  <si>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</si>
  <si>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</si>
  <si>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</si>
  <si>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</si>
  <si>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</si>
  <si>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</si>
  <si>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</si>
  <si>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</si>
  <si>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</si>
  <si>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</si>
  <si>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</si>
  <si>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</si>
  <si>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</si>
  <si>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</si>
  <si>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</si>
  <si>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</si>
  <si>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</si>
  <si>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</si>
  <si>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</si>
  <si>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</si>
  <si>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</si>
  <si>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</si>
  <si>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</si>
  <si>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</si>
  <si>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</si>
  <si>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</si>
  <si>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</si>
  <si>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</si>
  <si>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</si>
  <si>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</si>
  <si>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</si>
  <si>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</si>
  <si>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</si>
  <si>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</si>
  <si>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</si>
  <si>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</si>
  <si>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</si>
  <si>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</si>
  <si>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</si>
  <si>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</si>
  <si>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</si>
  <si>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</si>
  <si>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</si>
  <si>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</si>
  <si>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</si>
  <si>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</si>
  <si>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</si>
  <si>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</si>
  <si>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</si>
  <si>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</si>
  <si>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</si>
  <si>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</si>
  <si>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</si>
  <si>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</si>
  <si>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</si>
  <si>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</si>
  <si>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</si>
  <si>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</si>
  <si>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</si>
  <si>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</si>
  <si>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</si>
  <si>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</si>
  <si>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</si>
  <si>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</si>
  <si>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</si>
  <si>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</si>
  <si>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焼津市</t>
  </si>
  <si>
    <t>焼津市駅北口駐車場</t>
  </si>
  <si>
    <t>法非適用</t>
  </si>
  <si>
    <t>駐車場整備事業</t>
  </si>
  <si>
    <t>-</t>
  </si>
  <si>
    <t>Ａ３Ｂ１</t>
  </si>
  <si>
    <t>非設置</t>
  </si>
  <si>
    <t>該当数値なし</t>
  </si>
  <si>
    <t>都市計画駐車場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</si>
  <si>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</si>
  <si>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</si>
  <si>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</si>
  <si>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</si>
  <si>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</si>
  <si>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</si>
  <si>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</si>
  <si>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</si>
  <si>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</si>
  <si>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駐車場事業実施に必要となる機械やシステムについては、指定管理者が設置し、適切に管理・保守を実施している。現時点で、市として新たな設備投資の計画はない。</t>
    <rPh sb="0" eb="3">
      <t>チュウシャジョウ</t>
    </rPh>
    <rPh sb="3" eb="5">
      <t>ジギョウ</t>
    </rPh>
    <rPh sb="5" eb="7">
      <t>ジッシ</t>
    </rPh>
    <rPh sb="8" eb="10">
      <t>ヒツヨウ</t>
    </rPh>
    <rPh sb="13" eb="15">
      <t>キカイ</t>
    </rPh>
    <rPh sb="26" eb="28">
      <t>シテイ</t>
    </rPh>
    <rPh sb="28" eb="31">
      <t>カンリシャ</t>
    </rPh>
    <rPh sb="32" eb="34">
      <t>セッチ</t>
    </rPh>
    <rPh sb="36" eb="38">
      <t>テキセツ</t>
    </rPh>
    <rPh sb="39" eb="41">
      <t>カンリ</t>
    </rPh>
    <rPh sb="42" eb="44">
      <t>ホシュ</t>
    </rPh>
    <rPh sb="45" eb="47">
      <t>ジッシ</t>
    </rPh>
    <rPh sb="52" eb="55">
      <t>ゲンジテン</t>
    </rPh>
    <rPh sb="57" eb="58">
      <t>シ</t>
    </rPh>
    <rPh sb="61" eb="62">
      <t>アラ</t>
    </rPh>
    <rPh sb="64" eb="68">
      <t>セツビトウシ</t>
    </rPh>
    <rPh sb="69" eb="71">
      <t>ケイカク</t>
    </rPh>
    <phoneticPr fontId="16"/>
  </si>
  <si>
    <t>収益的収支比率は、類似施設平均値を下回っているが、健全数値である100％を超え、対前年度比29.6％の改善が見られ、他会計からの補助金もなく黒字の状況を維持している。収益低下の主な要因としては、近隣に上限料金の設定がある民間駐車場が増えてきていることから、当該施設の利用者が減少していることが考えらる。また、売上高ＧＯＰ比率及びＥＢＩＴＤＡについては、平均値に比べ低い数値で推移しており、昨年度以降マイナスに転じた。これも前述の利用者数の減少に伴う収益低下が主な要因であると考えられる。今後、電子マネー精算への対応など利便性を高めることで利用促進を図り、収益の増加に努める。</t>
    <rPh sb="0" eb="2">
      <t>シュウエキ</t>
    </rPh>
    <rPh sb="2" eb="3">
      <t>テキ</t>
    </rPh>
    <rPh sb="3" eb="5">
      <t>シュウシ</t>
    </rPh>
    <rPh sb="5" eb="7">
      <t>ヒリツ</t>
    </rPh>
    <rPh sb="25" eb="27">
      <t>ケンゼン</t>
    </rPh>
    <rPh sb="27" eb="29">
      <t>スウチ</t>
    </rPh>
    <rPh sb="37" eb="38">
      <t>コ</t>
    </rPh>
    <rPh sb="40" eb="45">
      <t>タイゼンネンドヒ</t>
    </rPh>
    <rPh sb="51" eb="53">
      <t>カイゼン</t>
    </rPh>
    <rPh sb="54" eb="55">
      <t>ミ</t>
    </rPh>
    <rPh sb="58" eb="59">
      <t>ホカ</t>
    </rPh>
    <rPh sb="59" eb="61">
      <t>カイケイ</t>
    </rPh>
    <rPh sb="64" eb="67">
      <t>ホジョキン</t>
    </rPh>
    <rPh sb="70" eb="72">
      <t>クロジ</t>
    </rPh>
    <rPh sb="73" eb="75">
      <t>ジョウキョウ</t>
    </rPh>
    <rPh sb="76" eb="78">
      <t>イジ</t>
    </rPh>
    <rPh sb="83" eb="85">
      <t>シュウエキ</t>
    </rPh>
    <rPh sb="85" eb="87">
      <t>テイカ</t>
    </rPh>
    <rPh sb="88" eb="89">
      <t>オモ</t>
    </rPh>
    <rPh sb="90" eb="92">
      <t>ヨウイン</t>
    </rPh>
    <rPh sb="97" eb="99">
      <t>キンリン</t>
    </rPh>
    <rPh sb="100" eb="102">
      <t>ジョウゲン</t>
    </rPh>
    <rPh sb="105" eb="107">
      <t>セッテイ</t>
    </rPh>
    <rPh sb="110" eb="112">
      <t>ミンカン</t>
    </rPh>
    <rPh sb="112" eb="114">
      <t>チュウシャ</t>
    </rPh>
    <rPh sb="114" eb="115">
      <t>ジョウ</t>
    </rPh>
    <rPh sb="116" eb="117">
      <t>フ</t>
    </rPh>
    <rPh sb="128" eb="130">
      <t>トウガイ</t>
    </rPh>
    <rPh sb="130" eb="132">
      <t>シセツ</t>
    </rPh>
    <rPh sb="133" eb="135">
      <t>リヨウ</t>
    </rPh>
    <rPh sb="135" eb="136">
      <t>シャ</t>
    </rPh>
    <rPh sb="137" eb="139">
      <t>ゲンショウ</t>
    </rPh>
    <rPh sb="146" eb="147">
      <t>カンガ</t>
    </rPh>
    <rPh sb="176" eb="178">
      <t>ヘイキン</t>
    </rPh>
    <rPh sb="178" eb="179">
      <t>チ</t>
    </rPh>
    <rPh sb="180" eb="181">
      <t>クラ</t>
    </rPh>
    <rPh sb="182" eb="183">
      <t>ヒク</t>
    </rPh>
    <rPh sb="184" eb="186">
      <t>スウチ</t>
    </rPh>
    <rPh sb="187" eb="189">
      <t>スイイ</t>
    </rPh>
    <rPh sb="194" eb="197">
      <t>サクネンド</t>
    </rPh>
    <rPh sb="197" eb="199">
      <t>イコウ</t>
    </rPh>
    <rPh sb="204" eb="205">
      <t>テン</t>
    </rPh>
    <rPh sb="211" eb="213">
      <t>ゼンジュツ</t>
    </rPh>
    <rPh sb="214" eb="216">
      <t>リヨウ</t>
    </rPh>
    <rPh sb="216" eb="217">
      <t>シャ</t>
    </rPh>
    <rPh sb="217" eb="218">
      <t>スウ</t>
    </rPh>
    <rPh sb="219" eb="221">
      <t>ゲンショウ</t>
    </rPh>
    <rPh sb="222" eb="223">
      <t>トモナ</t>
    </rPh>
    <rPh sb="224" eb="226">
      <t>シュウエキ</t>
    </rPh>
    <rPh sb="226" eb="228">
      <t>テイカ</t>
    </rPh>
    <rPh sb="229" eb="230">
      <t>オモ</t>
    </rPh>
    <rPh sb="231" eb="233">
      <t>ヨウイン</t>
    </rPh>
    <rPh sb="237" eb="238">
      <t>カンガ</t>
    </rPh>
    <rPh sb="243" eb="245">
      <t>コンゴ</t>
    </rPh>
    <rPh sb="246" eb="248">
      <t>デンシ</t>
    </rPh>
    <rPh sb="251" eb="253">
      <t>セイサン</t>
    </rPh>
    <rPh sb="255" eb="257">
      <t>タイオウ</t>
    </rPh>
    <rPh sb="259" eb="262">
      <t>リベンセイ</t>
    </rPh>
    <rPh sb="263" eb="264">
      <t>タカ</t>
    </rPh>
    <rPh sb="269" eb="271">
      <t>リヨウ</t>
    </rPh>
    <rPh sb="271" eb="273">
      <t>ソクシン</t>
    </rPh>
    <rPh sb="274" eb="275">
      <t>ハカ</t>
    </rPh>
    <rPh sb="277" eb="279">
      <t>シュウエキ</t>
    </rPh>
    <rPh sb="280" eb="282">
      <t>ゾウカ</t>
    </rPh>
    <rPh sb="283" eb="284">
      <t>ツト</t>
    </rPh>
    <phoneticPr fontId="16"/>
  </si>
  <si>
    <t>北口駐車場については、近年減少傾向にあるものの、焼津駅北口から最も近い駐車場として、短時間利用を中心とした需要があり、経営状況も黒字を維持している。今後も指定管理者の民間ノウハウを活かした業務改善と前述の電子マネー精算への対応などによる利用促進を図り、中心市街地活性化事業との調整を行いながら、都市計画駐車場として維持していく。</t>
    <rPh sb="11" eb="13">
      <t>キンネン</t>
    </rPh>
    <rPh sb="13" eb="15">
      <t>ゲンショウ</t>
    </rPh>
    <rPh sb="15" eb="17">
      <t>ケイコウ</t>
    </rPh>
    <rPh sb="24" eb="26">
      <t>ヤイヅ</t>
    </rPh>
    <rPh sb="26" eb="27">
      <t>エキ</t>
    </rPh>
    <rPh sb="27" eb="29">
      <t>キタグチ</t>
    </rPh>
    <rPh sb="31" eb="32">
      <t>モット</t>
    </rPh>
    <rPh sb="33" eb="34">
      <t>チカ</t>
    </rPh>
    <rPh sb="35" eb="38">
      <t>チュウシャジョウ</t>
    </rPh>
    <rPh sb="42" eb="45">
      <t>タンジカン</t>
    </rPh>
    <rPh sb="45" eb="47">
      <t>リヨウ</t>
    </rPh>
    <rPh sb="48" eb="50">
      <t>チュウシン</t>
    </rPh>
    <rPh sb="53" eb="55">
      <t>ジュヨウ</t>
    </rPh>
    <rPh sb="59" eb="61">
      <t>ケイエイ</t>
    </rPh>
    <rPh sb="61" eb="63">
      <t>ジョウキョウ</t>
    </rPh>
    <rPh sb="64" eb="66">
      <t>クロジ</t>
    </rPh>
    <rPh sb="67" eb="69">
      <t>イジ</t>
    </rPh>
    <rPh sb="74" eb="76">
      <t>コンゴ</t>
    </rPh>
    <rPh sb="77" eb="82">
      <t>シテイカンリシャ</t>
    </rPh>
    <rPh sb="83" eb="85">
      <t>ミンカン</t>
    </rPh>
    <rPh sb="90" eb="91">
      <t>イ</t>
    </rPh>
    <rPh sb="94" eb="96">
      <t>ギョウム</t>
    </rPh>
    <rPh sb="96" eb="98">
      <t>カイゼン</t>
    </rPh>
    <rPh sb="118" eb="120">
      <t>リヨウ</t>
    </rPh>
    <rPh sb="120" eb="122">
      <t>ソクシン</t>
    </rPh>
    <rPh sb="123" eb="124">
      <t>ハカ</t>
    </rPh>
    <rPh sb="126" eb="134">
      <t>チュウシンシガイチカッセイカ</t>
    </rPh>
    <rPh sb="134" eb="136">
      <t>ジギョウ</t>
    </rPh>
    <rPh sb="138" eb="140">
      <t>チョウセイ</t>
    </rPh>
    <rPh sb="141" eb="142">
      <t>オコナ</t>
    </rPh>
    <rPh sb="147" eb="149">
      <t>トシ</t>
    </rPh>
    <rPh sb="149" eb="151">
      <t>ケイカク</t>
    </rPh>
    <rPh sb="151" eb="154">
      <t>チュウシャジョウ</t>
    </rPh>
    <rPh sb="157" eb="159">
      <t>イジ</t>
    </rPh>
    <phoneticPr fontId="5"/>
  </si>
  <si>
    <t>稼働率については、類似施設の平均値を下回っていおり、平成25年度と比較し▲41.4％、前年度比は▲3.4％と減少傾向が続いている。これは、「1．収益等の状況について」で述べたとおり、近隣の民間駐車場が増加し当該駐車場の利用者が減少していることが主な要因であると考えられる。具体的な利用状況については、利用台数は前年度15,975台に対し本年度15,863台（▲112台、▲0.7％）、収入は前年度6,991,310円に対し、本年度6,773,780円（▲217,530円、▲3.1％）といずれも減少している。今後、電子マネー精算への対応など利便性を高めることで利用促進を図り利用の増加に努める。</t>
    <rPh sb="0" eb="3">
      <t>カドウリツ</t>
    </rPh>
    <rPh sb="103" eb="108">
      <t>トウガイチュウシャジョウ</t>
    </rPh>
    <rPh sb="122" eb="123">
      <t>オモ</t>
    </rPh>
    <rPh sb="136" eb="139">
      <t>グタイテキ</t>
    </rPh>
    <rPh sb="150" eb="152">
      <t>リヨウ</t>
    </rPh>
    <rPh sb="152" eb="154">
      <t>ダイスウ</t>
    </rPh>
    <rPh sb="166" eb="167">
      <t>タイ</t>
    </rPh>
    <rPh sb="192" eb="194">
      <t>シュウニュウ</t>
    </rPh>
    <rPh sb="195" eb="198">
      <t>ゼンネンド</t>
    </rPh>
    <rPh sb="212" eb="215">
      <t>ホンネンド</t>
    </rPh>
    <rPh sb="247" eb="249">
      <t>ゲンショウ</t>
    </rPh>
    <rPh sb="254" eb="256">
      <t>コンゴ</t>
    </rPh>
    <rPh sb="257" eb="259">
      <t>デンシ</t>
    </rPh>
    <rPh sb="262" eb="264">
      <t>セイサン</t>
    </rPh>
    <rPh sb="266" eb="268">
      <t>タイオウ</t>
    </rPh>
    <rPh sb="270" eb="273">
      <t>リベンセイ</t>
    </rPh>
    <rPh sb="274" eb="275">
      <t>タカ</t>
    </rPh>
    <rPh sb="280" eb="282">
      <t>リヨウ</t>
    </rPh>
    <rPh sb="282" eb="284">
      <t>ソクシン</t>
    </rPh>
    <rPh sb="285" eb="286">
      <t>ハカ</t>
    </rPh>
    <rPh sb="287" eb="289">
      <t>リヨウ</t>
    </rPh>
    <rPh sb="290" eb="292">
      <t>ゾウカ</t>
    </rPh>
    <rPh sb="293" eb="294">
      <t>ツト</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</si>
</sst>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118</c:v>
                </c:pt>
                <c:pt idx="1">
                  <c:v>144</c:v>
                </c:pt>
                <c:pt idx="2">
                  <c:v>147</c:v>
                </c:pt>
                <c:pt idx="3">
                  <c:v>123</c:v>
                </c:pt>
                <c:pt idx="4">
                  <c:v>152.6</c:v>
                </c:pt>
              </c:numCache>
            </c:numRef>
          </c:val>
          <c:extLst xmlns:c16r2="http://schemas.microsoft.com/office/drawing/2015/06/chart">
            <c:ext xmlns:c16="http://schemas.microsoft.com/office/drawing/2014/chart" uri="{C3380CC4-5D6E-409C-BE32-E72D297353CC}">
              <c16:uniqueId val="{00000000-F8B0-4622-9740-69639B4C5FE6}"/>
            </c:ext>
          </c:extLst>
        </c:ser>
        <c:dLbls>
          <c:showLegendKey val="0"/>
          <c:showVal val="0"/>
          <c:showCatName val="0"/>
          <c:showSerName val="0"/>
          <c:showPercent val="0"/>
          <c:showBubbleSize val="0"/>
        </c:dLbls>
        <c:gapWidth val="150"/>
        <c:axId val="343145120"/>
        <c:axId val="3431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F8B0-4622-9740-69639B4C5FE6}"/>
            </c:ext>
          </c:extLst>
        </c:ser>
        <c:dLbls>
          <c:showLegendKey val="0"/>
          <c:showVal val="0"/>
          <c:showCatName val="0"/>
          <c:showSerName val="0"/>
          <c:showPercent val="0"/>
          <c:showBubbleSize val="0"/>
        </c:dLbls>
        <c:marker val="1"/>
        <c:smooth val="0"/>
        <c:axId val="343145120"/>
        <c:axId val="343142768"/>
      </c:lineChart>
      <c:dateAx>
        <c:axId val="343145120"/>
        <c:scaling>
          <c:orientation val="minMax"/>
        </c:scaling>
        <c:delete val="1"/>
        <c:axPos val="b"/>
        <c:numFmt formatCode="ge" sourceLinked="1"/>
        <c:majorTickMark val="none"/>
        <c:minorTickMark val="none"/>
        <c:tickLblPos val="none"/>
        <c:crossAx val="343142768"/>
        <c:crosses val="autoZero"/>
        <c:auto val="1"/>
        <c:lblOffset val="100"/>
        <c:baseTimeUnit val="years"/>
      </c:dateAx>
      <c:valAx>
        <c:axId val="34314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C4-4D7E-80AA-40A5957780FA}"/>
            </c:ext>
          </c:extLst>
        </c:ser>
        <c:dLbls>
          <c:showLegendKey val="0"/>
          <c:showVal val="0"/>
          <c:showCatName val="0"/>
          <c:showSerName val="0"/>
          <c:showPercent val="0"/>
          <c:showBubbleSize val="0"/>
        </c:dLbls>
        <c:gapWidth val="150"/>
        <c:axId val="343145904"/>
        <c:axId val="34314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9FC4-4D7E-80AA-40A5957780FA}"/>
            </c:ext>
          </c:extLst>
        </c:ser>
        <c:dLbls>
          <c:showLegendKey val="0"/>
          <c:showVal val="0"/>
          <c:showCatName val="0"/>
          <c:showSerName val="0"/>
          <c:showPercent val="0"/>
          <c:showBubbleSize val="0"/>
        </c:dLbls>
        <c:marker val="1"/>
        <c:smooth val="0"/>
        <c:axId val="343145904"/>
        <c:axId val="343143944"/>
      </c:lineChart>
      <c:dateAx>
        <c:axId val="343145904"/>
        <c:scaling>
          <c:orientation val="minMax"/>
        </c:scaling>
        <c:delete val="1"/>
        <c:axPos val="b"/>
        <c:numFmt formatCode="ge" sourceLinked="1"/>
        <c:majorTickMark val="none"/>
        <c:minorTickMark val="none"/>
        <c:tickLblPos val="none"/>
        <c:crossAx val="343143944"/>
        <c:crosses val="autoZero"/>
        <c:auto val="1"/>
        <c:lblOffset val="100"/>
        <c:baseTimeUnit val="years"/>
      </c:dateAx>
      <c:valAx>
        <c:axId val="34314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4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A1D-4D58-8307-986BDD2F1AF9}"/>
            </c:ext>
          </c:extLst>
        </c:ser>
        <c:dLbls>
          <c:showLegendKey val="0"/>
          <c:showVal val="0"/>
          <c:showCatName val="0"/>
          <c:showSerName val="0"/>
          <c:showPercent val="0"/>
          <c:showBubbleSize val="0"/>
        </c:dLbls>
        <c:gapWidth val="150"/>
        <c:axId val="343143552"/>
        <c:axId val="3452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A1D-4D58-8307-986BDD2F1AF9}"/>
            </c:ext>
          </c:extLst>
        </c:ser>
        <c:dLbls>
          <c:showLegendKey val="0"/>
          <c:showVal val="0"/>
          <c:showCatName val="0"/>
          <c:showSerName val="0"/>
          <c:showPercent val="0"/>
          <c:showBubbleSize val="0"/>
        </c:dLbls>
        <c:marker val="1"/>
        <c:smooth val="0"/>
        <c:axId val="343143552"/>
        <c:axId val="345277088"/>
      </c:lineChart>
      <c:dateAx>
        <c:axId val="343143552"/>
        <c:scaling>
          <c:orientation val="minMax"/>
        </c:scaling>
        <c:delete val="1"/>
        <c:axPos val="b"/>
        <c:numFmt formatCode="ge" sourceLinked="1"/>
        <c:majorTickMark val="none"/>
        <c:minorTickMark val="none"/>
        <c:tickLblPos val="none"/>
        <c:crossAx val="345277088"/>
        <c:crosses val="autoZero"/>
        <c:auto val="1"/>
        <c:lblOffset val="100"/>
        <c:baseTimeUnit val="years"/>
      </c:dateAx>
      <c:valAx>
        <c:axId val="34527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14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8E4-424E-BA20-75AF39E85BE2}"/>
            </c:ext>
          </c:extLst>
        </c:ser>
        <c:dLbls>
          <c:showLegendKey val="0"/>
          <c:showVal val="0"/>
          <c:showCatName val="0"/>
          <c:showSerName val="0"/>
          <c:showPercent val="0"/>
          <c:showBubbleSize val="0"/>
        </c:dLbls>
        <c:gapWidth val="150"/>
        <c:axId val="345277872"/>
        <c:axId val="34527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8E4-424E-BA20-75AF39E85BE2}"/>
            </c:ext>
          </c:extLst>
        </c:ser>
        <c:dLbls>
          <c:showLegendKey val="0"/>
          <c:showVal val="0"/>
          <c:showCatName val="0"/>
          <c:showSerName val="0"/>
          <c:showPercent val="0"/>
          <c:showBubbleSize val="0"/>
        </c:dLbls>
        <c:marker val="1"/>
        <c:smooth val="0"/>
        <c:axId val="345277872"/>
        <c:axId val="345279832"/>
      </c:lineChart>
      <c:dateAx>
        <c:axId val="345277872"/>
        <c:scaling>
          <c:orientation val="minMax"/>
        </c:scaling>
        <c:delete val="1"/>
        <c:axPos val="b"/>
        <c:numFmt formatCode="ge" sourceLinked="1"/>
        <c:majorTickMark val="none"/>
        <c:minorTickMark val="none"/>
        <c:tickLblPos val="none"/>
        <c:crossAx val="345279832"/>
        <c:crosses val="autoZero"/>
        <c:auto val="1"/>
        <c:lblOffset val="100"/>
        <c:baseTimeUnit val="years"/>
      </c:dateAx>
      <c:valAx>
        <c:axId val="34527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27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A7-4937-82F5-C1A5AD3E916C}"/>
            </c:ext>
          </c:extLst>
        </c:ser>
        <c:dLbls>
          <c:showLegendKey val="0"/>
          <c:showVal val="0"/>
          <c:showCatName val="0"/>
          <c:showSerName val="0"/>
          <c:showPercent val="0"/>
          <c:showBubbleSize val="0"/>
        </c:dLbls>
        <c:gapWidth val="150"/>
        <c:axId val="345278656"/>
        <c:axId val="34527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CEA7-4937-82F5-C1A5AD3E916C}"/>
            </c:ext>
          </c:extLst>
        </c:ser>
        <c:dLbls>
          <c:showLegendKey val="0"/>
          <c:showVal val="0"/>
          <c:showCatName val="0"/>
          <c:showSerName val="0"/>
          <c:showPercent val="0"/>
          <c:showBubbleSize val="0"/>
        </c:dLbls>
        <c:marker val="1"/>
        <c:smooth val="0"/>
        <c:axId val="345278656"/>
        <c:axId val="345278264"/>
      </c:lineChart>
      <c:dateAx>
        <c:axId val="345278656"/>
        <c:scaling>
          <c:orientation val="minMax"/>
        </c:scaling>
        <c:delete val="1"/>
        <c:axPos val="b"/>
        <c:numFmt formatCode="ge" sourceLinked="1"/>
        <c:majorTickMark val="none"/>
        <c:minorTickMark val="none"/>
        <c:tickLblPos val="none"/>
        <c:crossAx val="345278264"/>
        <c:crosses val="autoZero"/>
        <c:auto val="1"/>
        <c:lblOffset val="100"/>
        <c:baseTimeUnit val="years"/>
      </c:dateAx>
      <c:valAx>
        <c:axId val="34527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27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91-4124-9265-7A6E8A896934}"/>
            </c:ext>
          </c:extLst>
        </c:ser>
        <c:dLbls>
          <c:showLegendKey val="0"/>
          <c:showVal val="0"/>
          <c:showCatName val="0"/>
          <c:showSerName val="0"/>
          <c:showPercent val="0"/>
          <c:showBubbleSize val="0"/>
        </c:dLbls>
        <c:gapWidth val="150"/>
        <c:axId val="345280224"/>
        <c:axId val="34528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691-4124-9265-7A6E8A896934}"/>
            </c:ext>
          </c:extLst>
        </c:ser>
        <c:dLbls>
          <c:showLegendKey val="0"/>
          <c:showVal val="0"/>
          <c:showCatName val="0"/>
          <c:showSerName val="0"/>
          <c:showPercent val="0"/>
          <c:showBubbleSize val="0"/>
        </c:dLbls>
        <c:marker val="1"/>
        <c:smooth val="0"/>
        <c:axId val="345280224"/>
        <c:axId val="345280616"/>
      </c:lineChart>
      <c:dateAx>
        <c:axId val="345280224"/>
        <c:scaling>
          <c:orientation val="minMax"/>
        </c:scaling>
        <c:delete val="1"/>
        <c:axPos val="b"/>
        <c:numFmt formatCode="ge" sourceLinked="1"/>
        <c:majorTickMark val="none"/>
        <c:minorTickMark val="none"/>
        <c:tickLblPos val="none"/>
        <c:crossAx val="345280616"/>
        <c:crosses val="autoZero"/>
        <c:auto val="1"/>
        <c:lblOffset val="100"/>
        <c:baseTimeUnit val="years"/>
      </c:dateAx>
      <c:valAx>
        <c:axId val="345280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2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189.7</c:v>
                </c:pt>
                <c:pt idx="1">
                  <c:v>155.19999999999999</c:v>
                </c:pt>
                <c:pt idx="2">
                  <c:v>162.1</c:v>
                </c:pt>
                <c:pt idx="3">
                  <c:v>151.69999999999999</c:v>
                </c:pt>
                <c:pt idx="4">
                  <c:v>148.30000000000001</c:v>
                </c:pt>
              </c:numCache>
            </c:numRef>
          </c:val>
          <c:extLst xmlns:c16r2="http://schemas.microsoft.com/office/drawing/2015/06/chart">
            <c:ext xmlns:c16="http://schemas.microsoft.com/office/drawing/2014/chart" uri="{C3380CC4-5D6E-409C-BE32-E72D297353CC}">
              <c16:uniqueId val="{00000000-29BA-432F-87E9-4F068EC92524}"/>
            </c:ext>
          </c:extLst>
        </c:ser>
        <c:dLbls>
          <c:showLegendKey val="0"/>
          <c:showVal val="0"/>
          <c:showCatName val="0"/>
          <c:showSerName val="0"/>
          <c:showPercent val="0"/>
          <c:showBubbleSize val="0"/>
        </c:dLbls>
        <c:gapWidth val="150"/>
        <c:axId val="345067208"/>
        <c:axId val="34506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29BA-432F-87E9-4F068EC92524}"/>
            </c:ext>
          </c:extLst>
        </c:ser>
        <c:dLbls>
          <c:showLegendKey val="0"/>
          <c:showVal val="0"/>
          <c:showCatName val="0"/>
          <c:showSerName val="0"/>
          <c:showPercent val="0"/>
          <c:showBubbleSize val="0"/>
        </c:dLbls>
        <c:marker val="1"/>
        <c:smooth val="0"/>
        <c:axId val="345067208"/>
        <c:axId val="345067992"/>
      </c:lineChart>
      <c:dateAx>
        <c:axId val="345067208"/>
        <c:scaling>
          <c:orientation val="minMax"/>
        </c:scaling>
        <c:delete val="1"/>
        <c:axPos val="b"/>
        <c:numFmt formatCode="ge" sourceLinked="1"/>
        <c:majorTickMark val="none"/>
        <c:minorTickMark val="none"/>
        <c:tickLblPos val="none"/>
        <c:crossAx val="345067992"/>
        <c:crosses val="autoZero"/>
        <c:auto val="1"/>
        <c:lblOffset val="100"/>
        <c:baseTimeUnit val="years"/>
      </c:dateAx>
      <c:valAx>
        <c:axId val="34506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067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15</c:v>
                </c:pt>
                <c:pt idx="1">
                  <c:v>30</c:v>
                </c:pt>
                <c:pt idx="2">
                  <c:v>32</c:v>
                </c:pt>
                <c:pt idx="3">
                  <c:v>19</c:v>
                </c:pt>
                <c:pt idx="4">
                  <c:v>34.5</c:v>
                </c:pt>
              </c:numCache>
            </c:numRef>
          </c:val>
          <c:extLst xmlns:c16r2="http://schemas.microsoft.com/office/drawing/2015/06/chart">
            <c:ext xmlns:c16="http://schemas.microsoft.com/office/drawing/2014/chart" uri="{C3380CC4-5D6E-409C-BE32-E72D297353CC}">
              <c16:uniqueId val="{00000000-71E7-451B-886E-11E36483CD29}"/>
            </c:ext>
          </c:extLst>
        </c:ser>
        <c:dLbls>
          <c:showLegendKey val="0"/>
          <c:showVal val="0"/>
          <c:showCatName val="0"/>
          <c:showSerName val="0"/>
          <c:showPercent val="0"/>
          <c:showBubbleSize val="0"/>
        </c:dLbls>
        <c:gapWidth val="150"/>
        <c:axId val="345067600"/>
        <c:axId val="3450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71E7-451B-886E-11E36483CD29}"/>
            </c:ext>
          </c:extLst>
        </c:ser>
        <c:dLbls>
          <c:showLegendKey val="0"/>
          <c:showVal val="0"/>
          <c:showCatName val="0"/>
          <c:showSerName val="0"/>
          <c:showPercent val="0"/>
          <c:showBubbleSize val="0"/>
        </c:dLbls>
        <c:marker val="1"/>
        <c:smooth val="0"/>
        <c:axId val="345067600"/>
        <c:axId val="345066816"/>
      </c:lineChart>
      <c:dateAx>
        <c:axId val="345067600"/>
        <c:scaling>
          <c:orientation val="minMax"/>
        </c:scaling>
        <c:delete val="1"/>
        <c:axPos val="b"/>
        <c:numFmt formatCode="ge" sourceLinked="1"/>
        <c:majorTickMark val="none"/>
        <c:minorTickMark val="none"/>
        <c:tickLblPos val="none"/>
        <c:crossAx val="345066816"/>
        <c:crosses val="autoZero"/>
        <c:auto val="1"/>
        <c:lblOffset val="100"/>
        <c:baseTimeUnit val="years"/>
      </c:dateAx>
      <c:valAx>
        <c:axId val="34506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06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1335</c:v>
                </c:pt>
                <c:pt idx="1">
                  <c:v>2198</c:v>
                </c:pt>
                <c:pt idx="2">
                  <c:v>2405</c:v>
                </c:pt>
                <c:pt idx="3">
                  <c:v>1321</c:v>
                </c:pt>
                <c:pt idx="4">
                  <c:v>2335</c:v>
                </c:pt>
              </c:numCache>
            </c:numRef>
          </c:val>
          <c:extLst xmlns:c16r2="http://schemas.microsoft.com/office/drawing/2015/06/chart">
            <c:ext xmlns:c16="http://schemas.microsoft.com/office/drawing/2014/chart" uri="{C3380CC4-5D6E-409C-BE32-E72D297353CC}">
              <c16:uniqueId val="{00000000-0DDA-4220-99A3-C3F3BEF09A76}"/>
            </c:ext>
          </c:extLst>
        </c:ser>
        <c:dLbls>
          <c:showLegendKey val="0"/>
          <c:showVal val="0"/>
          <c:showCatName val="0"/>
          <c:showSerName val="0"/>
          <c:showPercent val="0"/>
          <c:showBubbleSize val="0"/>
        </c:dLbls>
        <c:gapWidth val="150"/>
        <c:axId val="345065640"/>
        <c:axId val="34506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0DDA-4220-99A3-C3F3BEF09A76}"/>
            </c:ext>
          </c:extLst>
        </c:ser>
        <c:dLbls>
          <c:showLegendKey val="0"/>
          <c:showVal val="0"/>
          <c:showCatName val="0"/>
          <c:showSerName val="0"/>
          <c:showPercent val="0"/>
          <c:showBubbleSize val="0"/>
        </c:dLbls>
        <c:marker val="1"/>
        <c:smooth val="0"/>
        <c:axId val="345065640"/>
        <c:axId val="345066032"/>
      </c:lineChart>
      <c:dateAx>
        <c:axId val="345065640"/>
        <c:scaling>
          <c:orientation val="minMax"/>
        </c:scaling>
        <c:delete val="1"/>
        <c:axPos val="b"/>
        <c:numFmt formatCode="ge" sourceLinked="1"/>
        <c:majorTickMark val="none"/>
        <c:minorTickMark val="none"/>
        <c:tickLblPos val="none"/>
        <c:crossAx val="345066032"/>
        <c:crosses val="autoZero"/>
        <c:auto val="1"/>
        <c:lblOffset val="100"/>
        <c:baseTimeUnit val="years"/>
      </c:dateAx>
      <c:valAx>
        <c:axId val="345066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065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1" zoomScaleNormal="100" zoomScaleSheetLayoutView="70" workbookViewId="0">
      <selection activeCell="ND49" sqref="ND49:NR6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静岡県焼津市　焼津市駅北口駐車場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118</v>
      </c>
      <c r="V31" s="118"/>
      <c r="W31" s="118"/>
      <c r="X31" s="118"/>
      <c r="Y31" s="118"/>
      <c r="Z31" s="118"/>
      <c r="AA31" s="118"/>
      <c r="AB31" s="118"/>
      <c r="AC31" s="118"/>
      <c r="AD31" s="118"/>
      <c r="AE31" s="118"/>
      <c r="AF31" s="118"/>
      <c r="AG31" s="118"/>
      <c r="AH31" s="118"/>
      <c r="AI31" s="118"/>
      <c r="AJ31" s="118"/>
      <c r="AK31" s="118"/>
      <c r="AL31" s="118"/>
      <c r="AM31" s="118"/>
      <c r="AN31" s="118">
        <f>データ!Z7</f>
        <v>144</v>
      </c>
      <c r="AO31" s="118"/>
      <c r="AP31" s="118"/>
      <c r="AQ31" s="118"/>
      <c r="AR31" s="118"/>
      <c r="AS31" s="118"/>
      <c r="AT31" s="118"/>
      <c r="AU31" s="118"/>
      <c r="AV31" s="118"/>
      <c r="AW31" s="118"/>
      <c r="AX31" s="118"/>
      <c r="AY31" s="118"/>
      <c r="AZ31" s="118"/>
      <c r="BA31" s="118"/>
      <c r="BB31" s="118"/>
      <c r="BC31" s="118"/>
      <c r="BD31" s="118"/>
      <c r="BE31" s="118"/>
      <c r="BF31" s="118"/>
      <c r="BG31" s="118">
        <f>データ!AA7</f>
        <v>147</v>
      </c>
      <c r="BH31" s="118"/>
      <c r="BI31" s="118"/>
      <c r="BJ31" s="118"/>
      <c r="BK31" s="118"/>
      <c r="BL31" s="118"/>
      <c r="BM31" s="118"/>
      <c r="BN31" s="118"/>
      <c r="BO31" s="118"/>
      <c r="BP31" s="118"/>
      <c r="BQ31" s="118"/>
      <c r="BR31" s="118"/>
      <c r="BS31" s="118"/>
      <c r="BT31" s="118"/>
      <c r="BU31" s="118"/>
      <c r="BV31" s="118"/>
      <c r="BW31" s="118"/>
      <c r="BX31" s="118"/>
      <c r="BY31" s="118"/>
      <c r="BZ31" s="118">
        <f>データ!AB7</f>
        <v>123</v>
      </c>
      <c r="CA31" s="118"/>
      <c r="CB31" s="118"/>
      <c r="CC31" s="118"/>
      <c r="CD31" s="118"/>
      <c r="CE31" s="118"/>
      <c r="CF31" s="118"/>
      <c r="CG31" s="118"/>
      <c r="CH31" s="118"/>
      <c r="CI31" s="118"/>
      <c r="CJ31" s="118"/>
      <c r="CK31" s="118"/>
      <c r="CL31" s="118"/>
      <c r="CM31" s="118"/>
      <c r="CN31" s="118"/>
      <c r="CO31" s="118"/>
      <c r="CP31" s="118"/>
      <c r="CQ31" s="118"/>
      <c r="CR31" s="118"/>
      <c r="CS31" s="118">
        <f>データ!AC7</f>
        <v>152.6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189.7</v>
      </c>
      <c r="JD31" s="120"/>
      <c r="JE31" s="120"/>
      <c r="JF31" s="120"/>
      <c r="JG31" s="120"/>
      <c r="JH31" s="120"/>
      <c r="JI31" s="120"/>
      <c r="JJ31" s="120"/>
      <c r="JK31" s="120"/>
      <c r="JL31" s="120"/>
      <c r="JM31" s="120"/>
      <c r="JN31" s="120"/>
      <c r="JO31" s="120"/>
      <c r="JP31" s="120"/>
      <c r="JQ31" s="120"/>
      <c r="JR31" s="120"/>
      <c r="JS31" s="120"/>
      <c r="JT31" s="120"/>
      <c r="JU31" s="121"/>
      <c r="JV31" s="119">
        <f>データ!DL7</f>
        <v>155.19999999999999</v>
      </c>
      <c r="JW31" s="120"/>
      <c r="JX31" s="120"/>
      <c r="JY31" s="120"/>
      <c r="JZ31" s="120"/>
      <c r="KA31" s="120"/>
      <c r="KB31" s="120"/>
      <c r="KC31" s="120"/>
      <c r="KD31" s="120"/>
      <c r="KE31" s="120"/>
      <c r="KF31" s="120"/>
      <c r="KG31" s="120"/>
      <c r="KH31" s="120"/>
      <c r="KI31" s="120"/>
      <c r="KJ31" s="120"/>
      <c r="KK31" s="120"/>
      <c r="KL31" s="120"/>
      <c r="KM31" s="120"/>
      <c r="KN31" s="121"/>
      <c r="KO31" s="119">
        <f>データ!DM7</f>
        <v>162.1</v>
      </c>
      <c r="KP31" s="120"/>
      <c r="KQ31" s="120"/>
      <c r="KR31" s="120"/>
      <c r="KS31" s="120"/>
      <c r="KT31" s="120"/>
      <c r="KU31" s="120"/>
      <c r="KV31" s="120"/>
      <c r="KW31" s="120"/>
      <c r="KX31" s="120"/>
      <c r="KY31" s="120"/>
      <c r="KZ31" s="120"/>
      <c r="LA31" s="120"/>
      <c r="LB31" s="120"/>
      <c r="LC31" s="120"/>
      <c r="LD31" s="120"/>
      <c r="LE31" s="120"/>
      <c r="LF31" s="120"/>
      <c r="LG31" s="121"/>
      <c r="LH31" s="119">
        <f>データ!DN7</f>
        <v>151.69999999999999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148.30000000000001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136</v>
      </c>
      <c r="NE32" s="123"/>
      <c r="NF32" s="123"/>
      <c r="NG32" s="123"/>
      <c r="NH32" s="123"/>
      <c r="NI32" s="123"/>
      <c r="NJ32" s="123"/>
      <c r="NK32" s="123"/>
      <c r="NL32" s="123"/>
      <c r="NM32" s="123"/>
      <c r="NN32" s="123"/>
      <c r="NO32" s="123"/>
      <c r="NP32" s="123"/>
      <c r="NQ32" s="123"/>
      <c r="NR32" s="12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c r="A34" s="2"/>
      <c r="B34" s="22"/>
      <c r="C34" s="24"/>
      <c r="D34" s="4"/>
      <c r="E34" s="4"/>
      <c r="F34" s="4"/>
      <c r="G34" s="4"/>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4"/>
      <c r="DQ34" s="24"/>
      <c r="DR34" s="24"/>
      <c r="DS34" s="24"/>
      <c r="DT34" s="24"/>
      <c r="DU34" s="24"/>
      <c r="DV34" s="24"/>
      <c r="DW34" s="24"/>
      <c r="DX34" s="24"/>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4"/>
      <c r="IH34" s="24"/>
      <c r="II34" s="24"/>
      <c r="IJ34" s="25"/>
      <c r="IK34" s="32"/>
      <c r="IL34" s="24"/>
      <c r="IM34" s="24"/>
      <c r="IN34" s="24"/>
      <c r="IO34" s="24"/>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c r="A35" s="2"/>
      <c r="B35" s="22"/>
      <c r="C35" s="24"/>
      <c r="D35" s="4"/>
      <c r="E35" s="4"/>
      <c r="F35" s="4"/>
      <c r="G35" s="4"/>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4"/>
      <c r="DQ35" s="24"/>
      <c r="DR35" s="24"/>
      <c r="DS35" s="24"/>
      <c r="DT35" s="24"/>
      <c r="DU35" s="24"/>
      <c r="DV35" s="24"/>
      <c r="DW35" s="24"/>
      <c r="DX35" s="24"/>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22" t="s">
        <v>139</v>
      </c>
      <c r="NE49" s="123"/>
      <c r="NF49" s="123"/>
      <c r="NG49" s="123"/>
      <c r="NH49" s="123"/>
      <c r="NI49" s="123"/>
      <c r="NJ49" s="123"/>
      <c r="NK49" s="123"/>
      <c r="NL49" s="123"/>
      <c r="NM49" s="123"/>
      <c r="NN49" s="123"/>
      <c r="NO49" s="123"/>
      <c r="NP49" s="123"/>
      <c r="NQ49" s="123"/>
      <c r="NR49" s="12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22"/>
      <c r="NE50" s="123"/>
      <c r="NF50" s="123"/>
      <c r="NG50" s="123"/>
      <c r="NH50" s="123"/>
      <c r="NI50" s="123"/>
      <c r="NJ50" s="123"/>
      <c r="NK50" s="123"/>
      <c r="NL50" s="123"/>
      <c r="NM50" s="123"/>
      <c r="NN50" s="123"/>
      <c r="NO50" s="123"/>
      <c r="NP50" s="123"/>
      <c r="NQ50" s="123"/>
      <c r="NR50" s="124"/>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22"/>
      <c r="NE51" s="123"/>
      <c r="NF51" s="123"/>
      <c r="NG51" s="123"/>
      <c r="NH51" s="123"/>
      <c r="NI51" s="123"/>
      <c r="NJ51" s="123"/>
      <c r="NK51" s="123"/>
      <c r="NL51" s="123"/>
      <c r="NM51" s="123"/>
      <c r="NN51" s="123"/>
      <c r="NO51" s="123"/>
      <c r="NP51" s="123"/>
      <c r="NQ51" s="123"/>
      <c r="NR51" s="12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9">
        <f>データ!AU7</f>
        <v>0</v>
      </c>
      <c r="V52" s="129"/>
      <c r="W52" s="129"/>
      <c r="X52" s="129"/>
      <c r="Y52" s="129"/>
      <c r="Z52" s="129"/>
      <c r="AA52" s="129"/>
      <c r="AB52" s="129"/>
      <c r="AC52" s="129"/>
      <c r="AD52" s="129"/>
      <c r="AE52" s="129"/>
      <c r="AF52" s="129"/>
      <c r="AG52" s="129"/>
      <c r="AH52" s="129"/>
      <c r="AI52" s="129"/>
      <c r="AJ52" s="129"/>
      <c r="AK52" s="129"/>
      <c r="AL52" s="129"/>
      <c r="AM52" s="129"/>
      <c r="AN52" s="129">
        <f>データ!AV7</f>
        <v>0</v>
      </c>
      <c r="AO52" s="129"/>
      <c r="AP52" s="129"/>
      <c r="AQ52" s="129"/>
      <c r="AR52" s="129"/>
      <c r="AS52" s="129"/>
      <c r="AT52" s="129"/>
      <c r="AU52" s="129"/>
      <c r="AV52" s="129"/>
      <c r="AW52" s="129"/>
      <c r="AX52" s="129"/>
      <c r="AY52" s="129"/>
      <c r="AZ52" s="129"/>
      <c r="BA52" s="129"/>
      <c r="BB52" s="129"/>
      <c r="BC52" s="129"/>
      <c r="BD52" s="129"/>
      <c r="BE52" s="129"/>
      <c r="BF52" s="129"/>
      <c r="BG52" s="129">
        <f>データ!AW7</f>
        <v>0</v>
      </c>
      <c r="BH52" s="129"/>
      <c r="BI52" s="129"/>
      <c r="BJ52" s="129"/>
      <c r="BK52" s="129"/>
      <c r="BL52" s="129"/>
      <c r="BM52" s="129"/>
      <c r="BN52" s="129"/>
      <c r="BO52" s="129"/>
      <c r="BP52" s="129"/>
      <c r="BQ52" s="129"/>
      <c r="BR52" s="129"/>
      <c r="BS52" s="129"/>
      <c r="BT52" s="129"/>
      <c r="BU52" s="129"/>
      <c r="BV52" s="129"/>
      <c r="BW52" s="129"/>
      <c r="BX52" s="129"/>
      <c r="BY52" s="129"/>
      <c r="BZ52" s="129">
        <f>データ!AX7</f>
        <v>0</v>
      </c>
      <c r="CA52" s="129"/>
      <c r="CB52" s="129"/>
      <c r="CC52" s="129"/>
      <c r="CD52" s="129"/>
      <c r="CE52" s="129"/>
      <c r="CF52" s="129"/>
      <c r="CG52" s="129"/>
      <c r="CH52" s="129"/>
      <c r="CI52" s="129"/>
      <c r="CJ52" s="129"/>
      <c r="CK52" s="129"/>
      <c r="CL52" s="129"/>
      <c r="CM52" s="129"/>
      <c r="CN52" s="129"/>
      <c r="CO52" s="129"/>
      <c r="CP52" s="129"/>
      <c r="CQ52" s="129"/>
      <c r="CR52" s="129"/>
      <c r="CS52" s="129">
        <f>データ!AY7</f>
        <v>0</v>
      </c>
      <c r="CT52" s="129"/>
      <c r="CU52" s="129"/>
      <c r="CV52" s="129"/>
      <c r="CW52" s="129"/>
      <c r="CX52" s="129"/>
      <c r="CY52" s="129"/>
      <c r="CZ52" s="129"/>
      <c r="DA52" s="129"/>
      <c r="DB52" s="129"/>
      <c r="DC52" s="129"/>
      <c r="DD52" s="129"/>
      <c r="DE52" s="129"/>
      <c r="DF52" s="129"/>
      <c r="DG52" s="129"/>
      <c r="DH52" s="129"/>
      <c r="DI52" s="129"/>
      <c r="DJ52" s="129"/>
      <c r="DK52" s="129"/>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15</v>
      </c>
      <c r="EM52" s="118"/>
      <c r="EN52" s="118"/>
      <c r="EO52" s="118"/>
      <c r="EP52" s="118"/>
      <c r="EQ52" s="118"/>
      <c r="ER52" s="118"/>
      <c r="ES52" s="118"/>
      <c r="ET52" s="118"/>
      <c r="EU52" s="118"/>
      <c r="EV52" s="118"/>
      <c r="EW52" s="118"/>
      <c r="EX52" s="118"/>
      <c r="EY52" s="118"/>
      <c r="EZ52" s="118"/>
      <c r="FA52" s="118"/>
      <c r="FB52" s="118"/>
      <c r="FC52" s="118"/>
      <c r="FD52" s="118"/>
      <c r="FE52" s="118">
        <f>データ!BG7</f>
        <v>30</v>
      </c>
      <c r="FF52" s="118"/>
      <c r="FG52" s="118"/>
      <c r="FH52" s="118"/>
      <c r="FI52" s="118"/>
      <c r="FJ52" s="118"/>
      <c r="FK52" s="118"/>
      <c r="FL52" s="118"/>
      <c r="FM52" s="118"/>
      <c r="FN52" s="118"/>
      <c r="FO52" s="118"/>
      <c r="FP52" s="118"/>
      <c r="FQ52" s="118"/>
      <c r="FR52" s="118"/>
      <c r="FS52" s="118"/>
      <c r="FT52" s="118"/>
      <c r="FU52" s="118"/>
      <c r="FV52" s="118"/>
      <c r="FW52" s="118"/>
      <c r="FX52" s="118">
        <f>データ!BH7</f>
        <v>32</v>
      </c>
      <c r="FY52" s="118"/>
      <c r="FZ52" s="118"/>
      <c r="GA52" s="118"/>
      <c r="GB52" s="118"/>
      <c r="GC52" s="118"/>
      <c r="GD52" s="118"/>
      <c r="GE52" s="118"/>
      <c r="GF52" s="118"/>
      <c r="GG52" s="118"/>
      <c r="GH52" s="118"/>
      <c r="GI52" s="118"/>
      <c r="GJ52" s="118"/>
      <c r="GK52" s="118"/>
      <c r="GL52" s="118"/>
      <c r="GM52" s="118"/>
      <c r="GN52" s="118"/>
      <c r="GO52" s="118"/>
      <c r="GP52" s="118"/>
      <c r="GQ52" s="118">
        <f>データ!BI7</f>
        <v>19</v>
      </c>
      <c r="GR52" s="118"/>
      <c r="GS52" s="118"/>
      <c r="GT52" s="118"/>
      <c r="GU52" s="118"/>
      <c r="GV52" s="118"/>
      <c r="GW52" s="118"/>
      <c r="GX52" s="118"/>
      <c r="GY52" s="118"/>
      <c r="GZ52" s="118"/>
      <c r="HA52" s="118"/>
      <c r="HB52" s="118"/>
      <c r="HC52" s="118"/>
      <c r="HD52" s="118"/>
      <c r="HE52" s="118"/>
      <c r="HF52" s="118"/>
      <c r="HG52" s="118"/>
      <c r="HH52" s="118"/>
      <c r="HI52" s="118"/>
      <c r="HJ52" s="118">
        <f>データ!BJ7</f>
        <v>34.5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9">
        <f>データ!BQ7</f>
        <v>1335</v>
      </c>
      <c r="JD52" s="129"/>
      <c r="JE52" s="129"/>
      <c r="JF52" s="129"/>
      <c r="JG52" s="129"/>
      <c r="JH52" s="129"/>
      <c r="JI52" s="129"/>
      <c r="JJ52" s="129"/>
      <c r="JK52" s="129"/>
      <c r="JL52" s="129"/>
      <c r="JM52" s="129"/>
      <c r="JN52" s="129"/>
      <c r="JO52" s="129"/>
      <c r="JP52" s="129"/>
      <c r="JQ52" s="129"/>
      <c r="JR52" s="129"/>
      <c r="JS52" s="129"/>
      <c r="JT52" s="129"/>
      <c r="JU52" s="129"/>
      <c r="JV52" s="129">
        <f>データ!BR7</f>
        <v>2198</v>
      </c>
      <c r="JW52" s="129"/>
      <c r="JX52" s="129"/>
      <c r="JY52" s="129"/>
      <c r="JZ52" s="129"/>
      <c r="KA52" s="129"/>
      <c r="KB52" s="129"/>
      <c r="KC52" s="129"/>
      <c r="KD52" s="129"/>
      <c r="KE52" s="129"/>
      <c r="KF52" s="129"/>
      <c r="KG52" s="129"/>
      <c r="KH52" s="129"/>
      <c r="KI52" s="129"/>
      <c r="KJ52" s="129"/>
      <c r="KK52" s="129"/>
      <c r="KL52" s="129"/>
      <c r="KM52" s="129"/>
      <c r="KN52" s="129"/>
      <c r="KO52" s="129">
        <f>データ!BS7</f>
        <v>2405</v>
      </c>
      <c r="KP52" s="129"/>
      <c r="KQ52" s="129"/>
      <c r="KR52" s="129"/>
      <c r="KS52" s="129"/>
      <c r="KT52" s="129"/>
      <c r="KU52" s="129"/>
      <c r="KV52" s="129"/>
      <c r="KW52" s="129"/>
      <c r="KX52" s="129"/>
      <c r="KY52" s="129"/>
      <c r="KZ52" s="129"/>
      <c r="LA52" s="129"/>
      <c r="LB52" s="129"/>
      <c r="LC52" s="129"/>
      <c r="LD52" s="129"/>
      <c r="LE52" s="129"/>
      <c r="LF52" s="129"/>
      <c r="LG52" s="129"/>
      <c r="LH52" s="129">
        <f>データ!BT7</f>
        <v>1321</v>
      </c>
      <c r="LI52" s="129"/>
      <c r="LJ52" s="129"/>
      <c r="LK52" s="129"/>
      <c r="LL52" s="129"/>
      <c r="LM52" s="129"/>
      <c r="LN52" s="129"/>
      <c r="LO52" s="129"/>
      <c r="LP52" s="129"/>
      <c r="LQ52" s="129"/>
      <c r="LR52" s="129"/>
      <c r="LS52" s="129"/>
      <c r="LT52" s="129"/>
      <c r="LU52" s="129"/>
      <c r="LV52" s="129"/>
      <c r="LW52" s="129"/>
      <c r="LX52" s="129"/>
      <c r="LY52" s="129"/>
      <c r="LZ52" s="129"/>
      <c r="MA52" s="129">
        <f>データ!BU7</f>
        <v>2335</v>
      </c>
      <c r="MB52" s="129"/>
      <c r="MC52" s="129"/>
      <c r="MD52" s="129"/>
      <c r="ME52" s="129"/>
      <c r="MF52" s="129"/>
      <c r="MG52" s="129"/>
      <c r="MH52" s="129"/>
      <c r="MI52" s="129"/>
      <c r="MJ52" s="129"/>
      <c r="MK52" s="129"/>
      <c r="ML52" s="129"/>
      <c r="MM52" s="129"/>
      <c r="MN52" s="129"/>
      <c r="MO52" s="129"/>
      <c r="MP52" s="129"/>
      <c r="MQ52" s="129"/>
      <c r="MR52" s="129"/>
      <c r="MS52" s="129"/>
      <c r="MT52" s="4"/>
      <c r="MU52" s="4"/>
      <c r="MV52" s="4"/>
      <c r="MW52" s="4"/>
      <c r="MX52" s="4"/>
      <c r="MY52" s="4"/>
      <c r="MZ52" s="4"/>
      <c r="NA52" s="4"/>
      <c r="NB52" s="23"/>
      <c r="NC52" s="2"/>
      <c r="ND52" s="122"/>
      <c r="NE52" s="123"/>
      <c r="NF52" s="123"/>
      <c r="NG52" s="123"/>
      <c r="NH52" s="123"/>
      <c r="NI52" s="123"/>
      <c r="NJ52" s="123"/>
      <c r="NK52" s="123"/>
      <c r="NL52" s="123"/>
      <c r="NM52" s="123"/>
      <c r="NN52" s="123"/>
      <c r="NO52" s="123"/>
      <c r="NP52" s="123"/>
      <c r="NQ52" s="123"/>
      <c r="NR52" s="12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9">
        <f>データ!AZ7</f>
        <v>27</v>
      </c>
      <c r="V53" s="129"/>
      <c r="W53" s="129"/>
      <c r="X53" s="129"/>
      <c r="Y53" s="129"/>
      <c r="Z53" s="129"/>
      <c r="AA53" s="129"/>
      <c r="AB53" s="129"/>
      <c r="AC53" s="129"/>
      <c r="AD53" s="129"/>
      <c r="AE53" s="129"/>
      <c r="AF53" s="129"/>
      <c r="AG53" s="129"/>
      <c r="AH53" s="129"/>
      <c r="AI53" s="129"/>
      <c r="AJ53" s="129"/>
      <c r="AK53" s="129"/>
      <c r="AL53" s="129"/>
      <c r="AM53" s="129"/>
      <c r="AN53" s="129">
        <f>データ!BA7</f>
        <v>23</v>
      </c>
      <c r="AO53" s="129"/>
      <c r="AP53" s="129"/>
      <c r="AQ53" s="129"/>
      <c r="AR53" s="129"/>
      <c r="AS53" s="129"/>
      <c r="AT53" s="129"/>
      <c r="AU53" s="129"/>
      <c r="AV53" s="129"/>
      <c r="AW53" s="129"/>
      <c r="AX53" s="129"/>
      <c r="AY53" s="129"/>
      <c r="AZ53" s="129"/>
      <c r="BA53" s="129"/>
      <c r="BB53" s="129"/>
      <c r="BC53" s="129"/>
      <c r="BD53" s="129"/>
      <c r="BE53" s="129"/>
      <c r="BF53" s="129"/>
      <c r="BG53" s="129">
        <f>データ!BB7</f>
        <v>22</v>
      </c>
      <c r="BH53" s="129"/>
      <c r="BI53" s="129"/>
      <c r="BJ53" s="129"/>
      <c r="BK53" s="129"/>
      <c r="BL53" s="129"/>
      <c r="BM53" s="129"/>
      <c r="BN53" s="129"/>
      <c r="BO53" s="129"/>
      <c r="BP53" s="129"/>
      <c r="BQ53" s="129"/>
      <c r="BR53" s="129"/>
      <c r="BS53" s="129"/>
      <c r="BT53" s="129"/>
      <c r="BU53" s="129"/>
      <c r="BV53" s="129"/>
      <c r="BW53" s="129"/>
      <c r="BX53" s="129"/>
      <c r="BY53" s="129"/>
      <c r="BZ53" s="129">
        <f>データ!BC7</f>
        <v>16</v>
      </c>
      <c r="CA53" s="129"/>
      <c r="CB53" s="129"/>
      <c r="CC53" s="129"/>
      <c r="CD53" s="129"/>
      <c r="CE53" s="129"/>
      <c r="CF53" s="129"/>
      <c r="CG53" s="129"/>
      <c r="CH53" s="129"/>
      <c r="CI53" s="129"/>
      <c r="CJ53" s="129"/>
      <c r="CK53" s="129"/>
      <c r="CL53" s="129"/>
      <c r="CM53" s="129"/>
      <c r="CN53" s="129"/>
      <c r="CO53" s="129"/>
      <c r="CP53" s="129"/>
      <c r="CQ53" s="129"/>
      <c r="CR53" s="129"/>
      <c r="CS53" s="129">
        <f>データ!BD7</f>
        <v>21</v>
      </c>
      <c r="CT53" s="129"/>
      <c r="CU53" s="129"/>
      <c r="CV53" s="129"/>
      <c r="CW53" s="129"/>
      <c r="CX53" s="129"/>
      <c r="CY53" s="129"/>
      <c r="CZ53" s="129"/>
      <c r="DA53" s="129"/>
      <c r="DB53" s="129"/>
      <c r="DC53" s="129"/>
      <c r="DD53" s="129"/>
      <c r="DE53" s="129"/>
      <c r="DF53" s="129"/>
      <c r="DG53" s="129"/>
      <c r="DH53" s="129"/>
      <c r="DI53" s="129"/>
      <c r="DJ53" s="129"/>
      <c r="DK53" s="129"/>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9">
        <f>データ!BV7</f>
        <v>6777</v>
      </c>
      <c r="JD53" s="129"/>
      <c r="JE53" s="129"/>
      <c r="JF53" s="129"/>
      <c r="JG53" s="129"/>
      <c r="JH53" s="129"/>
      <c r="JI53" s="129"/>
      <c r="JJ53" s="129"/>
      <c r="JK53" s="129"/>
      <c r="JL53" s="129"/>
      <c r="JM53" s="129"/>
      <c r="JN53" s="129"/>
      <c r="JO53" s="129"/>
      <c r="JP53" s="129"/>
      <c r="JQ53" s="129"/>
      <c r="JR53" s="129"/>
      <c r="JS53" s="129"/>
      <c r="JT53" s="129"/>
      <c r="JU53" s="129"/>
      <c r="JV53" s="129">
        <f>データ!BW7</f>
        <v>7496</v>
      </c>
      <c r="JW53" s="129"/>
      <c r="JX53" s="129"/>
      <c r="JY53" s="129"/>
      <c r="JZ53" s="129"/>
      <c r="KA53" s="129"/>
      <c r="KB53" s="129"/>
      <c r="KC53" s="129"/>
      <c r="KD53" s="129"/>
      <c r="KE53" s="129"/>
      <c r="KF53" s="129"/>
      <c r="KG53" s="129"/>
      <c r="KH53" s="129"/>
      <c r="KI53" s="129"/>
      <c r="KJ53" s="129"/>
      <c r="KK53" s="129"/>
      <c r="KL53" s="129"/>
      <c r="KM53" s="129"/>
      <c r="KN53" s="129"/>
      <c r="KO53" s="129">
        <f>データ!BX7</f>
        <v>6967</v>
      </c>
      <c r="KP53" s="129"/>
      <c r="KQ53" s="129"/>
      <c r="KR53" s="129"/>
      <c r="KS53" s="129"/>
      <c r="KT53" s="129"/>
      <c r="KU53" s="129"/>
      <c r="KV53" s="129"/>
      <c r="KW53" s="129"/>
      <c r="KX53" s="129"/>
      <c r="KY53" s="129"/>
      <c r="KZ53" s="129"/>
      <c r="LA53" s="129"/>
      <c r="LB53" s="129"/>
      <c r="LC53" s="129"/>
      <c r="LD53" s="129"/>
      <c r="LE53" s="129"/>
      <c r="LF53" s="129"/>
      <c r="LG53" s="129"/>
      <c r="LH53" s="129">
        <f>データ!BY7</f>
        <v>7138</v>
      </c>
      <c r="LI53" s="129"/>
      <c r="LJ53" s="129"/>
      <c r="LK53" s="129"/>
      <c r="LL53" s="129"/>
      <c r="LM53" s="129"/>
      <c r="LN53" s="129"/>
      <c r="LO53" s="129"/>
      <c r="LP53" s="129"/>
      <c r="LQ53" s="129"/>
      <c r="LR53" s="129"/>
      <c r="LS53" s="129"/>
      <c r="LT53" s="129"/>
      <c r="LU53" s="129"/>
      <c r="LV53" s="129"/>
      <c r="LW53" s="129"/>
      <c r="LX53" s="129"/>
      <c r="LY53" s="129"/>
      <c r="LZ53" s="129"/>
      <c r="MA53" s="129">
        <f>データ!BZ7</f>
        <v>8131</v>
      </c>
      <c r="MB53" s="129"/>
      <c r="MC53" s="129"/>
      <c r="MD53" s="129"/>
      <c r="ME53" s="129"/>
      <c r="MF53" s="129"/>
      <c r="MG53" s="129"/>
      <c r="MH53" s="129"/>
      <c r="MI53" s="129"/>
      <c r="MJ53" s="129"/>
      <c r="MK53" s="129"/>
      <c r="ML53" s="129"/>
      <c r="MM53" s="129"/>
      <c r="MN53" s="129"/>
      <c r="MO53" s="129"/>
      <c r="MP53" s="129"/>
      <c r="MQ53" s="129"/>
      <c r="MR53" s="129"/>
      <c r="MS53" s="129"/>
      <c r="MT53" s="4"/>
      <c r="MU53" s="4"/>
      <c r="MV53" s="4"/>
      <c r="MW53" s="4"/>
      <c r="MX53" s="4"/>
      <c r="MY53" s="4"/>
      <c r="MZ53" s="4"/>
      <c r="NA53" s="4"/>
      <c r="NB53" s="23"/>
      <c r="NC53" s="2"/>
      <c r="ND53" s="122"/>
      <c r="NE53" s="123"/>
      <c r="NF53" s="123"/>
      <c r="NG53" s="123"/>
      <c r="NH53" s="123"/>
      <c r="NI53" s="123"/>
      <c r="NJ53" s="123"/>
      <c r="NK53" s="123"/>
      <c r="NL53" s="123"/>
      <c r="NM53" s="123"/>
      <c r="NN53" s="123"/>
      <c r="NO53" s="123"/>
      <c r="NP53" s="123"/>
      <c r="NQ53" s="123"/>
      <c r="NR53" s="12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22"/>
      <c r="NE54" s="123"/>
      <c r="NF54" s="123"/>
      <c r="NG54" s="123"/>
      <c r="NH54" s="123"/>
      <c r="NI54" s="123"/>
      <c r="NJ54" s="123"/>
      <c r="NK54" s="123"/>
      <c r="NL54" s="123"/>
      <c r="NM54" s="123"/>
      <c r="NN54" s="123"/>
      <c r="NO54" s="123"/>
      <c r="NP54" s="123"/>
      <c r="NQ54" s="123"/>
      <c r="NR54" s="124"/>
    </row>
    <row r="55" spans="1:382" ht="13.5" customHeight="1">
      <c r="A55" s="2"/>
      <c r="B55" s="22"/>
      <c r="C55" s="24"/>
      <c r="D55" s="4"/>
      <c r="E55" s="4"/>
      <c r="F55" s="4"/>
      <c r="G55" s="4"/>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4"/>
      <c r="DQ55" s="24"/>
      <c r="DR55" s="24"/>
      <c r="DS55" s="24"/>
      <c r="DT55" s="24"/>
      <c r="DU55" s="24"/>
      <c r="DV55" s="24"/>
      <c r="DW55" s="24"/>
      <c r="DX55" s="24"/>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4"/>
      <c r="IH55" s="24"/>
      <c r="II55" s="24"/>
      <c r="IJ55" s="24"/>
      <c r="IK55" s="24"/>
      <c r="IL55" s="24"/>
      <c r="IM55" s="24"/>
      <c r="IN55" s="24"/>
      <c r="IO55" s="24"/>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4"/>
      <c r="MX55" s="4"/>
      <c r="MY55" s="4"/>
      <c r="MZ55" s="24"/>
      <c r="NA55" s="24"/>
      <c r="NB55" s="23"/>
      <c r="NC55" s="2"/>
      <c r="ND55" s="122"/>
      <c r="NE55" s="123"/>
      <c r="NF55" s="123"/>
      <c r="NG55" s="123"/>
      <c r="NH55" s="123"/>
      <c r="NI55" s="123"/>
      <c r="NJ55" s="123"/>
      <c r="NK55" s="123"/>
      <c r="NL55" s="123"/>
      <c r="NM55" s="123"/>
      <c r="NN55" s="123"/>
      <c r="NO55" s="123"/>
      <c r="NP55" s="123"/>
      <c r="NQ55" s="123"/>
      <c r="NR55" s="124"/>
    </row>
    <row r="56" spans="1:382" ht="13.5" customHeight="1">
      <c r="A56" s="2"/>
      <c r="B56" s="22"/>
      <c r="C56" s="24"/>
      <c r="D56" s="4"/>
      <c r="E56" s="4"/>
      <c r="F56" s="4"/>
      <c r="G56" s="4"/>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4"/>
      <c r="DQ56" s="24"/>
      <c r="DR56" s="24"/>
      <c r="DS56" s="24"/>
      <c r="DT56" s="24"/>
      <c r="DU56" s="24"/>
      <c r="DV56" s="24"/>
      <c r="DW56" s="24"/>
      <c r="DX56" s="24"/>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4"/>
      <c r="IH56" s="24"/>
      <c r="II56" s="24"/>
      <c r="IJ56" s="24"/>
      <c r="IK56" s="24"/>
      <c r="IL56" s="24"/>
      <c r="IM56" s="24"/>
      <c r="IN56" s="24"/>
      <c r="IO56" s="24"/>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4"/>
      <c r="MX56" s="4"/>
      <c r="MY56" s="4"/>
      <c r="MZ56" s="24"/>
      <c r="NA56" s="24"/>
      <c r="NB56" s="23"/>
      <c r="NC56" s="2"/>
      <c r="ND56" s="122"/>
      <c r="NE56" s="123"/>
      <c r="NF56" s="123"/>
      <c r="NG56" s="123"/>
      <c r="NH56" s="123"/>
      <c r="NI56" s="123"/>
      <c r="NJ56" s="123"/>
      <c r="NK56" s="123"/>
      <c r="NL56" s="123"/>
      <c r="NM56" s="123"/>
      <c r="NN56" s="123"/>
      <c r="NO56" s="123"/>
      <c r="NP56" s="123"/>
      <c r="NQ56" s="123"/>
      <c r="NR56" s="12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22"/>
      <c r="NE57" s="123"/>
      <c r="NF57" s="123"/>
      <c r="NG57" s="123"/>
      <c r="NH57" s="123"/>
      <c r="NI57" s="123"/>
      <c r="NJ57" s="123"/>
      <c r="NK57" s="123"/>
      <c r="NL57" s="123"/>
      <c r="NM57" s="123"/>
      <c r="NN57" s="123"/>
      <c r="NO57" s="123"/>
      <c r="NP57" s="123"/>
      <c r="NQ57" s="123"/>
      <c r="NR57" s="12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22"/>
      <c r="NE58" s="123"/>
      <c r="NF58" s="123"/>
      <c r="NG58" s="123"/>
      <c r="NH58" s="123"/>
      <c r="NI58" s="123"/>
      <c r="NJ58" s="123"/>
      <c r="NK58" s="123"/>
      <c r="NL58" s="123"/>
      <c r="NM58" s="123"/>
      <c r="NN58" s="123"/>
      <c r="NO58" s="123"/>
      <c r="NP58" s="123"/>
      <c r="NQ58" s="123"/>
      <c r="NR58" s="12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22"/>
      <c r="NE59" s="123"/>
      <c r="NF59" s="123"/>
      <c r="NG59" s="123"/>
      <c r="NH59" s="123"/>
      <c r="NI59" s="123"/>
      <c r="NJ59" s="123"/>
      <c r="NK59" s="123"/>
      <c r="NL59" s="123"/>
      <c r="NM59" s="123"/>
      <c r="NN59" s="123"/>
      <c r="NO59" s="123"/>
      <c r="NP59" s="123"/>
      <c r="NQ59" s="123"/>
      <c r="NR59" s="12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22"/>
      <c r="NE60" s="123"/>
      <c r="NF60" s="123"/>
      <c r="NG60" s="123"/>
      <c r="NH60" s="123"/>
      <c r="NI60" s="123"/>
      <c r="NJ60" s="123"/>
      <c r="NK60" s="123"/>
      <c r="NL60" s="123"/>
      <c r="NM60" s="123"/>
      <c r="NN60" s="123"/>
      <c r="NO60" s="123"/>
      <c r="NP60" s="123"/>
      <c r="NQ60" s="123"/>
      <c r="NR60" s="12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22"/>
      <c r="NE61" s="123"/>
      <c r="NF61" s="123"/>
      <c r="NG61" s="123"/>
      <c r="NH61" s="123"/>
      <c r="NI61" s="123"/>
      <c r="NJ61" s="123"/>
      <c r="NK61" s="123"/>
      <c r="NL61" s="123"/>
      <c r="NM61" s="123"/>
      <c r="NN61" s="123"/>
      <c r="NO61" s="123"/>
      <c r="NP61" s="123"/>
      <c r="NQ61" s="123"/>
      <c r="NR61" s="12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22"/>
      <c r="NE62" s="123"/>
      <c r="NF62" s="123"/>
      <c r="NG62" s="123"/>
      <c r="NH62" s="123"/>
      <c r="NI62" s="123"/>
      <c r="NJ62" s="123"/>
      <c r="NK62" s="123"/>
      <c r="NL62" s="123"/>
      <c r="NM62" s="123"/>
      <c r="NN62" s="123"/>
      <c r="NO62" s="123"/>
      <c r="NP62" s="123"/>
      <c r="NQ62" s="123"/>
      <c r="NR62" s="12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22"/>
      <c r="NE63" s="123"/>
      <c r="NF63" s="123"/>
      <c r="NG63" s="123"/>
      <c r="NH63" s="123"/>
      <c r="NI63" s="123"/>
      <c r="NJ63" s="123"/>
      <c r="NK63" s="123"/>
      <c r="NL63" s="123"/>
      <c r="NM63" s="123"/>
      <c r="NN63" s="123"/>
      <c r="NO63" s="123"/>
      <c r="NP63" s="123"/>
      <c r="NQ63" s="123"/>
      <c r="NR63" s="12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6"/>
      <c r="NE64" s="127"/>
      <c r="NF64" s="127"/>
      <c r="NG64" s="127"/>
      <c r="NH64" s="127"/>
      <c r="NI64" s="127"/>
      <c r="NJ64" s="127"/>
      <c r="NK64" s="127"/>
      <c r="NL64" s="127"/>
      <c r="NM64" s="127"/>
      <c r="NN64" s="127"/>
      <c r="NO64" s="127"/>
      <c r="NP64" s="127"/>
      <c r="NQ64" s="127"/>
      <c r="NR64" s="128"/>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31" t="s">
        <v>138</v>
      </c>
      <c r="NE66" s="132"/>
      <c r="NF66" s="132"/>
      <c r="NG66" s="132"/>
      <c r="NH66" s="132"/>
      <c r="NI66" s="132"/>
      <c r="NJ66" s="132"/>
      <c r="NK66" s="132"/>
      <c r="NL66" s="132"/>
      <c r="NM66" s="132"/>
      <c r="NN66" s="132"/>
      <c r="NO66" s="132"/>
      <c r="NP66" s="132"/>
      <c r="NQ66" s="132"/>
      <c r="NR66" s="13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7" t="str">
        <f>データ!CM7</f>
        <v>-</v>
      </c>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31"/>
      <c r="NE67" s="132"/>
      <c r="NF67" s="132"/>
      <c r="NG67" s="132"/>
      <c r="NH67" s="132"/>
      <c r="NI67" s="132"/>
      <c r="NJ67" s="132"/>
      <c r="NK67" s="132"/>
      <c r="NL67" s="132"/>
      <c r="NM67" s="132"/>
      <c r="NN67" s="132"/>
      <c r="NO67" s="132"/>
      <c r="NP67" s="132"/>
      <c r="NQ67" s="132"/>
      <c r="NR67" s="13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40"/>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31"/>
      <c r="NE68" s="132"/>
      <c r="NF68" s="132"/>
      <c r="NG68" s="132"/>
      <c r="NH68" s="132"/>
      <c r="NI68" s="132"/>
      <c r="NJ68" s="132"/>
      <c r="NK68" s="132"/>
      <c r="NL68" s="132"/>
      <c r="NM68" s="132"/>
      <c r="NN68" s="132"/>
      <c r="NO68" s="132"/>
      <c r="NP68" s="132"/>
      <c r="NQ68" s="132"/>
      <c r="NR68" s="13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40"/>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31"/>
      <c r="NE69" s="132"/>
      <c r="NF69" s="132"/>
      <c r="NG69" s="132"/>
      <c r="NH69" s="132"/>
      <c r="NI69" s="132"/>
      <c r="NJ69" s="132"/>
      <c r="NK69" s="132"/>
      <c r="NL69" s="132"/>
      <c r="NM69" s="132"/>
      <c r="NN69" s="132"/>
      <c r="NO69" s="132"/>
      <c r="NP69" s="132"/>
      <c r="NQ69" s="132"/>
      <c r="NR69" s="13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3"/>
      <c r="CW70" s="144"/>
      <c r="CX70" s="144"/>
      <c r="CY70" s="144"/>
      <c r="CZ70" s="144"/>
      <c r="DA70" s="144"/>
      <c r="DB70" s="144"/>
      <c r="DC70" s="144"/>
      <c r="DD70" s="144"/>
      <c r="DE70" s="144"/>
      <c r="DF70" s="144"/>
      <c r="DG70" s="144"/>
      <c r="DH70" s="144"/>
      <c r="DI70" s="144"/>
      <c r="DJ70" s="144"/>
      <c r="DK70" s="144"/>
      <c r="DL70" s="144"/>
      <c r="DM70" s="144"/>
      <c r="DN70" s="144"/>
      <c r="DO70" s="144"/>
      <c r="DP70" s="144"/>
      <c r="DQ70" s="144"/>
      <c r="DR70" s="144"/>
      <c r="DS70" s="144"/>
      <c r="DT70" s="144"/>
      <c r="DU70" s="144"/>
      <c r="DV70" s="144"/>
      <c r="DW70" s="144"/>
      <c r="DX70" s="144"/>
      <c r="DY70" s="144"/>
      <c r="DZ70" s="144"/>
      <c r="EA70" s="144"/>
      <c r="EB70" s="144"/>
      <c r="EC70" s="144"/>
      <c r="ED70" s="144"/>
      <c r="EE70" s="144"/>
      <c r="EF70" s="144"/>
      <c r="EG70" s="144"/>
      <c r="EH70" s="144"/>
      <c r="EI70" s="144"/>
      <c r="EJ70" s="144"/>
      <c r="EK70" s="144"/>
      <c r="EL70" s="144"/>
      <c r="EM70" s="144"/>
      <c r="EN70" s="144"/>
      <c r="EO70" s="144"/>
      <c r="EP70" s="144"/>
      <c r="EQ70" s="144"/>
      <c r="ER70" s="144"/>
      <c r="ES70" s="144"/>
      <c r="ET70" s="144"/>
      <c r="EU70" s="144"/>
      <c r="EV70" s="144"/>
      <c r="EW70" s="144"/>
      <c r="EX70" s="144"/>
      <c r="EY70" s="144"/>
      <c r="EZ70" s="144"/>
      <c r="FA70" s="144"/>
      <c r="FB70" s="144"/>
      <c r="FC70" s="144"/>
      <c r="FD70" s="144"/>
      <c r="FE70" s="144"/>
      <c r="FF70" s="144"/>
      <c r="FG70" s="144"/>
      <c r="FH70" s="144"/>
      <c r="FI70" s="144"/>
      <c r="FJ70" s="144"/>
      <c r="FK70" s="144"/>
      <c r="FL70" s="144"/>
      <c r="FM70" s="144"/>
      <c r="FN70" s="144"/>
      <c r="FO70" s="144"/>
      <c r="FP70" s="144"/>
      <c r="FQ70" s="144"/>
      <c r="FR70" s="144"/>
      <c r="FS70" s="144"/>
      <c r="FT70" s="144"/>
      <c r="FU70" s="144"/>
      <c r="FV70" s="144"/>
      <c r="FW70" s="14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31"/>
      <c r="NE70" s="132"/>
      <c r="NF70" s="132"/>
      <c r="NG70" s="132"/>
      <c r="NH70" s="132"/>
      <c r="NI70" s="132"/>
      <c r="NJ70" s="132"/>
      <c r="NK70" s="132"/>
      <c r="NL70" s="132"/>
      <c r="NM70" s="132"/>
      <c r="NN70" s="132"/>
      <c r="NO70" s="132"/>
      <c r="NP70" s="132"/>
      <c r="NQ70" s="132"/>
      <c r="NR70" s="13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31"/>
      <c r="NE71" s="132"/>
      <c r="NF71" s="132"/>
      <c r="NG71" s="132"/>
      <c r="NH71" s="132"/>
      <c r="NI71" s="132"/>
      <c r="NJ71" s="132"/>
      <c r="NK71" s="132"/>
      <c r="NL71" s="132"/>
      <c r="NM71" s="132"/>
      <c r="NN71" s="132"/>
      <c r="NO71" s="132"/>
      <c r="NP71" s="132"/>
      <c r="NQ71" s="132"/>
      <c r="NR71" s="13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31"/>
      <c r="NE72" s="132"/>
      <c r="NF72" s="132"/>
      <c r="NG72" s="132"/>
      <c r="NH72" s="132"/>
      <c r="NI72" s="132"/>
      <c r="NJ72" s="132"/>
      <c r="NK72" s="132"/>
      <c r="NL72" s="132"/>
      <c r="NM72" s="132"/>
      <c r="NN72" s="132"/>
      <c r="NO72" s="132"/>
      <c r="NP72" s="132"/>
      <c r="NQ72" s="132"/>
      <c r="NR72" s="13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31"/>
      <c r="NE73" s="132"/>
      <c r="NF73" s="132"/>
      <c r="NG73" s="132"/>
      <c r="NH73" s="132"/>
      <c r="NI73" s="132"/>
      <c r="NJ73" s="132"/>
      <c r="NK73" s="132"/>
      <c r="NL73" s="132"/>
      <c r="NM73" s="132"/>
      <c r="NN73" s="132"/>
      <c r="NO73" s="132"/>
      <c r="NP73" s="132"/>
      <c r="NQ73" s="132"/>
      <c r="NR73" s="13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31"/>
      <c r="NE74" s="132"/>
      <c r="NF74" s="132"/>
      <c r="NG74" s="132"/>
      <c r="NH74" s="132"/>
      <c r="NI74" s="132"/>
      <c r="NJ74" s="132"/>
      <c r="NK74" s="132"/>
      <c r="NL74" s="132"/>
      <c r="NM74" s="132"/>
      <c r="NN74" s="132"/>
      <c r="NO74" s="132"/>
      <c r="NP74" s="132"/>
      <c r="NQ74" s="132"/>
      <c r="NR74" s="133"/>
    </row>
    <row r="75" spans="1:382" ht="13.5" customHeight="1">
      <c r="A75" s="2"/>
      <c r="B75" s="22"/>
      <c r="C75" s="4"/>
      <c r="D75" s="4"/>
      <c r="E75" s="4"/>
      <c r="F75" s="4"/>
      <c r="CH75" s="4"/>
      <c r="CI75" s="4"/>
      <c r="CJ75" s="4"/>
      <c r="CK75" s="4"/>
      <c r="CL75" s="4"/>
      <c r="CM75" s="4"/>
      <c r="CN75" s="4"/>
      <c r="CO75" s="4"/>
      <c r="CP75" s="4"/>
      <c r="CQ75" s="4"/>
      <c r="CR75" s="4"/>
      <c r="CS75" s="4"/>
      <c r="CT75" s="4"/>
      <c r="CU75" s="4"/>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31"/>
      <c r="NE75" s="132"/>
      <c r="NF75" s="132"/>
      <c r="NG75" s="132"/>
      <c r="NH75" s="132"/>
      <c r="NI75" s="132"/>
      <c r="NJ75" s="132"/>
      <c r="NK75" s="132"/>
      <c r="NL75" s="132"/>
      <c r="NM75" s="132"/>
      <c r="NN75" s="132"/>
      <c r="NO75" s="132"/>
      <c r="NP75" s="132"/>
      <c r="NQ75" s="132"/>
      <c r="NR75" s="133"/>
    </row>
    <row r="76" spans="1:382" ht="13.5" customHeight="1">
      <c r="A76" s="2"/>
      <c r="B76" s="22"/>
      <c r="C76" s="4"/>
      <c r="D76" s="4"/>
      <c r="E76" s="4"/>
      <c r="F76" s="4"/>
      <c r="I76" s="4"/>
      <c r="J76" s="4"/>
      <c r="K76" s="4"/>
      <c r="L76" s="4"/>
      <c r="M76" s="4"/>
      <c r="N76" s="4"/>
      <c r="O76" s="4"/>
      <c r="P76" s="4"/>
      <c r="Q76" s="4"/>
      <c r="R76" s="146">
        <f>データ!$B$11</f>
        <v>41275</v>
      </c>
      <c r="S76" s="147"/>
      <c r="T76" s="147"/>
      <c r="U76" s="147"/>
      <c r="V76" s="147"/>
      <c r="W76" s="147"/>
      <c r="X76" s="147"/>
      <c r="Y76" s="147"/>
      <c r="Z76" s="147"/>
      <c r="AA76" s="147"/>
      <c r="AB76" s="147"/>
      <c r="AC76" s="147"/>
      <c r="AD76" s="147"/>
      <c r="AE76" s="147"/>
      <c r="AF76" s="148"/>
      <c r="AG76" s="146">
        <f>データ!$C$11</f>
        <v>41640</v>
      </c>
      <c r="AH76" s="147"/>
      <c r="AI76" s="147"/>
      <c r="AJ76" s="147"/>
      <c r="AK76" s="147"/>
      <c r="AL76" s="147"/>
      <c r="AM76" s="147"/>
      <c r="AN76" s="147"/>
      <c r="AO76" s="147"/>
      <c r="AP76" s="147"/>
      <c r="AQ76" s="147"/>
      <c r="AR76" s="147"/>
      <c r="AS76" s="147"/>
      <c r="AT76" s="147"/>
      <c r="AU76" s="148"/>
      <c r="AV76" s="146">
        <f>データ!$D$11</f>
        <v>42005</v>
      </c>
      <c r="AW76" s="147"/>
      <c r="AX76" s="147"/>
      <c r="AY76" s="147"/>
      <c r="AZ76" s="147"/>
      <c r="BA76" s="147"/>
      <c r="BB76" s="147"/>
      <c r="BC76" s="147"/>
      <c r="BD76" s="147"/>
      <c r="BE76" s="147"/>
      <c r="BF76" s="147"/>
      <c r="BG76" s="147"/>
      <c r="BH76" s="147"/>
      <c r="BI76" s="147"/>
      <c r="BJ76" s="148"/>
      <c r="BK76" s="146">
        <f>データ!$E$11</f>
        <v>42370</v>
      </c>
      <c r="BL76" s="147"/>
      <c r="BM76" s="147"/>
      <c r="BN76" s="147"/>
      <c r="BO76" s="147"/>
      <c r="BP76" s="147"/>
      <c r="BQ76" s="147"/>
      <c r="BR76" s="147"/>
      <c r="BS76" s="147"/>
      <c r="BT76" s="147"/>
      <c r="BU76" s="147"/>
      <c r="BV76" s="147"/>
      <c r="BW76" s="147"/>
      <c r="BX76" s="147"/>
      <c r="BY76" s="148"/>
      <c r="BZ76" s="146">
        <f>データ!$F$11</f>
        <v>42736</v>
      </c>
      <c r="CA76" s="147"/>
      <c r="CB76" s="147"/>
      <c r="CC76" s="147"/>
      <c r="CD76" s="147"/>
      <c r="CE76" s="147"/>
      <c r="CF76" s="147"/>
      <c r="CG76" s="147"/>
      <c r="CH76" s="147"/>
      <c r="CI76" s="147"/>
      <c r="CJ76" s="147"/>
      <c r="CK76" s="147"/>
      <c r="CL76" s="147"/>
      <c r="CM76" s="147"/>
      <c r="CN76" s="148"/>
      <c r="CO76" s="4"/>
      <c r="CP76" s="4"/>
      <c r="CQ76" s="4"/>
      <c r="CR76" s="4"/>
      <c r="CS76" s="4"/>
      <c r="CT76" s="4"/>
      <c r="CU76" s="4"/>
      <c r="CV76" s="137">
        <f>データ!CN7</f>
        <v>0</v>
      </c>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9"/>
      <c r="FY76" s="4"/>
      <c r="FZ76" s="4"/>
      <c r="GA76" s="4"/>
      <c r="GB76" s="4"/>
      <c r="GC76" s="4"/>
      <c r="GD76" s="4"/>
      <c r="GE76" s="4"/>
      <c r="GF76" s="4"/>
      <c r="GG76" s="4"/>
      <c r="GH76" s="4"/>
      <c r="GI76" s="4"/>
      <c r="GJ76" s="4"/>
      <c r="GK76" s="4"/>
      <c r="GL76" s="146">
        <f>データ!$B$11</f>
        <v>41275</v>
      </c>
      <c r="GM76" s="147"/>
      <c r="GN76" s="147"/>
      <c r="GO76" s="147"/>
      <c r="GP76" s="147"/>
      <c r="GQ76" s="147"/>
      <c r="GR76" s="147"/>
      <c r="GS76" s="147"/>
      <c r="GT76" s="147"/>
      <c r="GU76" s="147"/>
      <c r="GV76" s="147"/>
      <c r="GW76" s="147"/>
      <c r="GX76" s="147"/>
      <c r="GY76" s="147"/>
      <c r="GZ76" s="148"/>
      <c r="HA76" s="146">
        <f>データ!$C$11</f>
        <v>41640</v>
      </c>
      <c r="HB76" s="147"/>
      <c r="HC76" s="147"/>
      <c r="HD76" s="147"/>
      <c r="HE76" s="147"/>
      <c r="HF76" s="147"/>
      <c r="HG76" s="147"/>
      <c r="HH76" s="147"/>
      <c r="HI76" s="147"/>
      <c r="HJ76" s="147"/>
      <c r="HK76" s="147"/>
      <c r="HL76" s="147"/>
      <c r="HM76" s="147"/>
      <c r="HN76" s="147"/>
      <c r="HO76" s="148"/>
      <c r="HP76" s="146">
        <f>データ!$D$11</f>
        <v>42005</v>
      </c>
      <c r="HQ76" s="147"/>
      <c r="HR76" s="147"/>
      <c r="HS76" s="147"/>
      <c r="HT76" s="147"/>
      <c r="HU76" s="147"/>
      <c r="HV76" s="147"/>
      <c r="HW76" s="147"/>
      <c r="HX76" s="147"/>
      <c r="HY76" s="147"/>
      <c r="HZ76" s="147"/>
      <c r="IA76" s="147"/>
      <c r="IB76" s="147"/>
      <c r="IC76" s="147"/>
      <c r="ID76" s="148"/>
      <c r="IE76" s="146">
        <f>データ!$E$11</f>
        <v>42370</v>
      </c>
      <c r="IF76" s="147"/>
      <c r="IG76" s="147"/>
      <c r="IH76" s="147"/>
      <c r="II76" s="147"/>
      <c r="IJ76" s="147"/>
      <c r="IK76" s="147"/>
      <c r="IL76" s="147"/>
      <c r="IM76" s="147"/>
      <c r="IN76" s="147"/>
      <c r="IO76" s="147"/>
      <c r="IP76" s="147"/>
      <c r="IQ76" s="147"/>
      <c r="IR76" s="147"/>
      <c r="IS76" s="148"/>
      <c r="IT76" s="146">
        <f>データ!$F$11</f>
        <v>42736</v>
      </c>
      <c r="IU76" s="147"/>
      <c r="IV76" s="147"/>
      <c r="IW76" s="147"/>
      <c r="IX76" s="147"/>
      <c r="IY76" s="147"/>
      <c r="IZ76" s="147"/>
      <c r="JA76" s="147"/>
      <c r="JB76" s="147"/>
      <c r="JC76" s="147"/>
      <c r="JD76" s="147"/>
      <c r="JE76" s="147"/>
      <c r="JF76" s="147"/>
      <c r="JG76" s="147"/>
      <c r="JH76" s="148"/>
      <c r="JL76" s="4"/>
      <c r="JM76" s="4"/>
      <c r="JN76" s="4"/>
      <c r="JO76" s="4"/>
      <c r="JP76" s="4"/>
      <c r="JQ76" s="4"/>
      <c r="JR76" s="4"/>
      <c r="JS76" s="4"/>
      <c r="JT76" s="4"/>
      <c r="JU76" s="4"/>
      <c r="JV76" s="4"/>
      <c r="JW76" s="4"/>
      <c r="JX76" s="4"/>
      <c r="JY76" s="4"/>
      <c r="JZ76" s="4"/>
      <c r="KA76" s="146">
        <f>データ!$B$11</f>
        <v>41275</v>
      </c>
      <c r="KB76" s="147"/>
      <c r="KC76" s="147"/>
      <c r="KD76" s="147"/>
      <c r="KE76" s="147"/>
      <c r="KF76" s="147"/>
      <c r="KG76" s="147"/>
      <c r="KH76" s="147"/>
      <c r="KI76" s="147"/>
      <c r="KJ76" s="147"/>
      <c r="KK76" s="147"/>
      <c r="KL76" s="147"/>
      <c r="KM76" s="147"/>
      <c r="KN76" s="147"/>
      <c r="KO76" s="148"/>
      <c r="KP76" s="146">
        <f>データ!$C$11</f>
        <v>41640</v>
      </c>
      <c r="KQ76" s="147"/>
      <c r="KR76" s="147"/>
      <c r="KS76" s="147"/>
      <c r="KT76" s="147"/>
      <c r="KU76" s="147"/>
      <c r="KV76" s="147"/>
      <c r="KW76" s="147"/>
      <c r="KX76" s="147"/>
      <c r="KY76" s="147"/>
      <c r="KZ76" s="147"/>
      <c r="LA76" s="147"/>
      <c r="LB76" s="147"/>
      <c r="LC76" s="147"/>
      <c r="LD76" s="148"/>
      <c r="LE76" s="146">
        <f>データ!$D$11</f>
        <v>42005</v>
      </c>
      <c r="LF76" s="147"/>
      <c r="LG76" s="147"/>
      <c r="LH76" s="147"/>
      <c r="LI76" s="147"/>
      <c r="LJ76" s="147"/>
      <c r="LK76" s="147"/>
      <c r="LL76" s="147"/>
      <c r="LM76" s="147"/>
      <c r="LN76" s="147"/>
      <c r="LO76" s="147"/>
      <c r="LP76" s="147"/>
      <c r="LQ76" s="147"/>
      <c r="LR76" s="147"/>
      <c r="LS76" s="148"/>
      <c r="LT76" s="146">
        <f>データ!$E$11</f>
        <v>42370</v>
      </c>
      <c r="LU76" s="147"/>
      <c r="LV76" s="147"/>
      <c r="LW76" s="147"/>
      <c r="LX76" s="147"/>
      <c r="LY76" s="147"/>
      <c r="LZ76" s="147"/>
      <c r="MA76" s="147"/>
      <c r="MB76" s="147"/>
      <c r="MC76" s="147"/>
      <c r="MD76" s="147"/>
      <c r="ME76" s="147"/>
      <c r="MF76" s="147"/>
      <c r="MG76" s="147"/>
      <c r="MH76" s="148"/>
      <c r="MI76" s="146">
        <f>データ!$F$11</f>
        <v>42736</v>
      </c>
      <c r="MJ76" s="147"/>
      <c r="MK76" s="147"/>
      <c r="ML76" s="147"/>
      <c r="MM76" s="147"/>
      <c r="MN76" s="147"/>
      <c r="MO76" s="147"/>
      <c r="MP76" s="147"/>
      <c r="MQ76" s="147"/>
      <c r="MR76" s="147"/>
      <c r="MS76" s="147"/>
      <c r="MT76" s="147"/>
      <c r="MU76" s="147"/>
      <c r="MV76" s="147"/>
      <c r="MW76" s="148"/>
      <c r="MX76" s="4"/>
      <c r="MY76" s="4"/>
      <c r="MZ76" s="4"/>
      <c r="NA76" s="4"/>
      <c r="NB76" s="4"/>
      <c r="NC76" s="44"/>
      <c r="ND76" s="131"/>
      <c r="NE76" s="132"/>
      <c r="NF76" s="132"/>
      <c r="NG76" s="132"/>
      <c r="NH76" s="132"/>
      <c r="NI76" s="132"/>
      <c r="NJ76" s="132"/>
      <c r="NK76" s="132"/>
      <c r="NL76" s="132"/>
      <c r="NM76" s="132"/>
      <c r="NN76" s="132"/>
      <c r="NO76" s="132"/>
      <c r="NP76" s="132"/>
      <c r="NQ76" s="132"/>
      <c r="NR76" s="133"/>
    </row>
    <row r="77" spans="1:382" ht="13.5" customHeight="1">
      <c r="A77" s="2"/>
      <c r="B77" s="22"/>
      <c r="C77" s="4"/>
      <c r="D77" s="4"/>
      <c r="E77" s="4"/>
      <c r="F77" s="4"/>
      <c r="I77" s="149" t="s">
        <v>27</v>
      </c>
      <c r="J77" s="149"/>
      <c r="K77" s="149"/>
      <c r="L77" s="149"/>
      <c r="M77" s="149"/>
      <c r="N77" s="149"/>
      <c r="O77" s="149"/>
      <c r="P77" s="149"/>
      <c r="Q77" s="14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40"/>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2"/>
      <c r="FY77" s="4"/>
      <c r="FZ77" s="4"/>
      <c r="GA77" s="4"/>
      <c r="GB77" s="4"/>
      <c r="GC77" s="149" t="s">
        <v>27</v>
      </c>
      <c r="GD77" s="149"/>
      <c r="GE77" s="149"/>
      <c r="GF77" s="149"/>
      <c r="GG77" s="149"/>
      <c r="GH77" s="149"/>
      <c r="GI77" s="149"/>
      <c r="GJ77" s="149"/>
      <c r="GK77" s="14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9" t="s">
        <v>27</v>
      </c>
      <c r="JS77" s="149"/>
      <c r="JT77" s="149"/>
      <c r="JU77" s="149"/>
      <c r="JV77" s="149"/>
      <c r="JW77" s="149"/>
      <c r="JX77" s="149"/>
      <c r="JY77" s="149"/>
      <c r="JZ77" s="14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31"/>
      <c r="NE77" s="132"/>
      <c r="NF77" s="132"/>
      <c r="NG77" s="132"/>
      <c r="NH77" s="132"/>
      <c r="NI77" s="132"/>
      <c r="NJ77" s="132"/>
      <c r="NK77" s="132"/>
      <c r="NL77" s="132"/>
      <c r="NM77" s="132"/>
      <c r="NN77" s="132"/>
      <c r="NO77" s="132"/>
      <c r="NP77" s="132"/>
      <c r="NQ77" s="132"/>
      <c r="NR77" s="133"/>
    </row>
    <row r="78" spans="1:382" ht="13.5" customHeight="1">
      <c r="A78" s="2"/>
      <c r="B78" s="22"/>
      <c r="C78" s="4"/>
      <c r="D78" s="4"/>
      <c r="E78" s="4"/>
      <c r="F78" s="4"/>
      <c r="I78" s="149" t="s">
        <v>29</v>
      </c>
      <c r="J78" s="149"/>
      <c r="K78" s="149"/>
      <c r="L78" s="149"/>
      <c r="M78" s="149"/>
      <c r="N78" s="149"/>
      <c r="O78" s="149"/>
      <c r="P78" s="149"/>
      <c r="Q78" s="14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40"/>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2"/>
      <c r="FY78" s="4"/>
      <c r="FZ78" s="4"/>
      <c r="GA78" s="4"/>
      <c r="GB78" s="4"/>
      <c r="GC78" s="149" t="s">
        <v>29</v>
      </c>
      <c r="GD78" s="149"/>
      <c r="GE78" s="149"/>
      <c r="GF78" s="149"/>
      <c r="GG78" s="149"/>
      <c r="GH78" s="149"/>
      <c r="GI78" s="149"/>
      <c r="GJ78" s="149"/>
      <c r="GK78" s="14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9" t="s">
        <v>29</v>
      </c>
      <c r="JS78" s="149"/>
      <c r="JT78" s="149"/>
      <c r="JU78" s="149"/>
      <c r="JV78" s="149"/>
      <c r="JW78" s="149"/>
      <c r="JX78" s="149"/>
      <c r="JY78" s="149"/>
      <c r="JZ78" s="149"/>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31"/>
      <c r="NE78" s="132"/>
      <c r="NF78" s="132"/>
      <c r="NG78" s="132"/>
      <c r="NH78" s="132"/>
      <c r="NI78" s="132"/>
      <c r="NJ78" s="132"/>
      <c r="NK78" s="132"/>
      <c r="NL78" s="132"/>
      <c r="NM78" s="132"/>
      <c r="NN78" s="132"/>
      <c r="NO78" s="132"/>
      <c r="NP78" s="132"/>
      <c r="NQ78" s="132"/>
      <c r="NR78" s="13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3"/>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4"/>
      <c r="EC79" s="144"/>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4"/>
      <c r="FD79" s="144"/>
      <c r="FE79" s="144"/>
      <c r="FF79" s="144"/>
      <c r="FG79" s="144"/>
      <c r="FH79" s="144"/>
      <c r="FI79" s="144"/>
      <c r="FJ79" s="144"/>
      <c r="FK79" s="144"/>
      <c r="FL79" s="144"/>
      <c r="FM79" s="144"/>
      <c r="FN79" s="144"/>
      <c r="FO79" s="144"/>
      <c r="FP79" s="144"/>
      <c r="FQ79" s="144"/>
      <c r="FR79" s="144"/>
      <c r="FS79" s="144"/>
      <c r="FT79" s="144"/>
      <c r="FU79" s="144"/>
      <c r="FV79" s="144"/>
      <c r="FW79" s="14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31"/>
      <c r="NE79" s="132"/>
      <c r="NF79" s="132"/>
      <c r="NG79" s="132"/>
      <c r="NH79" s="132"/>
      <c r="NI79" s="132"/>
      <c r="NJ79" s="132"/>
      <c r="NK79" s="132"/>
      <c r="NL79" s="132"/>
      <c r="NM79" s="132"/>
      <c r="NN79" s="132"/>
      <c r="NO79" s="132"/>
      <c r="NP79" s="132"/>
      <c r="NQ79" s="132"/>
      <c r="NR79" s="133"/>
    </row>
    <row r="80" spans="1:382" ht="13.5" customHeight="1">
      <c r="A80" s="2"/>
      <c r="B80" s="22"/>
      <c r="C80" s="24"/>
      <c r="D80" s="4"/>
      <c r="E80" s="4"/>
      <c r="F80" s="4"/>
      <c r="G80" s="4"/>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4"/>
      <c r="JN80" s="4"/>
      <c r="JO80" s="4"/>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4"/>
      <c r="NA80" s="24"/>
      <c r="NB80" s="23"/>
      <c r="NC80" s="2"/>
      <c r="ND80" s="131"/>
      <c r="NE80" s="132"/>
      <c r="NF80" s="132"/>
      <c r="NG80" s="132"/>
      <c r="NH80" s="132"/>
      <c r="NI80" s="132"/>
      <c r="NJ80" s="132"/>
      <c r="NK80" s="132"/>
      <c r="NL80" s="132"/>
      <c r="NM80" s="132"/>
      <c r="NN80" s="132"/>
      <c r="NO80" s="132"/>
      <c r="NP80" s="132"/>
      <c r="NQ80" s="132"/>
      <c r="NR80" s="133"/>
    </row>
    <row r="81" spans="1:382" ht="13.5" customHeight="1">
      <c r="A81" s="2"/>
      <c r="B81" s="22"/>
      <c r="C81" s="24"/>
      <c r="D81" s="4"/>
      <c r="E81" s="4"/>
      <c r="F81" s="4"/>
      <c r="G81" s="4"/>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4"/>
      <c r="JN81" s="4"/>
      <c r="JO81" s="4"/>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4"/>
      <c r="NA81" s="24"/>
      <c r="NB81" s="23"/>
      <c r="NC81" s="2"/>
      <c r="ND81" s="131"/>
      <c r="NE81" s="132"/>
      <c r="NF81" s="132"/>
      <c r="NG81" s="132"/>
      <c r="NH81" s="132"/>
      <c r="NI81" s="132"/>
      <c r="NJ81" s="132"/>
      <c r="NK81" s="132"/>
      <c r="NL81" s="132"/>
      <c r="NM81" s="132"/>
      <c r="NN81" s="132"/>
      <c r="NO81" s="132"/>
      <c r="NP81" s="132"/>
      <c r="NQ81" s="132"/>
      <c r="NR81" s="13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4"/>
      <c r="NE82" s="135"/>
      <c r="NF82" s="135"/>
      <c r="NG82" s="135"/>
      <c r="NH82" s="135"/>
      <c r="NI82" s="135"/>
      <c r="NJ82" s="135"/>
      <c r="NK82" s="135"/>
      <c r="NL82" s="135"/>
      <c r="NM82" s="135"/>
      <c r="NN82" s="135"/>
      <c r="NO82" s="135"/>
      <c r="NP82" s="135"/>
      <c r="NQ82" s="135"/>
      <c r="NR82" s="136"/>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bdxvYboQCE1oDl57itxPgLr1JWMsXGaE/MX6dXFKUwJJQh49iLo4ZYN2MCtzz36JfzPIF7/q4JlgWhwqRWeNNw==" saltValue="oMzPl3uVuMtytytq37zY3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53" t="s">
        <v>67</v>
      </c>
      <c r="I3" s="154"/>
      <c r="J3" s="154"/>
      <c r="K3" s="154"/>
      <c r="L3" s="154"/>
      <c r="M3" s="154"/>
      <c r="N3" s="154"/>
      <c r="O3" s="154"/>
      <c r="P3" s="154"/>
      <c r="Q3" s="154"/>
      <c r="R3" s="154"/>
      <c r="S3" s="154"/>
      <c r="T3" s="154"/>
      <c r="U3" s="154"/>
      <c r="V3" s="154"/>
      <c r="W3" s="154"/>
      <c r="X3" s="154"/>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55"/>
      <c r="I4" s="156"/>
      <c r="J4" s="156"/>
      <c r="K4" s="156"/>
      <c r="L4" s="156"/>
      <c r="M4" s="156"/>
      <c r="N4" s="156"/>
      <c r="O4" s="156"/>
      <c r="P4" s="156"/>
      <c r="Q4" s="156"/>
      <c r="R4" s="156"/>
      <c r="S4" s="156"/>
      <c r="T4" s="156"/>
      <c r="U4" s="156"/>
      <c r="V4" s="156"/>
      <c r="W4" s="156"/>
      <c r="X4" s="156"/>
      <c r="Y4" s="150" t="s">
        <v>72</v>
      </c>
      <c r="Z4" s="151"/>
      <c r="AA4" s="151"/>
      <c r="AB4" s="151"/>
      <c r="AC4" s="151"/>
      <c r="AD4" s="151"/>
      <c r="AE4" s="151"/>
      <c r="AF4" s="151"/>
      <c r="AG4" s="151"/>
      <c r="AH4" s="151"/>
      <c r="AI4" s="152"/>
      <c r="AJ4" s="157" t="s">
        <v>73</v>
      </c>
      <c r="AK4" s="157"/>
      <c r="AL4" s="157"/>
      <c r="AM4" s="157"/>
      <c r="AN4" s="157"/>
      <c r="AO4" s="157"/>
      <c r="AP4" s="157"/>
      <c r="AQ4" s="157"/>
      <c r="AR4" s="157"/>
      <c r="AS4" s="157"/>
      <c r="AT4" s="157"/>
      <c r="AU4" s="158" t="s">
        <v>74</v>
      </c>
      <c r="AV4" s="157"/>
      <c r="AW4" s="157"/>
      <c r="AX4" s="157"/>
      <c r="AY4" s="157"/>
      <c r="AZ4" s="157"/>
      <c r="BA4" s="157"/>
      <c r="BB4" s="157"/>
      <c r="BC4" s="157"/>
      <c r="BD4" s="157"/>
      <c r="BE4" s="157"/>
      <c r="BF4" s="157" t="s">
        <v>75</v>
      </c>
      <c r="BG4" s="157"/>
      <c r="BH4" s="157"/>
      <c r="BI4" s="157"/>
      <c r="BJ4" s="157"/>
      <c r="BK4" s="157"/>
      <c r="BL4" s="157"/>
      <c r="BM4" s="157"/>
      <c r="BN4" s="157"/>
      <c r="BO4" s="157"/>
      <c r="BP4" s="157"/>
      <c r="BQ4" s="158" t="s">
        <v>76</v>
      </c>
      <c r="BR4" s="157"/>
      <c r="BS4" s="157"/>
      <c r="BT4" s="157"/>
      <c r="BU4" s="157"/>
      <c r="BV4" s="157"/>
      <c r="BW4" s="157"/>
      <c r="BX4" s="157"/>
      <c r="BY4" s="157"/>
      <c r="BZ4" s="157"/>
      <c r="CA4" s="157"/>
      <c r="CB4" s="157" t="s">
        <v>77</v>
      </c>
      <c r="CC4" s="157"/>
      <c r="CD4" s="157"/>
      <c r="CE4" s="157"/>
      <c r="CF4" s="157"/>
      <c r="CG4" s="157"/>
      <c r="CH4" s="157"/>
      <c r="CI4" s="157"/>
      <c r="CJ4" s="157"/>
      <c r="CK4" s="157"/>
      <c r="CL4" s="157"/>
      <c r="CM4" s="159" t="s">
        <v>78</v>
      </c>
      <c r="CN4" s="159" t="s">
        <v>79</v>
      </c>
      <c r="CO4" s="150" t="s">
        <v>80</v>
      </c>
      <c r="CP4" s="151"/>
      <c r="CQ4" s="151"/>
      <c r="CR4" s="151"/>
      <c r="CS4" s="151"/>
      <c r="CT4" s="151"/>
      <c r="CU4" s="151"/>
      <c r="CV4" s="151"/>
      <c r="CW4" s="151"/>
      <c r="CX4" s="151"/>
      <c r="CY4" s="152"/>
      <c r="CZ4" s="157" t="s">
        <v>81</v>
      </c>
      <c r="DA4" s="157"/>
      <c r="DB4" s="157"/>
      <c r="DC4" s="157"/>
      <c r="DD4" s="157"/>
      <c r="DE4" s="157"/>
      <c r="DF4" s="157"/>
      <c r="DG4" s="157"/>
      <c r="DH4" s="157"/>
      <c r="DI4" s="157"/>
      <c r="DJ4" s="157"/>
      <c r="DK4" s="150" t="s">
        <v>82</v>
      </c>
      <c r="DL4" s="151"/>
      <c r="DM4" s="151"/>
      <c r="DN4" s="151"/>
      <c r="DO4" s="151"/>
      <c r="DP4" s="151"/>
      <c r="DQ4" s="151"/>
      <c r="DR4" s="151"/>
      <c r="DS4" s="151"/>
      <c r="DT4" s="151"/>
      <c r="DU4" s="152"/>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110</v>
      </c>
      <c r="AY5" s="59" t="s">
        <v>111</v>
      </c>
      <c r="AZ5" s="59" t="s">
        <v>103</v>
      </c>
      <c r="BA5" s="59" t="s">
        <v>104</v>
      </c>
      <c r="BB5" s="59" t="s">
        <v>105</v>
      </c>
      <c r="BC5" s="59" t="s">
        <v>106</v>
      </c>
      <c r="BD5" s="59" t="s">
        <v>107</v>
      </c>
      <c r="BE5" s="59" t="s">
        <v>108</v>
      </c>
      <c r="BF5" s="59" t="s">
        <v>109</v>
      </c>
      <c r="BG5" s="59" t="s">
        <v>99</v>
      </c>
      <c r="BH5" s="59" t="s">
        <v>112</v>
      </c>
      <c r="BI5" s="59" t="s">
        <v>110</v>
      </c>
      <c r="BJ5" s="59" t="s">
        <v>102</v>
      </c>
      <c r="BK5" s="59" t="s">
        <v>103</v>
      </c>
      <c r="BL5" s="59" t="s">
        <v>104</v>
      </c>
      <c r="BM5" s="59" t="s">
        <v>105</v>
      </c>
      <c r="BN5" s="59" t="s">
        <v>106</v>
      </c>
      <c r="BO5" s="59" t="s">
        <v>107</v>
      </c>
      <c r="BP5" s="59" t="s">
        <v>108</v>
      </c>
      <c r="BQ5" s="59" t="s">
        <v>109</v>
      </c>
      <c r="BR5" s="59" t="s">
        <v>113</v>
      </c>
      <c r="BS5" s="59" t="s">
        <v>112</v>
      </c>
      <c r="BT5" s="59" t="s">
        <v>110</v>
      </c>
      <c r="BU5" s="59" t="s">
        <v>111</v>
      </c>
      <c r="BV5" s="59" t="s">
        <v>103</v>
      </c>
      <c r="BW5" s="59" t="s">
        <v>104</v>
      </c>
      <c r="BX5" s="59" t="s">
        <v>105</v>
      </c>
      <c r="BY5" s="59" t="s">
        <v>106</v>
      </c>
      <c r="BZ5" s="59" t="s">
        <v>107</v>
      </c>
      <c r="CA5" s="59" t="s">
        <v>108</v>
      </c>
      <c r="CB5" s="59" t="s">
        <v>109</v>
      </c>
      <c r="CC5" s="59" t="s">
        <v>113</v>
      </c>
      <c r="CD5" s="59" t="s">
        <v>100</v>
      </c>
      <c r="CE5" s="59" t="s">
        <v>110</v>
      </c>
      <c r="CF5" s="59" t="s">
        <v>111</v>
      </c>
      <c r="CG5" s="59" t="s">
        <v>103</v>
      </c>
      <c r="CH5" s="59" t="s">
        <v>104</v>
      </c>
      <c r="CI5" s="59" t="s">
        <v>105</v>
      </c>
      <c r="CJ5" s="59" t="s">
        <v>106</v>
      </c>
      <c r="CK5" s="59" t="s">
        <v>107</v>
      </c>
      <c r="CL5" s="59" t="s">
        <v>108</v>
      </c>
      <c r="CM5" s="160"/>
      <c r="CN5" s="160"/>
      <c r="CO5" s="59" t="s">
        <v>109</v>
      </c>
      <c r="CP5" s="59" t="s">
        <v>99</v>
      </c>
      <c r="CQ5" s="59" t="s">
        <v>112</v>
      </c>
      <c r="CR5" s="59" t="s">
        <v>101</v>
      </c>
      <c r="CS5" s="59" t="s">
        <v>111</v>
      </c>
      <c r="CT5" s="59" t="s">
        <v>103</v>
      </c>
      <c r="CU5" s="59" t="s">
        <v>104</v>
      </c>
      <c r="CV5" s="59" t="s">
        <v>105</v>
      </c>
      <c r="CW5" s="59" t="s">
        <v>106</v>
      </c>
      <c r="CX5" s="59" t="s">
        <v>107</v>
      </c>
      <c r="CY5" s="59" t="s">
        <v>108</v>
      </c>
      <c r="CZ5" s="59" t="s">
        <v>109</v>
      </c>
      <c r="DA5" s="59" t="s">
        <v>99</v>
      </c>
      <c r="DB5" s="59" t="s">
        <v>112</v>
      </c>
      <c r="DC5" s="59" t="s">
        <v>101</v>
      </c>
      <c r="DD5" s="59" t="s">
        <v>111</v>
      </c>
      <c r="DE5" s="59" t="s">
        <v>103</v>
      </c>
      <c r="DF5" s="59" t="s">
        <v>104</v>
      </c>
      <c r="DG5" s="59" t="s">
        <v>105</v>
      </c>
      <c r="DH5" s="59" t="s">
        <v>106</v>
      </c>
      <c r="DI5" s="59" t="s">
        <v>107</v>
      </c>
      <c r="DJ5" s="59" t="s">
        <v>44</v>
      </c>
      <c r="DK5" s="59" t="s">
        <v>109</v>
      </c>
      <c r="DL5" s="59" t="s">
        <v>99</v>
      </c>
      <c r="DM5" s="59" t="s">
        <v>112</v>
      </c>
      <c r="DN5" s="59" t="s">
        <v>101</v>
      </c>
      <c r="DO5" s="59" t="s">
        <v>102</v>
      </c>
      <c r="DP5" s="59" t="s">
        <v>103</v>
      </c>
      <c r="DQ5" s="59" t="s">
        <v>104</v>
      </c>
      <c r="DR5" s="59" t="s">
        <v>105</v>
      </c>
      <c r="DS5" s="59" t="s">
        <v>106</v>
      </c>
      <c r="DT5" s="59" t="s">
        <v>107</v>
      </c>
      <c r="DU5" s="59" t="s">
        <v>108</v>
      </c>
    </row>
    <row r="6" spans="1:125" s="66" customFormat="1">
      <c r="A6" s="49" t="s">
        <v>114</v>
      </c>
      <c r="B6" s="60">
        <f>B8</f>
        <v>2017</v>
      </c>
      <c r="C6" s="60">
        <f t="shared" ref="C6:X6" si="1">C8</f>
        <v>222127</v>
      </c>
      <c r="D6" s="60">
        <f t="shared" si="1"/>
        <v>47</v>
      </c>
      <c r="E6" s="60">
        <f t="shared" si="1"/>
        <v>14</v>
      </c>
      <c r="F6" s="60">
        <f t="shared" si="1"/>
        <v>0</v>
      </c>
      <c r="G6" s="60">
        <f t="shared" si="1"/>
        <v>2</v>
      </c>
      <c r="H6" s="60" t="str">
        <f>SUBSTITUTE(H8,"　","")</f>
        <v>静岡県焼津市</v>
      </c>
      <c r="I6" s="60" t="str">
        <f t="shared" si="1"/>
        <v>焼津市駅北口駐車場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42</v>
      </c>
      <c r="S6" s="62" t="str">
        <f t="shared" si="1"/>
        <v>駅</v>
      </c>
      <c r="T6" s="62" t="str">
        <f t="shared" si="1"/>
        <v>無</v>
      </c>
      <c r="U6" s="63">
        <f t="shared" si="1"/>
        <v>491</v>
      </c>
      <c r="V6" s="63">
        <f t="shared" si="1"/>
        <v>29</v>
      </c>
      <c r="W6" s="63">
        <f t="shared" si="1"/>
        <v>150</v>
      </c>
      <c r="X6" s="62" t="str">
        <f t="shared" si="1"/>
        <v>代行制</v>
      </c>
      <c r="Y6" s="64">
        <f>IF(Y8="-",NA(),Y8)</f>
        <v>118</v>
      </c>
      <c r="Z6" s="64">
        <f t="shared" ref="Z6:AH6" si="2">IF(Z8="-",NA(),Z8)</f>
        <v>144</v>
      </c>
      <c r="AA6" s="64">
        <f t="shared" si="2"/>
        <v>147</v>
      </c>
      <c r="AB6" s="64">
        <f t="shared" si="2"/>
        <v>123</v>
      </c>
      <c r="AC6" s="64">
        <f t="shared" si="2"/>
        <v>152.6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15</v>
      </c>
      <c r="BG6" s="64">
        <f t="shared" ref="BG6:BO6" si="5">IF(BG8="-",NA(),BG8)</f>
        <v>30</v>
      </c>
      <c r="BH6" s="64">
        <f t="shared" si="5"/>
        <v>32</v>
      </c>
      <c r="BI6" s="64">
        <f t="shared" si="5"/>
        <v>19</v>
      </c>
      <c r="BJ6" s="64">
        <f t="shared" si="5"/>
        <v>34.5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1335</v>
      </c>
      <c r="BR6" s="65">
        <f t="shared" ref="BR6:BZ6" si="6">IF(BR8="-",NA(),BR8)</f>
        <v>2198</v>
      </c>
      <c r="BS6" s="65">
        <f t="shared" si="6"/>
        <v>2405</v>
      </c>
      <c r="BT6" s="65">
        <f t="shared" si="6"/>
        <v>1321</v>
      </c>
      <c r="BU6" s="65">
        <f t="shared" si="6"/>
        <v>2335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t="str">
        <f t="shared" ref="CM6:CN6" si="7">CM8</f>
        <v>-</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189.7</v>
      </c>
      <c r="DL6" s="64">
        <f t="shared" ref="DL6:DT6" si="9">IF(DL8="-",NA(),DL8)</f>
        <v>155.19999999999999</v>
      </c>
      <c r="DM6" s="64">
        <f t="shared" si="9"/>
        <v>162.1</v>
      </c>
      <c r="DN6" s="64">
        <f t="shared" si="9"/>
        <v>151.69999999999999</v>
      </c>
      <c r="DO6" s="64">
        <f t="shared" si="9"/>
        <v>148.30000000000001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116</v>
      </c>
      <c r="B7" s="60">
        <f t="shared" ref="B7:X7" si="10">B8</f>
        <v>2017</v>
      </c>
      <c r="C7" s="60">
        <f t="shared" si="10"/>
        <v>222127</v>
      </c>
      <c r="D7" s="60">
        <f t="shared" si="10"/>
        <v>47</v>
      </c>
      <c r="E7" s="60">
        <f t="shared" si="10"/>
        <v>14</v>
      </c>
      <c r="F7" s="60">
        <f t="shared" si="10"/>
        <v>0</v>
      </c>
      <c r="G7" s="60">
        <f t="shared" si="10"/>
        <v>2</v>
      </c>
      <c r="H7" s="60" t="str">
        <f t="shared" si="10"/>
        <v>静岡県　焼津市</v>
      </c>
      <c r="I7" s="60" t="str">
        <f t="shared" si="10"/>
        <v>焼津市駅北口駐車場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42</v>
      </c>
      <c r="S7" s="62" t="str">
        <f t="shared" si="10"/>
        <v>駅</v>
      </c>
      <c r="T7" s="62" t="str">
        <f t="shared" si="10"/>
        <v>無</v>
      </c>
      <c r="U7" s="63">
        <f t="shared" si="10"/>
        <v>491</v>
      </c>
      <c r="V7" s="63">
        <f t="shared" si="10"/>
        <v>29</v>
      </c>
      <c r="W7" s="63">
        <f t="shared" si="10"/>
        <v>150</v>
      </c>
      <c r="X7" s="62" t="str">
        <f t="shared" si="10"/>
        <v>代行制</v>
      </c>
      <c r="Y7" s="64">
        <f>Y8</f>
        <v>118</v>
      </c>
      <c r="Z7" s="64">
        <f t="shared" ref="Z7:AH7" si="11">Z8</f>
        <v>144</v>
      </c>
      <c r="AA7" s="64">
        <f t="shared" si="11"/>
        <v>147</v>
      </c>
      <c r="AB7" s="64">
        <f t="shared" si="11"/>
        <v>123</v>
      </c>
      <c r="AC7" s="64">
        <f t="shared" si="11"/>
        <v>152.6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15</v>
      </c>
      <c r="BG7" s="64">
        <f t="shared" ref="BG7:BO7" si="14">BG8</f>
        <v>30</v>
      </c>
      <c r="BH7" s="64">
        <f t="shared" si="14"/>
        <v>32</v>
      </c>
      <c r="BI7" s="64">
        <f t="shared" si="14"/>
        <v>19</v>
      </c>
      <c r="BJ7" s="64">
        <f t="shared" si="14"/>
        <v>34.5</v>
      </c>
      <c r="BK7" s="64">
        <f t="shared" si="14"/>
        <v>37.6</v>
      </c>
      <c r="BL7" s="64">
        <f t="shared" si="14"/>
        <v>40.700000000000003</v>
      </c>
      <c r="BM7" s="64">
        <f t="shared" si="14"/>
        <v>38.200000000000003</v>
      </c>
      <c r="BN7" s="64">
        <f t="shared" si="14"/>
        <v>34.6</v>
      </c>
      <c r="BO7" s="64">
        <f t="shared" si="14"/>
        <v>37.6</v>
      </c>
      <c r="BP7" s="61"/>
      <c r="BQ7" s="65">
        <f>BQ8</f>
        <v>1335</v>
      </c>
      <c r="BR7" s="65">
        <f t="shared" ref="BR7:BZ7" si="15">BR8</f>
        <v>2198</v>
      </c>
      <c r="BS7" s="65">
        <f t="shared" si="15"/>
        <v>2405</v>
      </c>
      <c r="BT7" s="65">
        <f t="shared" si="15"/>
        <v>1321</v>
      </c>
      <c r="BU7" s="65">
        <f t="shared" si="15"/>
        <v>2335</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115</v>
      </c>
      <c r="CL7" s="61"/>
      <c r="CM7" s="63" t="str">
        <f>CM8</f>
        <v>-</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189.7</v>
      </c>
      <c r="DL7" s="64">
        <f t="shared" ref="DL7:DT7" si="17">DL8</f>
        <v>155.19999999999999</v>
      </c>
      <c r="DM7" s="64">
        <f t="shared" si="17"/>
        <v>162.1</v>
      </c>
      <c r="DN7" s="64">
        <f t="shared" si="17"/>
        <v>151.69999999999999</v>
      </c>
      <c r="DO7" s="64">
        <f t="shared" si="17"/>
        <v>148.30000000000001</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222127</v>
      </c>
      <c r="D8" s="67">
        <v>47</v>
      </c>
      <c r="E8" s="67">
        <v>14</v>
      </c>
      <c r="F8" s="67">
        <v>0</v>
      </c>
      <c r="G8" s="67">
        <v>2</v>
      </c>
      <c r="H8" s="67" t="s">
        <v>118</v>
      </c>
      <c r="I8" s="67" t="s">
        <v>119</v>
      </c>
      <c r="J8" s="67" t="s">
        <v>120</v>
      </c>
      <c r="K8" s="67" t="s">
        <v>121</v>
      </c>
      <c r="L8" s="67" t="s">
        <v>122</v>
      </c>
      <c r="M8" s="67" t="s">
        <v>123</v>
      </c>
      <c r="N8" s="67" t="s">
        <v>124</v>
      </c>
      <c r="O8" s="68" t="s">
        <v>125</v>
      </c>
      <c r="P8" s="69" t="s">
        <v>126</v>
      </c>
      <c r="Q8" s="69" t="s">
        <v>127</v>
      </c>
      <c r="R8" s="70">
        <v>42</v>
      </c>
      <c r="S8" s="69" t="s">
        <v>128</v>
      </c>
      <c r="T8" s="69" t="s">
        <v>129</v>
      </c>
      <c r="U8" s="70">
        <v>491</v>
      </c>
      <c r="V8" s="70">
        <v>29</v>
      </c>
      <c r="W8" s="70">
        <v>150</v>
      </c>
      <c r="X8" s="69" t="s">
        <v>130</v>
      </c>
      <c r="Y8" s="71">
        <v>118</v>
      </c>
      <c r="Z8" s="71">
        <v>144</v>
      </c>
      <c r="AA8" s="71">
        <v>147</v>
      </c>
      <c r="AB8" s="71">
        <v>123</v>
      </c>
      <c r="AC8" s="71">
        <v>152.6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15</v>
      </c>
      <c r="BG8" s="71">
        <v>30</v>
      </c>
      <c r="BH8" s="71">
        <v>32</v>
      </c>
      <c r="BI8" s="71">
        <v>19</v>
      </c>
      <c r="BJ8" s="71">
        <v>34.5</v>
      </c>
      <c r="BK8" s="71">
        <v>37.6</v>
      </c>
      <c r="BL8" s="71">
        <v>40.700000000000003</v>
      </c>
      <c r="BM8" s="71">
        <v>38.200000000000003</v>
      </c>
      <c r="BN8" s="71">
        <v>34.6</v>
      </c>
      <c r="BO8" s="71">
        <v>37.6</v>
      </c>
      <c r="BP8" s="68">
        <v>26.4</v>
      </c>
      <c r="BQ8" s="72">
        <v>1335</v>
      </c>
      <c r="BR8" s="72">
        <v>2198</v>
      </c>
      <c r="BS8" s="72">
        <v>2405</v>
      </c>
      <c r="BT8" s="73">
        <v>1321</v>
      </c>
      <c r="BU8" s="73">
        <v>2335</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t="s">
        <v>122</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189.7</v>
      </c>
      <c r="DL8" s="71">
        <v>155.19999999999999</v>
      </c>
      <c r="DM8" s="71">
        <v>162.1</v>
      </c>
      <c r="DN8" s="71">
        <v>151.69999999999999</v>
      </c>
      <c r="DO8" s="71">
        <v>148.30000000000001</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規善晴</cp:lastModifiedBy>
  <dcterms:created xsi:type="dcterms:W3CDTF">2018-12-07T10:31:02Z</dcterms:created>
  <dcterms:modified xsi:type="dcterms:W3CDTF">2019-01-28T07:47:15Z</dcterms:modified>
  <cp:category/>
</cp:coreProperties>
</file>