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D:\支援金\"/>
    </mc:Choice>
  </mc:AlternateContent>
  <xr:revisionPtr revIDLastSave="0" documentId="13_ncr:1_{C11D9A04-B63C-4395-BBFA-F57684AD0D23}" xr6:coauthVersionLast="45" xr6:coauthVersionMax="45" xr10:uidLastSave="{00000000-0000-0000-0000-000000000000}"/>
  <bookViews>
    <workbookView xWindow="-110" yWindow="-110" windowWidth="19420" windowHeight="10420" tabRatio="899" firstSheet="2" activeTab="3" xr2:uid="{00000000-000D-0000-FFFF-FFFF00000000}"/>
  </bookViews>
  <sheets>
    <sheet name="所要額精算書（記載方法）" sheetId="39" r:id="rId1"/>
    <sheet name="&lt;新&gt;　領収書等貼付用紙（記載方法）" sheetId="45" r:id="rId2"/>
    <sheet name="事業実績報告書" sheetId="6" r:id="rId3"/>
    <sheet name="所要額精算書" sheetId="4" r:id="rId4"/>
    <sheet name="&lt;新&gt;　【賃金・報酬】領収書等貼付用紙" sheetId="25" r:id="rId5"/>
    <sheet name="&lt;新&gt;　【謝金】領収書等貼付用紙" sheetId="46" r:id="rId6"/>
    <sheet name="&lt;新&gt;　【会議費】領収書等貼付用紙" sheetId="47" r:id="rId7"/>
    <sheet name="&lt;新&gt;　【旅費】領収書等貼付用紙" sheetId="48" r:id="rId8"/>
    <sheet name="&lt;新&gt;　【需用費】領収書等貼付用紙" sheetId="49" r:id="rId9"/>
    <sheet name="&lt;新&gt;　【役務費】領収書等貼付用紙" sheetId="51" r:id="rId10"/>
    <sheet name="&lt;新&gt;　【委託料】領収書等貼付用紙" sheetId="53" r:id="rId11"/>
    <sheet name="&lt;新&gt;　【使用料及び賃借料】領収書等貼付用紙" sheetId="54" r:id="rId12"/>
    <sheet name="&lt;新&gt;　【備品購入費】領収書等貼付用紙" sheetId="55" r:id="rId13"/>
    <sheet name="収入内訳書" sheetId="42" r:id="rId14"/>
    <sheet name="リスト" sheetId="8" r:id="rId15"/>
  </sheets>
  <externalReferences>
    <externalReference r:id="rId16"/>
  </externalReferences>
  <definedNames>
    <definedName name="_" localSheetId="2">[1]事業分類・区分!#REF!</definedName>
    <definedName name="_１_ア_小児初期救急センター運営事業" localSheetId="2">[1]【参考】算出区分!#REF!</definedName>
    <definedName name="_１_イ_共同利用型病院運営事業" localSheetId="2">[1]【参考】算出区分!#REF!</definedName>
    <definedName name="_１_ウ_ヘリコプター等添乗医師等確保事業" localSheetId="2">[1]【参考】算出区分!#REF!</definedName>
    <definedName name="_１_エ_救命救急センター運営事業" localSheetId="2">[1]【参考】算出区分!#REF!</definedName>
    <definedName name="_１_オ_小児救命救急センター運営事業" localSheetId="2">[1]【参考】算出区分!#REF!</definedName>
    <definedName name="_１_カ_ドクターヘリ導入促進事業" localSheetId="2">[1]【参考】算出区分!#REF!</definedName>
    <definedName name="_１_キ_救急救命士病院実習受入促進事業" localSheetId="2">[1]【参考】算出区分!#REF!</definedName>
    <definedName name="_１_ク_自動体外式除細動器_ＡＥＤ_の普及啓発事業" localSheetId="2">[1]【参考】算出区分!#REF!</definedName>
    <definedName name="_１_ケ_救急医療情報センター_広域災害・救急医療情報システム_運営事業" localSheetId="2">[1]【参考】算出区分!#REF!</definedName>
    <definedName name="_１_コ_救急・周産期医療情報システム機能強化事業" localSheetId="2">[1]【参考】算出区分!#REF!</definedName>
    <definedName name="_１_サ_救急患者退院コーディネーター事業" localSheetId="2">[1]【参考】算出区分!#REF!</definedName>
    <definedName name="_２_ア_周産期医療対策事業" localSheetId="2">[1]【参考】算出区分!#REF!</definedName>
    <definedName name="_２_イ_周産期母子医療センター運営事業" localSheetId="2">[1]【参考】算出区分!#REF!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_イ_日中一時支援事業" localSheetId="2">[1]【参考】算出区分!#REF!</definedName>
    <definedName name="_３_ア_外国人看護師候補者就労研修支援事業" localSheetId="2">[1]【参考】算出区分!#REF!</definedName>
    <definedName name="_３_イ_看護職員就業相談員派遣面接相談事業" localSheetId="2">[1]【参考】算出区分!#REF!</definedName>
    <definedName name="_３_ウ_助産師出向支援導入事業" localSheetId="2">[1]【参考】算出区分!#REF!</definedName>
    <definedName name="_４_歯科医療安全管理体制推進特別事業" localSheetId="2">[1]【参考】算出区分!#REF!</definedName>
    <definedName name="_５_院内感染地域支援ネットワ_ク事業" localSheetId="2">[1]【参考】算出区分!#REF!</definedName>
    <definedName name="_６_医療連携体制推進事業" localSheetId="2">[1]【参考】算出区分!#REF!</definedName>
    <definedName name="_７_ア_ア_休日夜間急患センター設備整備事業" localSheetId="2">[1]【参考】算出区分!#REF!</definedName>
    <definedName name="_７_ア_イ_小児初期救急センター設備整備事業" localSheetId="2">[1]【参考】算出区分!#REF!</definedName>
    <definedName name="_７_ア_ウ_病院群輪番制病院及び共同利用型病院設備整備事業" localSheetId="2">[1]【参考】算出区分!#REF!</definedName>
    <definedName name="_７_ア_エ_救命救急センター設備整備事業" localSheetId="2">[1]【参考】算出区分!#REF!</definedName>
    <definedName name="_７_ア_オ_高度救命救急センター設備整備事業" localSheetId="2">[1]【参考】算出区分!#REF!</definedName>
    <definedName name="_７_ア_カ_小児救急医療拠点病院設備整備事業" localSheetId="2">[1]【参考】算出区分!#REF!</definedName>
    <definedName name="_７_ア_キ_小児集中治療室設備整備事業" localSheetId="2">[1]【参考】算出区分!#REF!</definedName>
    <definedName name="_７_イ_小児救急遠隔医療設備整備事業" localSheetId="2">[1]【参考】算出区分!#REF!</definedName>
    <definedName name="_７_ウ_ア_小児医療施設設備整備事業" localSheetId="2">[1]【参考】算出区分!#REF!</definedName>
    <definedName name="_７_ウ_イ_周産期医療施設設備整備事業" localSheetId="2">[1]【参考】算出区分!#REF!</definedName>
    <definedName name="_７_ウ_ウ_地域療育支援施設設備整備事業" localSheetId="2">[1]【参考】算出区分!#REF!</definedName>
    <definedName name="_７_エ_共同利用施設設備整備事業_ア_公的医療機関等による共同利用施設" localSheetId="2">[1]【参考】算出区分!#REF!</definedName>
    <definedName name="_７_エ_共同利用施設設備整備事業_イ_地域医療支援病院の共同利用部門" localSheetId="2">[1]【参考】算出区分!#REF!</definedName>
    <definedName name="_７_オ_ウ_ＮＢＣ災害・テロ対策設備整備事業" localSheetId="2">[1]【参考】算出区分!#REF!</definedName>
    <definedName name="_７_オ_エ_航空搬送拠点臨時医療施設設備整備事業" localSheetId="2">[1]【参考】算出区分!#REF!</definedName>
    <definedName name="_７_ク_院内感染対策設備整備事業" localSheetId="2">[1]【参考】算出区分!#REF!</definedName>
    <definedName name="_７_ケ_環境調整室設備整備事業" localSheetId="2">[1]【参考】算出区分!#REF!</definedName>
    <definedName name="_７_コ_内視鏡訓練施設設備整備事業" localSheetId="2">[1]【参考】算出区分!#REF!</definedName>
    <definedName name="_７_サ_医療機関アクセス支援車整備事業" localSheetId="2">[1]【参考】算出区分!#REF!</definedName>
    <definedName name="_８_アスベスト除去等整備促進事業" localSheetId="2">[1]【参考】算出区分!#REF!</definedName>
    <definedName name="ＨＬＡ検査センター設備整備事業" localSheetId="2">[1]事業分類・区分!#REF!</definedName>
    <definedName name="ＮＢＣ災害・テロ対策設備整備事業" localSheetId="2">[1]事業分類・区分!#REF!</definedName>
    <definedName name="ＮＩＣＵ等長期入院児支援事業" localSheetId="2">[1]事業分類・区分!#REF!</definedName>
    <definedName name="_xlnm.Print_Area" localSheetId="10">'&lt;新&gt;　【委託料】領収書等貼付用紙'!$A$1:$AD$114</definedName>
    <definedName name="_xlnm.Print_Area" localSheetId="6">'&lt;新&gt;　【会議費】領収書等貼付用紙'!$A$1:$AD$114</definedName>
    <definedName name="_xlnm.Print_Area" localSheetId="11">'&lt;新&gt;　【使用料及び賃借料】領収書等貼付用紙'!$A$1:$AD$114</definedName>
    <definedName name="_xlnm.Print_Area" localSheetId="5">'&lt;新&gt;　【謝金】領収書等貼付用紙'!$A$1:$AD$114</definedName>
    <definedName name="_xlnm.Print_Area" localSheetId="8">'&lt;新&gt;　【需用費】領収書等貼付用紙'!$A$1:$AD$114</definedName>
    <definedName name="_xlnm.Print_Area" localSheetId="4">'&lt;新&gt;　【賃金・報酬】領収書等貼付用紙'!$A$1:$AD$114</definedName>
    <definedName name="_xlnm.Print_Area" localSheetId="12">'&lt;新&gt;　【備品購入費】領収書等貼付用紙'!$A$1:$AD$114</definedName>
    <definedName name="_xlnm.Print_Area" localSheetId="9">'&lt;新&gt;　【役務費】領収書等貼付用紙'!$A$1:$AD$114</definedName>
    <definedName name="_xlnm.Print_Area" localSheetId="7">'&lt;新&gt;　【旅費】領収書等貼付用紙'!$A$1:$AD$114</definedName>
    <definedName name="_xlnm.Print_Area" localSheetId="1">'&lt;新&gt;　領収書等貼付用紙（記載方法）'!$A$2:$AD$118</definedName>
    <definedName name="_xlnm.Print_Area" localSheetId="2">事業実績報告書!$A$1:$X$43</definedName>
    <definedName name="_xlnm.Print_Area" localSheetId="13">収入内訳書!$A$1:$AD$50</definedName>
    <definedName name="_xlnm.Print_Area" localSheetId="3">所要額精算書!$A$2:$AD$47</definedName>
    <definedName name="_xlnm.Print_Area" localSheetId="0">'所要額精算書（記載方法）'!$A$2:$AJ$62</definedName>
    <definedName name="アスベスト除去等整備促進事業" localSheetId="2">[1]事業分類・区分!#REF!</definedName>
    <definedName name="アスベスト対策事業" localSheetId="2">[1]事業分類・区分!#REF!</definedName>
    <definedName name="ドクターヘリ導入促進事業" localSheetId="2">[1]事業分類・区分!#REF!</definedName>
    <definedName name="ヘリコプター等添乗医師等確保事業" localSheetId="2">[1]事業分類・区分!#REF!</definedName>
    <definedName name="医療機関アクセス支援車整備事業" localSheetId="2">[1]事業分類・区分!#REF!</definedName>
    <definedName name="医療連携体制推進事業" localSheetId="2">[1]事業分類・区分!#REF!</definedName>
    <definedName name="院内感染対策設備整備事業" localSheetId="2">[1]事業分類・区分!#REF!</definedName>
    <definedName name="院内感染地域支援ネットワーク事業" localSheetId="2">[1]事業分類・区分!#REF!</definedName>
    <definedName name="外国人看護師候補者就労研修支援事業" localSheetId="2">[1]事業分類・区分!#REF!</definedName>
    <definedName name="環境調整室設備整備事業" localSheetId="2">[1]事業分類・区分!#REF!</definedName>
    <definedName name="看護職員確保対策事業" localSheetId="2">[1]事業分類・区分!#REF!</definedName>
    <definedName name="看護職員就業相談員派遣面接相談事業" localSheetId="2">[1]事業分類・区分!#REF!</definedName>
    <definedName name="休日夜間急患センター設備整備事業" localSheetId="2">[1]事業分類・区分!#REF!</definedName>
    <definedName name="救急・周産期医療情報システム機能強化事業" localSheetId="2">[1]事業分類・区分!#REF!</definedName>
    <definedName name="救急医療情報センター_広域災害・救急医療情報システム_運営事業" localSheetId="2">[1]事業分類・区分!#REF!</definedName>
    <definedName name="救急医療対策事業" localSheetId="2">[1]事業分類・区分!#REF!</definedName>
    <definedName name="救急患者退院コーディネーター事業" localSheetId="2">[1]事業分類・区分!#REF!</definedName>
    <definedName name="救急救命士病院実習受入促進事業" localSheetId="2">[1]事業分類・区分!#REF!</definedName>
    <definedName name="救命救急センター運営事業" localSheetId="2">[1]事業分類・区分!#REF!</definedName>
    <definedName name="救命救急センター設備整備事業" localSheetId="2">[1]事業分類・区分!#REF!</definedName>
    <definedName name="共同利用型病院運営事業" localSheetId="2">[1]事業分類・区分!#REF!</definedName>
    <definedName name="共同利用施設設備整備事業_公的医療機関等による共同利用施設_" localSheetId="2">[1]事業分類・区分!#REF!</definedName>
    <definedName name="共同利用施設設備整備事業_地域医療支援病院の共同利用部門_" localSheetId="2">[1]事業分類・区分!#REF!</definedName>
    <definedName name="航空搬送拠点臨時医療施設設備整備事業" localSheetId="2">[1]事業分類・区分!#REF!</definedName>
    <definedName name="高度救命救急センター設備整備事業" localSheetId="2">[1]事業分類・区分!#REF!</definedName>
    <definedName name="歯科医療安全管理体制推進特別事業" localSheetId="2">[1]事業分類・区分!#REF!</definedName>
    <definedName name="歯科保健医療対策事業" localSheetId="2">[1]事業分類・区分!#REF!</definedName>
    <definedName name="自動体外式除細動器_ＡＥＤ_の普及啓発事業" localSheetId="2">[1]事業分類・区分!#REF!</definedName>
    <definedName name="周産期医療施設設備整備事業" localSheetId="2">[1]事業分類・区分!#REF!</definedName>
    <definedName name="周産期医療対策事業" localSheetId="2">[1]事業分類・区分!#REF!</definedName>
    <definedName name="周産期医療対策事業等" localSheetId="2">[1]事業分類・区分!#REF!</definedName>
    <definedName name="周産期母子医療センター運営事業" localSheetId="2">[1]事業分類・区分!#REF!</definedName>
    <definedName name="助産師出向等支援導入事業" localSheetId="2">[1]事業分類・区分!#REF!</definedName>
    <definedName name="小児医療施設設備整備事業" localSheetId="2">[1]事業分類・区分!#REF!</definedName>
    <definedName name="小児救急医療拠点病院設備整備事業" localSheetId="2">[1]事業分類・区分!#REF!</definedName>
    <definedName name="小児救急遠隔医療設備整備事業" localSheetId="2">[1]事業分類・区分!#REF!</definedName>
    <definedName name="小児救命救急センター運営事業" localSheetId="2">[1]事業分類・区分!#REF!</definedName>
    <definedName name="小児集中治療室設備整備事業" localSheetId="2">[1]事業分類・区分!#REF!</definedName>
    <definedName name="小児初期救急センター運営事業" localSheetId="2">[1]事業分類・区分!#REF!</definedName>
    <definedName name="小児初期救急センター設備整備事業" localSheetId="2">[1]事業分類・区分!#REF!</definedName>
    <definedName name="人工腎臓装置不足地域設備整備事業" localSheetId="2">[1]事業分類・区分!#REF!</definedName>
    <definedName name="地域医療対策事業" localSheetId="2">[1]事業分類・区分!#REF!</definedName>
    <definedName name="地域療育支援施設設備整備事業" localSheetId="2">[1]事業分類・区分!#REF!</definedName>
    <definedName name="内視鏡訓練施設設備整備事業" localSheetId="2">[1]事業分類・区分!#REF!</definedName>
    <definedName name="病院群輪番制病院及び共同利用型病院設備整備事業" localSheetId="2">[1]事業分類・区分!#REF!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2" i="45" l="1"/>
  <c r="F7" i="55" l="1"/>
  <c r="S7" i="55" s="1"/>
  <c r="Q61" i="55"/>
  <c r="M61" i="55"/>
  <c r="L61" i="55"/>
  <c r="K61" i="55"/>
  <c r="J61" i="55"/>
  <c r="I61" i="55"/>
  <c r="H61" i="55"/>
  <c r="G61" i="55"/>
  <c r="F61" i="55"/>
  <c r="E61" i="55"/>
  <c r="D61" i="55"/>
  <c r="Z56" i="55"/>
  <c r="Q4" i="55"/>
  <c r="M4" i="55"/>
  <c r="L4" i="55"/>
  <c r="K4" i="55"/>
  <c r="J4" i="55"/>
  <c r="I4" i="55"/>
  <c r="H4" i="55"/>
  <c r="G4" i="55"/>
  <c r="F4" i="55"/>
  <c r="E4" i="55"/>
  <c r="D4" i="55"/>
  <c r="G7" i="54"/>
  <c r="T7" i="54" s="1"/>
  <c r="Q61" i="54"/>
  <c r="M61" i="54"/>
  <c r="L61" i="54"/>
  <c r="K61" i="54"/>
  <c r="J61" i="54"/>
  <c r="I61" i="54"/>
  <c r="H61" i="54"/>
  <c r="G61" i="54"/>
  <c r="F61" i="54"/>
  <c r="E61" i="54"/>
  <c r="D61" i="54"/>
  <c r="Z56" i="54"/>
  <c r="Q4" i="54"/>
  <c r="M4" i="54"/>
  <c r="L4" i="54"/>
  <c r="K4" i="54"/>
  <c r="J4" i="54"/>
  <c r="I4" i="54"/>
  <c r="H4" i="54"/>
  <c r="G4" i="54"/>
  <c r="F4" i="54"/>
  <c r="E4" i="54"/>
  <c r="D4" i="54"/>
  <c r="F7" i="53"/>
  <c r="S7" i="53" s="1"/>
  <c r="Q61" i="53"/>
  <c r="M61" i="53"/>
  <c r="L61" i="53"/>
  <c r="K61" i="53"/>
  <c r="J61" i="53"/>
  <c r="I61" i="53"/>
  <c r="H61" i="53"/>
  <c r="G61" i="53"/>
  <c r="F61" i="53"/>
  <c r="E61" i="53"/>
  <c r="D61" i="53"/>
  <c r="Z56" i="53"/>
  <c r="Q4" i="53"/>
  <c r="M4" i="53"/>
  <c r="L4" i="53"/>
  <c r="K4" i="53"/>
  <c r="J4" i="53"/>
  <c r="I4" i="53"/>
  <c r="H4" i="53"/>
  <c r="G4" i="53"/>
  <c r="F4" i="53"/>
  <c r="E4" i="53"/>
  <c r="D4" i="53"/>
  <c r="F7" i="51"/>
  <c r="S7" i="51" s="1"/>
  <c r="Q61" i="51"/>
  <c r="M61" i="51"/>
  <c r="L61" i="51"/>
  <c r="K61" i="51"/>
  <c r="J61" i="51"/>
  <c r="I61" i="51"/>
  <c r="H61" i="51"/>
  <c r="G61" i="51"/>
  <c r="F61" i="51"/>
  <c r="E61" i="51"/>
  <c r="D61" i="51"/>
  <c r="Z56" i="51"/>
  <c r="Q4" i="51"/>
  <c r="M4" i="51"/>
  <c r="L4" i="51"/>
  <c r="K4" i="51"/>
  <c r="J4" i="51"/>
  <c r="I4" i="51"/>
  <c r="H4" i="51"/>
  <c r="G4" i="51"/>
  <c r="F4" i="51"/>
  <c r="E4" i="51"/>
  <c r="D4" i="51"/>
  <c r="F7" i="49"/>
  <c r="S7" i="49" s="1"/>
  <c r="Q61" i="49"/>
  <c r="M61" i="49"/>
  <c r="L61" i="49"/>
  <c r="K61" i="49"/>
  <c r="J61" i="49"/>
  <c r="I61" i="49"/>
  <c r="H61" i="49"/>
  <c r="G61" i="49"/>
  <c r="F61" i="49"/>
  <c r="E61" i="49"/>
  <c r="D61" i="49"/>
  <c r="Z56" i="49"/>
  <c r="Q4" i="49"/>
  <c r="M4" i="49"/>
  <c r="L4" i="49"/>
  <c r="K4" i="49"/>
  <c r="J4" i="49"/>
  <c r="I4" i="49"/>
  <c r="H4" i="49"/>
  <c r="G4" i="49"/>
  <c r="F4" i="49"/>
  <c r="E4" i="49"/>
  <c r="D4" i="49"/>
  <c r="F7" i="48"/>
  <c r="S7" i="48" s="1"/>
  <c r="Q61" i="48"/>
  <c r="M61" i="48"/>
  <c r="L61" i="48"/>
  <c r="K61" i="48"/>
  <c r="J61" i="48"/>
  <c r="I61" i="48"/>
  <c r="H61" i="48"/>
  <c r="G61" i="48"/>
  <c r="F61" i="48"/>
  <c r="E61" i="48"/>
  <c r="D61" i="48"/>
  <c r="Z56" i="48"/>
  <c r="Q4" i="48"/>
  <c r="M4" i="48"/>
  <c r="L4" i="48"/>
  <c r="K4" i="48"/>
  <c r="J4" i="48"/>
  <c r="I4" i="48"/>
  <c r="H4" i="48"/>
  <c r="G4" i="48"/>
  <c r="F4" i="48"/>
  <c r="E4" i="48"/>
  <c r="D4" i="48"/>
  <c r="F7" i="47"/>
  <c r="S7" i="47" s="1"/>
  <c r="F7" i="46"/>
  <c r="S7" i="46" s="1"/>
  <c r="Q61" i="47"/>
  <c r="M61" i="47"/>
  <c r="L61" i="47"/>
  <c r="K61" i="47"/>
  <c r="J61" i="47"/>
  <c r="I61" i="47"/>
  <c r="H61" i="47"/>
  <c r="G61" i="47"/>
  <c r="F61" i="47"/>
  <c r="E61" i="47"/>
  <c r="D61" i="47"/>
  <c r="Z56" i="47"/>
  <c r="Q4" i="47"/>
  <c r="M4" i="47"/>
  <c r="L4" i="47"/>
  <c r="K4" i="47"/>
  <c r="J4" i="47"/>
  <c r="I4" i="47"/>
  <c r="H4" i="47"/>
  <c r="G4" i="47"/>
  <c r="F4" i="47"/>
  <c r="E4" i="47"/>
  <c r="D4" i="47"/>
  <c r="Q61" i="46"/>
  <c r="M61" i="46"/>
  <c r="L61" i="46"/>
  <c r="K61" i="46"/>
  <c r="J61" i="46"/>
  <c r="I61" i="46"/>
  <c r="H61" i="46"/>
  <c r="G61" i="46"/>
  <c r="F61" i="46"/>
  <c r="E61" i="46"/>
  <c r="D61" i="46"/>
  <c r="Z56" i="46"/>
  <c r="Q4" i="46"/>
  <c r="M4" i="46"/>
  <c r="L4" i="46"/>
  <c r="K4" i="46"/>
  <c r="J4" i="46"/>
  <c r="I4" i="46"/>
  <c r="H4" i="46"/>
  <c r="G4" i="46"/>
  <c r="F4" i="46"/>
  <c r="E4" i="46"/>
  <c r="D4" i="46"/>
  <c r="Z56" i="25" l="1"/>
  <c r="Z59" i="45" l="1"/>
  <c r="S8" i="45"/>
  <c r="Q61" i="25" l="1"/>
  <c r="M61" i="25"/>
  <c r="L61" i="25"/>
  <c r="D61" i="25"/>
  <c r="E61" i="25"/>
  <c r="K61" i="25"/>
  <c r="J61" i="25"/>
  <c r="I61" i="25"/>
  <c r="H61" i="25"/>
  <c r="G61" i="25"/>
  <c r="F61" i="25"/>
  <c r="E4" i="25"/>
  <c r="D4" i="25"/>
  <c r="B7" i="6" l="1"/>
  <c r="L20" i="6" l="1"/>
  <c r="H20" i="6"/>
  <c r="F20" i="6"/>
  <c r="D20" i="6"/>
  <c r="F7" i="42" l="1"/>
  <c r="F7" i="25"/>
  <c r="S7" i="25" s="1"/>
  <c r="V12" i="6" l="1"/>
  <c r="V11" i="6"/>
  <c r="S7" i="42" l="1"/>
  <c r="Q4" i="42"/>
  <c r="M4" i="42"/>
  <c r="L4" i="42"/>
  <c r="K4" i="42"/>
  <c r="J4" i="42"/>
  <c r="I4" i="42"/>
  <c r="H4" i="42"/>
  <c r="G4" i="42"/>
  <c r="F4" i="42"/>
  <c r="E4" i="42"/>
  <c r="D4" i="42"/>
  <c r="R40" i="4" l="1"/>
  <c r="Q4" i="25"/>
  <c r="F4" i="25"/>
  <c r="G4" i="25"/>
  <c r="H4" i="25"/>
  <c r="I4" i="25"/>
  <c r="J4" i="25"/>
  <c r="K4" i="25"/>
  <c r="L4" i="25"/>
  <c r="M4" i="25"/>
  <c r="R42" i="4" l="1"/>
  <c r="R44" i="4" s="1"/>
  <c r="R45" i="4" s="1"/>
  <c r="V10" i="6"/>
  <c r="Q4" i="6"/>
  <c r="R40" i="39"/>
  <c r="R42" i="39" l="1"/>
  <c r="R44" i="39" s="1"/>
  <c r="R45" i="39" s="1"/>
  <c r="H2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佳世</author>
    <author>石原　良輔</author>
  </authors>
  <commentList>
    <comment ref="S5" authorId="0" shapeId="0" xr:uid="{00000000-0006-0000-0000-000001000000}">
      <text>
        <r>
          <rPr>
            <sz val="20"/>
            <color indexed="81"/>
            <rFont val="MS P ゴシック"/>
            <family val="3"/>
            <charset val="128"/>
          </rPr>
          <t>交付決定通知書又は実績報告書提出依頼に記載された、交付決定通知日、文書番号を入力。リストから選択してください</t>
        </r>
        <r>
          <rPr>
            <sz val="9"/>
            <color indexed="81"/>
            <rFont val="MS P ゴシック"/>
            <family val="3"/>
            <charset val="128"/>
          </rPr>
          <t xml:space="preserve">
</t>
        </r>
      </text>
    </comment>
    <comment ref="AB5" authorId="0" shapeId="0" xr:uid="{00000000-0006-0000-0000-000002000000}">
      <text>
        <r>
          <rPr>
            <sz val="20"/>
            <color indexed="81"/>
            <rFont val="MS P ゴシック"/>
            <family val="3"/>
            <charset val="128"/>
          </rPr>
          <t xml:space="preserve">文書番号は直接
入力してください
</t>
        </r>
      </text>
    </comment>
    <comment ref="N10" authorId="1" shapeId="0" xr:uid="{00000000-0006-0000-0000-000003000000}">
      <text>
        <r>
          <rPr>
            <b/>
            <sz val="20"/>
            <color indexed="81"/>
            <rFont val="ＭＳ Ｐゴシック"/>
            <family val="3"/>
            <charset val="128"/>
          </rPr>
          <t>【施設名称】</t>
        </r>
        <r>
          <rPr>
            <sz val="20"/>
            <color indexed="81"/>
            <rFont val="ＭＳ Ｐゴシック"/>
            <family val="3"/>
            <charset val="128"/>
          </rPr>
          <t xml:space="preserve">
事業実施計画書（様式2-1）では、医療機関等コードを入力すると、「施設名称」も自動的に表示されるよう設定されておりましたが、本様式では手入力してください。</t>
        </r>
      </text>
    </comment>
    <comment ref="L20" authorId="1" shapeId="0" xr:uid="{00000000-0006-0000-0000-000004000000}">
      <text>
        <r>
          <rPr>
            <b/>
            <sz val="20"/>
            <color indexed="81"/>
            <rFont val="Meiryo UI"/>
            <family val="3"/>
            <charset val="128"/>
          </rPr>
          <t>【都道府県】</t>
        </r>
        <r>
          <rPr>
            <sz val="20"/>
            <color indexed="81"/>
            <rFont val="Meiryo UI"/>
            <family val="3"/>
            <charset val="128"/>
          </rPr>
          <t xml:space="preserve">
静岡県　があらかじめ入力されています。</t>
        </r>
      </text>
    </comment>
    <comment ref="P20" authorId="1" shapeId="0" xr:uid="{00000000-0006-0000-0000-000005000000}">
      <text>
        <r>
          <rPr>
            <b/>
            <sz val="20"/>
            <color indexed="81"/>
            <rFont val="Meiryo UI"/>
            <family val="3"/>
            <charset val="128"/>
          </rPr>
          <t xml:space="preserve">【市区町村以降】
</t>
        </r>
        <r>
          <rPr>
            <sz val="20"/>
            <color indexed="81"/>
            <rFont val="Meiryo UI"/>
            <family val="3"/>
            <charset val="128"/>
          </rPr>
          <t>市町名以降を手入力してください。</t>
        </r>
        <r>
          <rPr>
            <b/>
            <sz val="20"/>
            <color indexed="81"/>
            <rFont val="Meiryo UI"/>
            <family val="3"/>
            <charset val="128"/>
          </rPr>
          <t xml:space="preserve">
※</t>
        </r>
        <r>
          <rPr>
            <sz val="20"/>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1" shapeId="0" xr:uid="{00000000-0006-0000-0000-000006000000}">
      <text>
        <r>
          <rPr>
            <b/>
            <sz val="20"/>
            <color indexed="81"/>
            <rFont val="Meiryo UI"/>
            <family val="3"/>
            <charset val="128"/>
          </rPr>
          <t>【新型コロナウイルス感染症を疑う患者受入れのための救急・周産期・小児医療体制確保事業との重複の有無の確認】</t>
        </r>
        <r>
          <rPr>
            <sz val="20"/>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 ref="R31" authorId="1" shapeId="0" xr:uid="{00000000-0006-0000-0000-000007000000}">
      <text>
        <r>
          <rPr>
            <b/>
            <sz val="20"/>
            <color indexed="81"/>
            <rFont val="Meiryo UI"/>
            <family val="3"/>
            <charset val="128"/>
          </rPr>
          <t>【支出済額（円）】</t>
        </r>
        <r>
          <rPr>
            <sz val="20"/>
            <color indexed="81"/>
            <rFont val="Meiryo UI"/>
            <family val="3"/>
            <charset val="128"/>
          </rPr>
          <t xml:space="preserve">
各科目に該当する支出済みの費用を入力してください。
なお、各科目に該当する費用について、例えば、以下のようなものが考えられます。
（あくまで例であり、</t>
        </r>
        <r>
          <rPr>
            <b/>
            <u/>
            <sz val="20"/>
            <color indexed="81"/>
            <rFont val="Meiryo UI"/>
            <family val="3"/>
            <charset val="128"/>
          </rPr>
          <t>感染拡大防止対策に要する費用に限られず、院内等での感染拡大を防ぎながら地域で求められる医療を提供するための診療体制確保等に要する費用について、幅広く補助の対象経費となります。</t>
        </r>
        <r>
          <rPr>
            <sz val="20"/>
            <color indexed="81"/>
            <rFont val="Meiryo UI"/>
            <family val="3"/>
            <charset val="128"/>
          </rPr>
          <t>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・役務費；職員の感染に係る保険料　等
・委託料；施設内の清掃委託、洗濯委託、消毒委託、検査委託、感染性廃棄物処理委託、レイアウト変更のための委託費用　等
・使用料及び賃借料；寝具リース料　等
・備品購入費；HEPAフィルター付き空気清浄機の購入費　等</t>
        </r>
      </text>
    </comment>
    <comment ref="R40" authorId="1" shapeId="0" xr:uid="{00000000-0006-0000-0000-000008000000}">
      <text>
        <r>
          <rPr>
            <b/>
            <sz val="20"/>
            <color indexed="81"/>
            <rFont val="Meiryo UI"/>
            <family val="3"/>
            <charset val="128"/>
          </rPr>
          <t xml:space="preserve">【合計支出額】
</t>
        </r>
        <r>
          <rPr>
            <sz val="20"/>
            <color indexed="81"/>
            <rFont val="Meiryo UI"/>
            <family val="3"/>
            <charset val="128"/>
          </rPr>
          <t>自動計算されます。</t>
        </r>
      </text>
    </comment>
    <comment ref="R42" authorId="1" shapeId="0" xr:uid="{00000000-0006-0000-0000-000009000000}">
      <text>
        <r>
          <rPr>
            <b/>
            <sz val="20"/>
            <color indexed="81"/>
            <rFont val="Meiryo UI"/>
            <family val="3"/>
            <charset val="128"/>
          </rPr>
          <t>【支出合計額-収入額】</t>
        </r>
        <r>
          <rPr>
            <sz val="20"/>
            <color indexed="81"/>
            <rFont val="Meiryo UI"/>
            <family val="3"/>
            <charset val="128"/>
          </rPr>
          <t xml:space="preserve">
自動計算されます。
本補助金以外の寄付金やその他の収入が本事業の支出に対して用いられる場合は、その額を差し引いた額が、補助の対象となります。
なお、</t>
        </r>
        <r>
          <rPr>
            <b/>
            <u/>
            <sz val="20"/>
            <color indexed="81"/>
            <rFont val="Meiryo UI"/>
            <family val="3"/>
            <charset val="128"/>
          </rPr>
          <t>この額が補助上限額よりも大きな額になっても差し支えありません</t>
        </r>
        <r>
          <rPr>
            <sz val="20"/>
            <color indexed="81"/>
            <rFont val="Meiryo UI"/>
            <family val="3"/>
            <charset val="128"/>
          </rPr>
          <t>。</t>
        </r>
      </text>
    </comment>
    <comment ref="R43" authorId="1" shapeId="0" xr:uid="{00000000-0006-0000-0000-00000A000000}">
      <text>
        <r>
          <rPr>
            <b/>
            <sz val="20"/>
            <color indexed="81"/>
            <rFont val="Meiryo UI"/>
            <family val="3"/>
            <charset val="128"/>
          </rPr>
          <t>【補助金交付決定額】</t>
        </r>
        <r>
          <rPr>
            <sz val="20"/>
            <color indexed="81"/>
            <rFont val="Meiryo UI"/>
            <family val="3"/>
            <charset val="128"/>
          </rPr>
          <t xml:space="preserve">
必ず交付決定通知書に記載のある額と同じ額を入力して下さい。
交付決定通知書と異なる額を入力された場合、再提出等が必要になる場合があります。</t>
        </r>
      </text>
    </comment>
    <comment ref="R44" authorId="1" shapeId="0" xr:uid="{00000000-0006-0000-0000-00000B000000}">
      <text>
        <r>
          <rPr>
            <b/>
            <sz val="20"/>
            <color indexed="81"/>
            <rFont val="Meiryo UI"/>
            <family val="3"/>
            <charset val="128"/>
          </rPr>
          <t>【補助金交付確定額】</t>
        </r>
        <r>
          <rPr>
            <sz val="20"/>
            <color indexed="81"/>
            <rFont val="Meiryo UI"/>
            <family val="3"/>
            <charset val="128"/>
          </rPr>
          <t xml:space="preserve">
自動計算されます。</t>
        </r>
      </text>
    </comment>
    <comment ref="R45" authorId="1" shapeId="0" xr:uid="{00000000-0006-0000-0000-00000C000000}">
      <text>
        <r>
          <rPr>
            <b/>
            <sz val="20"/>
            <color indexed="81"/>
            <rFont val="Meiryo UI"/>
            <family val="3"/>
            <charset val="128"/>
          </rPr>
          <t xml:space="preserve">【精算額】
</t>
        </r>
        <r>
          <rPr>
            <sz val="20"/>
            <color indexed="81"/>
            <rFont val="Meiryo UI"/>
            <family val="3"/>
            <charset val="128"/>
          </rPr>
          <t xml:space="preserve">精算額が「0」でない場合は、精算（補助金の返還）が必要となります。
</t>
        </r>
        <r>
          <rPr>
            <b/>
            <u/>
            <sz val="20"/>
            <color indexed="81"/>
            <rFont val="Meiryo UI"/>
            <family val="3"/>
            <charset val="128"/>
          </rPr>
          <t>対象となる可能性のある支出の報告漏れがないかご確認下さい。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佐藤　佳世</author>
    <author>松永　愛子</author>
  </authors>
  <commentList>
    <comment ref="D5" authorId="0" shapeId="0" xr:uid="{00000000-0006-0000-0100-000001000000}">
      <text>
        <r>
          <rPr>
            <b/>
            <sz val="22"/>
            <color indexed="81"/>
            <rFont val="MS P ゴシック"/>
            <family val="3"/>
            <charset val="128"/>
          </rPr>
          <t>医療機関コード、支出済額（所要額精算書からの転記）欄は、Excelの場合は様式5から自動的に転記されます</t>
        </r>
      </text>
    </comment>
    <comment ref="O8" authorId="1" shapeId="0" xr:uid="{00000000-0006-0000-0100-000002000000}">
      <text>
        <r>
          <rPr>
            <b/>
            <sz val="22"/>
            <color indexed="81"/>
            <rFont val="ＭＳ Ｐゴシック"/>
            <family val="3"/>
            <charset val="128"/>
          </rPr>
          <t>科目ごと領収書の金額を合計し、記入します</t>
        </r>
      </text>
    </comment>
    <comment ref="J10" authorId="0" shapeId="0" xr:uid="{00000000-0006-0000-0100-000003000000}">
      <text>
        <r>
          <rPr>
            <b/>
            <sz val="22"/>
            <color indexed="81"/>
            <rFont val="MS P ゴシック"/>
            <family val="3"/>
            <charset val="128"/>
          </rPr>
          <t>確認の上、「はい」を選択してください</t>
        </r>
        <r>
          <rPr>
            <sz val="9"/>
            <color indexed="81"/>
            <rFont val="MS P ゴシック"/>
            <family val="3"/>
            <charset val="128"/>
          </rPr>
          <t xml:space="preserve">
</t>
        </r>
      </text>
    </comment>
    <comment ref="P10" authorId="1" shapeId="0" xr:uid="{00000000-0006-0000-0100-000004000000}">
      <text>
        <r>
          <rPr>
            <b/>
            <sz val="22"/>
            <color indexed="81"/>
            <rFont val="ＭＳ Ｐゴシック"/>
            <family val="3"/>
            <charset val="128"/>
          </rPr>
          <t xml:space="preserve">購入した備品等について対象経費であることを自己申告したい場合は、当該欄に記載してください。(※自己申告の対象は備品等に限りません）
</t>
        </r>
        <r>
          <rPr>
            <sz val="22"/>
            <color indexed="81"/>
            <rFont val="ＭＳ Ｐゴシック"/>
            <family val="3"/>
            <charset val="128"/>
          </rPr>
          <t>＜例＞
感染拡大防止のために待合室を新たに設けたため、エアコン・空気清浄機、待合用の椅子を購入し、床に抗菌対応のカーペットを付けた。</t>
        </r>
      </text>
    </comment>
    <comment ref="A22" authorId="1" shapeId="0" xr:uid="{00000000-0006-0000-0100-000005000000}">
      <text>
        <r>
          <rPr>
            <b/>
            <sz val="22"/>
            <color indexed="81"/>
            <rFont val="ＭＳ Ｐゴシック"/>
            <family val="3"/>
            <charset val="128"/>
          </rPr>
          <t xml:space="preserve">【Ｎo】
</t>
        </r>
        <r>
          <rPr>
            <sz val="22"/>
            <color indexed="81"/>
            <rFont val="ＭＳ Ｐゴシック"/>
            <family val="3"/>
            <charset val="128"/>
          </rPr>
          <t>経費ごとに番号を1から記入します。
該当する領収書等にこちらの番号を記入します.</t>
        </r>
      </text>
    </comment>
    <comment ref="C22" authorId="1" shapeId="0" xr:uid="{00000000-0006-0000-0100-000006000000}">
      <text>
        <r>
          <rPr>
            <b/>
            <sz val="26"/>
            <color indexed="81"/>
            <rFont val="ＭＳ Ｐゴシック"/>
            <family val="3"/>
            <charset val="128"/>
          </rPr>
          <t xml:space="preserve">【対象月/使用期間】
</t>
        </r>
        <r>
          <rPr>
            <sz val="26"/>
            <color indexed="81"/>
            <rFont val="ＭＳ Ｐゴシック"/>
            <family val="3"/>
            <charset val="128"/>
          </rPr>
          <t>消耗品や備品は納品月又は購入月を、リース契約などは利用期間を記入します。賃金は労働月です。
対象期間は令和2年4月1日～令和3年3月31日です</t>
        </r>
      </text>
    </comment>
    <comment ref="M22" authorId="1" shapeId="0" xr:uid="{00000000-0006-0000-0100-000007000000}">
      <text>
        <r>
          <rPr>
            <b/>
            <sz val="26"/>
            <color indexed="81"/>
            <rFont val="ＭＳ Ｐゴシック"/>
            <family val="3"/>
            <charset val="128"/>
          </rPr>
          <t>【金額】</t>
        </r>
        <r>
          <rPr>
            <sz val="26"/>
            <color indexed="81"/>
            <rFont val="ＭＳ Ｐゴシック"/>
            <family val="3"/>
            <charset val="128"/>
          </rPr>
          <t>を</t>
        </r>
        <r>
          <rPr>
            <u/>
            <sz val="26"/>
            <color indexed="81"/>
            <rFont val="ＭＳ Ｐゴシック"/>
            <family val="3"/>
            <charset val="128"/>
          </rPr>
          <t>税込み</t>
        </r>
        <r>
          <rPr>
            <sz val="26"/>
            <color indexed="81"/>
            <rFont val="ＭＳ Ｐゴシック"/>
            <family val="3"/>
            <charset val="128"/>
          </rPr>
          <t>で記入します</t>
        </r>
      </text>
    </comment>
    <comment ref="F34" authorId="1" shapeId="0" xr:uid="{00000000-0006-0000-0100-000008000000}">
      <text>
        <r>
          <rPr>
            <b/>
            <sz val="26"/>
            <color indexed="81"/>
            <rFont val="ＭＳ Ｐゴシック"/>
            <family val="3"/>
            <charset val="128"/>
          </rPr>
          <t xml:space="preserve">【補助対象経費の内容（品名等）】
</t>
        </r>
        <r>
          <rPr>
            <sz val="26"/>
            <color indexed="81"/>
            <rFont val="ＭＳ Ｐゴシック"/>
            <family val="3"/>
            <charset val="128"/>
          </rPr>
          <t>領収書等に記載された品名・サービス名がわかるように（領収書等から特定できるように）記載してください。</t>
        </r>
      </text>
    </comment>
    <comment ref="Z59" authorId="1" shapeId="0" xr:uid="{00000000-0006-0000-0100-000009000000}">
      <text>
        <r>
          <rPr>
            <b/>
            <sz val="26"/>
            <color indexed="81"/>
            <rFont val="ＭＳ Ｐゴシック"/>
            <family val="3"/>
            <charset val="128"/>
          </rPr>
          <t xml:space="preserve">【合計】
</t>
        </r>
        <r>
          <rPr>
            <sz val="26"/>
            <color indexed="81"/>
            <rFont val="ＭＳ Ｐゴシック"/>
            <family val="3"/>
            <charset val="128"/>
          </rPr>
          <t>1～20に入れた金額の合計が自動計算されます。
用紙は複数に渡る場合はそれぞれを合計して領収書等の合計額に記入します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松永　愛子</author>
    <author>石原　良輔</author>
    <author>佐藤　佳世</author>
  </authors>
  <commentList>
    <comment ref="T5" authorId="0" shapeId="0" xr:uid="{00000000-0006-0000-0300-000001000000}">
      <text>
        <r>
          <rPr>
            <b/>
            <sz val="16"/>
            <color indexed="81"/>
            <rFont val="ＭＳ Ｐゴシック"/>
            <family val="3"/>
            <charset val="128"/>
          </rPr>
          <t>交付決定通知書又は実績報告書提出依頼に記載された、交付決定通知日、文書番号を入力。リストから選択してください</t>
        </r>
      </text>
    </comment>
    <comment ref="AC5" authorId="0" shapeId="0" xr:uid="{00000000-0006-0000-0300-000002000000}">
      <text>
        <r>
          <rPr>
            <b/>
            <sz val="16"/>
            <color indexed="81"/>
            <rFont val="ＭＳ Ｐゴシック"/>
            <family val="3"/>
            <charset val="128"/>
          </rPr>
          <t>文書番号は直接入力してください</t>
        </r>
      </text>
    </comment>
    <comment ref="Q10" authorId="1" shapeId="0" xr:uid="{00000000-0006-0000-0300-000003000000}">
      <text>
        <r>
          <rPr>
            <b/>
            <sz val="16"/>
            <color indexed="81"/>
            <rFont val="Meiryo UI"/>
            <family val="3"/>
            <charset val="128"/>
          </rPr>
          <t>【施設名称】</t>
        </r>
        <r>
          <rPr>
            <sz val="16"/>
            <color indexed="81"/>
            <rFont val="Meiryo UI"/>
            <family val="3"/>
            <charset val="128"/>
          </rPr>
          <t xml:space="preserve">
標準的なモデルの事業実施計画書（様式2-1）では、医療機関コードを入力すると、「施設名称」も自動的に表示されるよう設定されておりましたが、本様式では手入力してください。</t>
        </r>
      </text>
    </comment>
    <comment ref="N17" authorId="2" shapeId="0" xr:uid="{00000000-0006-0000-0300-000004000000}">
      <text>
        <r>
          <rPr>
            <b/>
            <sz val="18"/>
            <color indexed="81"/>
            <rFont val="MS P ゴシック"/>
            <family val="3"/>
            <charset val="128"/>
          </rPr>
          <t>（例）054-221-2539※半角の-（ハイフン）で記入願います</t>
        </r>
        <r>
          <rPr>
            <sz val="18"/>
            <color indexed="81"/>
            <rFont val="MS P ゴシック"/>
            <family val="3"/>
            <charset val="128"/>
          </rPr>
          <t xml:space="preserve">
</t>
        </r>
      </text>
    </comment>
  </commentList>
</comments>
</file>

<file path=xl/sharedStrings.xml><?xml version="1.0" encoding="utf-8"?>
<sst xmlns="http://schemas.openxmlformats.org/spreadsheetml/2006/main" count="547" uniqueCount="287">
  <si>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</si>
  <si>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</si>
  <si>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</si>
  <si>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</si>
  <si>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</si>
  <si>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</si>
  <si>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</si>
  <si>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</si>
  <si>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</si>
  <si>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</si>
  <si>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</si>
  <si>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</si>
  <si>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</si>
  <si>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</si>
  <si>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</si>
  <si>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</si>
  <si>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</si>
  <si>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</si>
  <si>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</si>
  <si>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</si>
  <si>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</si>
  <si>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</si>
  <si>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</si>
  <si>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</si>
  <si>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</si>
  <si>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</si>
  <si>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</si>
  <si>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</si>
  <si>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</si>
  <si>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</si>
  <si>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</si>
  <si>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</si>
  <si>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</si>
  <si>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</si>
  <si>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</si>
  <si>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</si>
  <si>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</si>
  <si>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</si>
  <si>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</si>
  <si>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</si>
  <si>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</si>
  <si>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</si>
  <si>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</si>
  <si>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</si>
  <si>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</si>
  <si>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</si>
  <si>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</si>
  <si>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</si>
  <si>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</si>
  <si>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</si>
  <si>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</si>
  <si>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</si>
  <si>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</si>
  <si>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</si>
  <si>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</si>
  <si>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</si>
  <si>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</si>
  <si>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</si>
  <si>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</si>
  <si>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</si>
  <si>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</si>
  <si>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</si>
  <si>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</si>
  <si>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</si>
  <si>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</si>
  <si>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</si>
  <si>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</si>
  <si>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</si>
  <si>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</si>
  <si>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</si>
  <si>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</si>
  <si>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</si>
  <si>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</si>
  <si>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該当する場合は、「はい」を選択して下さい。
※本事業と左記事業の補助は、重複して受けられませんので、
　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3" eb="55">
      <t>リュウイ</t>
    </rPh>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</si>
  <si>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</si>
  <si>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</si>
  <si>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</si>
  <si>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</si>
  <si>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</si>
  <si>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</si>
  <si>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</si>
  <si>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</si>
  <si>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</si>
  <si>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</si>
  <si>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</si>
  <si>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</si>
  <si>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</si>
  <si>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</si>
  <si>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</si>
  <si>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</si>
  <si>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</si>
  <si>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</si>
  <si>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</si>
  <si>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</si>
  <si>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</si>
  <si>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</si>
  <si>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</si>
  <si>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</si>
  <si>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</si>
  <si>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</si>
  <si>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</si>
  <si>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</si>
  <si>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</si>
  <si>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</si>
  <si>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</si>
  <si>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</si>
  <si>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</si>
  <si>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</si>
  <si>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</si>
  <si>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</si>
  <si>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</si>
  <si>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</si>
  <si>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</si>
  <si>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</si>
  <si>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</si>
  <si>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</si>
  <si>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</si>
  <si>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</si>
  <si>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</si>
  <si>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</si>
  <si>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</si>
  <si>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</si>
  <si>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</si>
  <si>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</si>
  <si>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</si>
  <si>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</si>
  <si>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</si>
  <si>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</si>
  <si>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</si>
  <si>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</si>
  <si>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28"/>
  </si>
  <si>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</si>
  <si>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</si>
  <si>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</si>
  <si>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</si>
  <si>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</si>
  <si>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</si>
  <si>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r>
      <t xml:space="preserve">⑥_補助金交付確定額（円）(④と⑤のいずれか小さい額）
</t>
    </r>
    <r>
      <rPr>
        <b/>
        <u/>
        <sz val="14"/>
        <rFont val="游ゴシック"/>
        <family val="3"/>
        <charset val="128"/>
        <scheme val="minor"/>
      </rPr>
      <t>（1000円未満切捨）</t>
    </r>
    <rPh sb="2" eb="5">
      <t>ホジョキン</t>
    </rPh>
    <rPh sb="5" eb="7">
      <t>コウフ</t>
    </rPh>
    <rPh sb="7" eb="9">
      <t>カクテイ</t>
    </rPh>
    <rPh sb="9" eb="10">
      <t>ガク</t>
    </rPh>
    <rPh sb="11" eb="12">
      <t>エン</t>
    </rPh>
    <rPh sb="22" eb="23">
      <t>チイ</t>
    </rPh>
    <rPh sb="25" eb="26">
      <t>ガク</t>
    </rPh>
    <phoneticPr fontId="2"/>
  </si>
  <si>
    <r>
      <t xml:space="preserve">精算額（円）（⑤－⑥）
</t>
    </r>
    <r>
      <rPr>
        <b/>
        <u/>
        <sz val="14"/>
        <rFont val="游ゴシック"/>
        <family val="3"/>
        <charset val="128"/>
        <scheme val="minor"/>
      </rPr>
      <t>（1000円未満切捨）</t>
    </r>
    <rPh sb="0" eb="2">
      <t>セイサン</t>
    </rPh>
    <rPh sb="2" eb="3">
      <t>ガク</t>
    </rPh>
    <rPh sb="3" eb="4">
      <t>サンガク</t>
    </rPh>
    <rPh sb="4" eb="5">
      <t>エン</t>
    </rPh>
    <rPh sb="17" eb="20">
      <t>エンミマン</t>
    </rPh>
    <rPh sb="20" eb="21">
      <t>キ</t>
    </rPh>
    <rPh sb="21" eb="22">
      <t>ス</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</si>
  <si>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</si>
  <si>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</si>
  <si>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交付決定通知書を確認し、
ご記載下さい。</t>
    <rPh sb="0" eb="2">
      <t>コウフ</t>
    </rPh>
    <rPh sb="2" eb="4">
      <t>ケッテイ</t>
    </rPh>
    <rPh sb="4" eb="6">
      <t>ツウチ</t>
    </rPh>
    <rPh sb="6" eb="7">
      <t>ショ</t>
    </rPh>
    <rPh sb="8" eb="10">
      <t>カクニン</t>
    </rPh>
    <rPh sb="14" eb="16">
      <t>キサイ</t>
    </rPh>
    <rPh sb="16" eb="17">
      <t>クダ</t>
    </rPh>
    <phoneticPr fontId="2"/>
  </si>
  <si>
    <t>１　精　算　額</t>
    <rPh sb="2" eb="3">
      <t>セイ</t>
    </rPh>
    <rPh sb="4" eb="5">
      <t>サン</t>
    </rPh>
    <phoneticPr fontId="17"/>
  </si>
  <si>
    <t>【賃金・報酬】領収書等貼付用紙_医療機関・薬局等における感染拡大防止等支援事業</t>
    <rPh sb="7" eb="10">
      <t>リョウシュウショ</t>
    </rPh>
    <rPh sb="10" eb="11">
      <t>トウ</t>
    </rPh>
    <rPh sb="11" eb="13">
      <t>チョウフ</t>
    </rPh>
    <rPh sb="13" eb="15">
      <t>ヨウシ</t>
    </rPh>
    <phoneticPr fontId="2"/>
  </si>
  <si>
    <t>【新型コロナウイルス感染症に対応した感染拡大防止対策や診療体制確保等に要した費用】</t>
    <rPh sb="33" eb="34">
      <t>トウ</t>
    </rPh>
    <phoneticPr fontId="2"/>
  </si>
  <si>
    <t>【謝金】領収書等貼付用紙_医療機関・薬局等における感染拡大防止等支援事業</t>
    <rPh sb="1" eb="3">
      <t>シャキン</t>
    </rPh>
    <rPh sb="4" eb="7">
      <t>リョウシュウショ</t>
    </rPh>
    <rPh sb="7" eb="8">
      <t>トウ</t>
    </rPh>
    <rPh sb="8" eb="10">
      <t>チョウフ</t>
    </rPh>
    <rPh sb="10" eb="12">
      <t>ヨウシ</t>
    </rPh>
    <phoneticPr fontId="2"/>
  </si>
  <si>
    <t>【会議費】領収書等貼付用紙_医療機関・薬局等における感染拡大防止等支援事業</t>
    <rPh sb="1" eb="4">
      <t>カイギヒ</t>
    </rPh>
    <rPh sb="5" eb="8">
      <t>リョウシュウショ</t>
    </rPh>
    <rPh sb="8" eb="9">
      <t>トウ</t>
    </rPh>
    <rPh sb="9" eb="11">
      <t>チョウフ</t>
    </rPh>
    <rPh sb="11" eb="13">
      <t>ヨウシ</t>
    </rPh>
    <phoneticPr fontId="2"/>
  </si>
  <si>
    <t>【旅費】領収書等貼付用紙_医療機関・薬局等における感染拡大防止等支援事業</t>
    <rPh sb="1" eb="3">
      <t>リョヒ</t>
    </rPh>
    <rPh sb="4" eb="7">
      <t>リョウシュウショ</t>
    </rPh>
    <rPh sb="7" eb="8">
      <t>トウ</t>
    </rPh>
    <rPh sb="8" eb="10">
      <t>チョウフ</t>
    </rPh>
    <rPh sb="10" eb="12">
      <t>ヨウシ</t>
    </rPh>
    <phoneticPr fontId="2"/>
  </si>
  <si>
    <t>【需用費】領収書等貼付用紙_医療機関・薬局等における感染拡大防止等支援事業</t>
    <rPh sb="1" eb="4">
      <t>ジュヨウヒ</t>
    </rPh>
    <rPh sb="5" eb="8">
      <t>リョウシュウショ</t>
    </rPh>
    <rPh sb="8" eb="9">
      <t>トウ</t>
    </rPh>
    <rPh sb="9" eb="11">
      <t>チョウフ</t>
    </rPh>
    <rPh sb="11" eb="13">
      <t>ヨウシ</t>
    </rPh>
    <phoneticPr fontId="2"/>
  </si>
  <si>
    <t>【役務費】領収書等貼付用紙_医療機関・薬局等における感染拡大防止等支援事業</t>
    <rPh sb="1" eb="3">
      <t>エキム</t>
    </rPh>
    <rPh sb="3" eb="4">
      <t>ヒ</t>
    </rPh>
    <rPh sb="5" eb="8">
      <t>リョウシュウショ</t>
    </rPh>
    <rPh sb="8" eb="9">
      <t>トウ</t>
    </rPh>
    <rPh sb="9" eb="11">
      <t>チョウフ</t>
    </rPh>
    <rPh sb="11" eb="13">
      <t>ヨウシ</t>
    </rPh>
    <phoneticPr fontId="2"/>
  </si>
  <si>
    <t>【委託料】領収書等貼付用紙_医療機関・薬局等における感染拡大防止等支援事業</t>
    <rPh sb="1" eb="4">
      <t>イタクリョウ</t>
    </rPh>
    <rPh sb="5" eb="8">
      <t>リョウシュウショ</t>
    </rPh>
    <rPh sb="8" eb="9">
      <t>トウ</t>
    </rPh>
    <rPh sb="9" eb="11">
      <t>チョウフ</t>
    </rPh>
    <rPh sb="11" eb="13">
      <t>ヨウシ</t>
    </rPh>
    <phoneticPr fontId="2"/>
  </si>
  <si>
    <t>【使用料及び賃借料】領収書等貼付用紙_医療機関・薬局等における感染拡大防止等支援事業</t>
    <rPh sb="1" eb="3">
      <t>シヨウ</t>
    </rPh>
    <rPh sb="3" eb="4">
      <t>リョウ</t>
    </rPh>
    <rPh sb="4" eb="5">
      <t>オヨ</t>
    </rPh>
    <rPh sb="6" eb="9">
      <t>チンシャクリョウ</t>
    </rPh>
    <rPh sb="10" eb="13">
      <t>リョウシュウショ</t>
    </rPh>
    <rPh sb="13" eb="14">
      <t>トウ</t>
    </rPh>
    <rPh sb="14" eb="16">
      <t>チョウフ</t>
    </rPh>
    <rPh sb="16" eb="18">
      <t>ヨウシ</t>
    </rPh>
    <phoneticPr fontId="2"/>
  </si>
  <si>
    <t>【備品購入費】領収書等貼付用紙_医療機関・薬局等における感染拡大防止等支援事業</t>
    <rPh sb="1" eb="3">
      <t>ビヒン</t>
    </rPh>
    <rPh sb="3" eb="6">
      <t>コウニュウヒ</t>
    </rPh>
    <rPh sb="7" eb="10">
      <t>リョウシュウショ</t>
    </rPh>
    <rPh sb="10" eb="11">
      <t>トウ</t>
    </rPh>
    <rPh sb="11" eb="13">
      <t>チョウフ</t>
    </rPh>
    <rPh sb="13" eb="15">
      <t>ヨウシ</t>
    </rPh>
    <phoneticPr fontId="2"/>
  </si>
  <si>
    <t>賃金・報酬の支出済額（円）
（所要額精算書からの転記）</t>
    <rPh sb="0" eb="2">
      <t>チンギン</t>
    </rPh>
    <rPh sb="3" eb="5">
      <t>ホウシュウ</t>
    </rPh>
    <rPh sb="6" eb="8">
      <t>シシュツ</t>
    </rPh>
    <rPh sb="8" eb="9">
      <t>ズ</t>
    </rPh>
    <rPh sb="9" eb="10">
      <t>ガク</t>
    </rPh>
    <rPh sb="11" eb="12">
      <t>エン</t>
    </rPh>
    <rPh sb="15" eb="17">
      <t>ショヨウ</t>
    </rPh>
    <rPh sb="17" eb="18">
      <t>ガク</t>
    </rPh>
    <rPh sb="18" eb="21">
      <t>セイサンショ</t>
    </rPh>
    <rPh sb="24" eb="26">
      <t>テンキ</t>
    </rPh>
    <phoneticPr fontId="2"/>
  </si>
  <si>
    <t>謝金の支出済額（円）
（所要額精算書からの転記）</t>
    <rPh sb="0" eb="2">
      <t>シャキン</t>
    </rPh>
    <rPh sb="3" eb="5">
      <t>シシュツ</t>
    </rPh>
    <rPh sb="5" eb="6">
      <t>ズ</t>
    </rPh>
    <rPh sb="6" eb="7">
      <t>ガク</t>
    </rPh>
    <rPh sb="8" eb="9">
      <t>エン</t>
    </rPh>
    <rPh sb="12" eb="14">
      <t>ショヨウ</t>
    </rPh>
    <rPh sb="14" eb="15">
      <t>ガク</t>
    </rPh>
    <rPh sb="15" eb="18">
      <t>セイサンショ</t>
    </rPh>
    <rPh sb="21" eb="23">
      <t>テンキ</t>
    </rPh>
    <phoneticPr fontId="2"/>
  </si>
  <si>
    <t>会議費の支出済額（円）
（所要額精算書からの転記）</t>
    <rPh sb="0" eb="3">
      <t>カイギヒ</t>
    </rPh>
    <rPh sb="4" eb="6">
      <t>シシュツ</t>
    </rPh>
    <rPh sb="6" eb="7">
      <t>ズ</t>
    </rPh>
    <rPh sb="7" eb="8">
      <t>ガク</t>
    </rPh>
    <rPh sb="9" eb="10">
      <t>エン</t>
    </rPh>
    <rPh sb="13" eb="15">
      <t>ショヨウ</t>
    </rPh>
    <rPh sb="15" eb="16">
      <t>ガク</t>
    </rPh>
    <rPh sb="16" eb="19">
      <t>セイサンショ</t>
    </rPh>
    <rPh sb="22" eb="24">
      <t>テンキ</t>
    </rPh>
    <phoneticPr fontId="2"/>
  </si>
  <si>
    <t>旅費の支出済額（円）
（所要額精算書からの転記）</t>
    <rPh sb="0" eb="2">
      <t>リョヒ</t>
    </rPh>
    <rPh sb="3" eb="5">
      <t>シシュツ</t>
    </rPh>
    <rPh sb="5" eb="6">
      <t>ズ</t>
    </rPh>
    <rPh sb="6" eb="7">
      <t>ガク</t>
    </rPh>
    <rPh sb="8" eb="9">
      <t>エン</t>
    </rPh>
    <rPh sb="12" eb="14">
      <t>ショヨウ</t>
    </rPh>
    <rPh sb="14" eb="15">
      <t>ガク</t>
    </rPh>
    <rPh sb="15" eb="18">
      <t>セイサンショ</t>
    </rPh>
    <rPh sb="21" eb="23">
      <t>テンキ</t>
    </rPh>
    <phoneticPr fontId="2"/>
  </si>
  <si>
    <t>需用費の支出済額（円）
（所要額精算書からの転記）</t>
    <rPh sb="0" eb="3">
      <t>ジュヨウヒ</t>
    </rPh>
    <rPh sb="4" eb="6">
      <t>シシュツ</t>
    </rPh>
    <rPh sb="6" eb="7">
      <t>ズ</t>
    </rPh>
    <rPh sb="7" eb="8">
      <t>ガク</t>
    </rPh>
    <rPh sb="9" eb="10">
      <t>エン</t>
    </rPh>
    <rPh sb="13" eb="15">
      <t>ショヨウ</t>
    </rPh>
    <rPh sb="15" eb="16">
      <t>ガク</t>
    </rPh>
    <rPh sb="16" eb="19">
      <t>セイサンショ</t>
    </rPh>
    <rPh sb="22" eb="24">
      <t>テンキ</t>
    </rPh>
    <phoneticPr fontId="2"/>
  </si>
  <si>
    <t>役務費の支出済額（円）
（所要額精算書からの転記）</t>
    <rPh sb="0" eb="3">
      <t>エキムヒ</t>
    </rPh>
    <rPh sb="4" eb="6">
      <t>シシュツ</t>
    </rPh>
    <rPh sb="6" eb="7">
      <t>ズ</t>
    </rPh>
    <rPh sb="7" eb="8">
      <t>ガク</t>
    </rPh>
    <rPh sb="9" eb="10">
      <t>エン</t>
    </rPh>
    <rPh sb="13" eb="15">
      <t>ショヨウ</t>
    </rPh>
    <rPh sb="15" eb="16">
      <t>ガク</t>
    </rPh>
    <rPh sb="16" eb="19">
      <t>セイサンショ</t>
    </rPh>
    <rPh sb="22" eb="24">
      <t>テンキ</t>
    </rPh>
    <phoneticPr fontId="2"/>
  </si>
  <si>
    <t>委託料の支出済額（円）
（所要額精算書からの転記）</t>
    <rPh sb="0" eb="3">
      <t>イタクリョウ</t>
    </rPh>
    <rPh sb="4" eb="6">
      <t>シシュツ</t>
    </rPh>
    <rPh sb="6" eb="7">
      <t>ズ</t>
    </rPh>
    <rPh sb="7" eb="8">
      <t>ガク</t>
    </rPh>
    <rPh sb="9" eb="10">
      <t>エン</t>
    </rPh>
    <rPh sb="13" eb="15">
      <t>ショヨウ</t>
    </rPh>
    <rPh sb="15" eb="16">
      <t>ガク</t>
    </rPh>
    <rPh sb="16" eb="19">
      <t>セイサンショ</t>
    </rPh>
    <rPh sb="22" eb="24">
      <t>テンキ</t>
    </rPh>
    <phoneticPr fontId="2"/>
  </si>
  <si>
    <t>使用料及び賃借料の支出済額（円）
（所要額精算書からの転記）</t>
    <rPh sb="0" eb="2">
      <t>シヨウ</t>
    </rPh>
    <rPh sb="2" eb="3">
      <t>リョウ</t>
    </rPh>
    <rPh sb="3" eb="4">
      <t>オヨ</t>
    </rPh>
    <rPh sb="5" eb="8">
      <t>チンシャクリョウ</t>
    </rPh>
    <rPh sb="9" eb="11">
      <t>シシュツ</t>
    </rPh>
    <rPh sb="11" eb="12">
      <t>ズ</t>
    </rPh>
    <rPh sb="12" eb="13">
      <t>ガク</t>
    </rPh>
    <rPh sb="14" eb="15">
      <t>エン</t>
    </rPh>
    <rPh sb="18" eb="20">
      <t>ショヨウ</t>
    </rPh>
    <rPh sb="20" eb="21">
      <t>ガク</t>
    </rPh>
    <rPh sb="21" eb="24">
      <t>セイサンショ</t>
    </rPh>
    <rPh sb="27" eb="29">
      <t>テンキ</t>
    </rPh>
    <phoneticPr fontId="2"/>
  </si>
  <si>
    <t>備品購入費の支出済額（円）
（所要額精算書からの転記）</t>
    <rPh sb="0" eb="2">
      <t>ビヒン</t>
    </rPh>
    <rPh sb="2" eb="5">
      <t>コウニュウヒ</t>
    </rPh>
    <rPh sb="6" eb="8">
      <t>シシュツ</t>
    </rPh>
    <rPh sb="8" eb="9">
      <t>ズ</t>
    </rPh>
    <rPh sb="9" eb="10">
      <t>ガク</t>
    </rPh>
    <rPh sb="11" eb="12">
      <t>エン</t>
    </rPh>
    <rPh sb="15" eb="17">
      <t>ショヨウ</t>
    </rPh>
    <rPh sb="17" eb="18">
      <t>ガク</t>
    </rPh>
    <rPh sb="18" eb="21">
      <t>セイサンショ</t>
    </rPh>
    <rPh sb="24" eb="26">
      <t>テンキ</t>
    </rPh>
    <phoneticPr fontId="2"/>
  </si>
  <si>
    <t>様式4</t>
    <rPh sb="0" eb="2">
      <t>ヨウシキ</t>
    </rPh>
    <phoneticPr fontId="2"/>
  </si>
  <si>
    <t>様式6-1</t>
    <rPh sb="0" eb="2">
      <t>ヨウシキ</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</si>
  <si>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</si>
  <si>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</si>
  <si>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</si>
  <si>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</si>
  <si>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</si>
  <si>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</si>
  <si>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２　所要額精算書　（様式5）</t>
    <rPh sb="2" eb="5">
      <t>ショヨウガク</t>
    </rPh>
    <rPh sb="5" eb="8">
      <t>セイサンショ</t>
    </rPh>
    <rPh sb="10" eb="12">
      <t>ヨウシキ</t>
    </rPh>
    <phoneticPr fontId="17"/>
  </si>
  <si>
    <t>領収書等の合計額</t>
    <rPh sb="0" eb="3">
      <t>リョウシュウショ</t>
    </rPh>
    <rPh sb="3" eb="4">
      <t>トウ</t>
    </rPh>
    <rPh sb="5" eb="8">
      <t>ゴウケイガク</t>
    </rPh>
    <phoneticPr fontId="2"/>
  </si>
  <si>
    <t>３　領収書等貼付用紙　（様式6-1～様式6-9）</t>
    <rPh sb="2" eb="5">
      <t>リョウシュウショ</t>
    </rPh>
    <rPh sb="5" eb="6">
      <t>トウ</t>
    </rPh>
    <rPh sb="6" eb="8">
      <t>チョウフ</t>
    </rPh>
    <rPh sb="8" eb="10">
      <t>ヨウシ</t>
    </rPh>
    <rPh sb="12" eb="14">
      <t>ヨウシキ</t>
    </rPh>
    <rPh sb="18" eb="20">
      <t>ヨウシキ</t>
    </rPh>
    <phoneticPr fontId="17"/>
  </si>
  <si>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</si>
  <si>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上記、「賃金・報酬」に従前から勤務している者及び通常の医療の提供を行う者に係る人件費は
含まれていない</t>
    <rPh sb="0" eb="2">
      <t>ジョウキ</t>
    </rPh>
    <rPh sb="4" eb="6">
      <t>チンギン</t>
    </rPh>
    <rPh sb="7" eb="9">
      <t>ホウシュウ</t>
    </rPh>
    <rPh sb="44" eb="45">
      <t>フク</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</si>
  <si>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</si>
  <si>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</si>
  <si>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収入内訳書_医療機関・薬局等における感染拡大防止等支援事業</t>
    <rPh sb="0" eb="2">
      <t>シュウニュウ</t>
    </rPh>
    <rPh sb="2" eb="5">
      <t>ウチワケショ</t>
    </rPh>
    <phoneticPr fontId="2"/>
  </si>
  <si>
    <t>様式７</t>
    <rPh sb="0" eb="2">
      <t>ヨウシキ</t>
    </rPh>
    <phoneticPr fontId="2"/>
  </si>
  <si>
    <t>本補助金以外の寄付金・
その他の収入（円）
（所要額精算書からの転記）</t>
    <rPh sb="0" eb="1">
      <t>ホン</t>
    </rPh>
    <rPh sb="1" eb="4">
      <t>ホジョキン</t>
    </rPh>
    <rPh sb="4" eb="6">
      <t>イガイ</t>
    </rPh>
    <rPh sb="7" eb="10">
      <t>キフキン</t>
    </rPh>
    <rPh sb="14" eb="15">
      <t>タ</t>
    </rPh>
    <rPh sb="16" eb="18">
      <t>シュウニュウ</t>
    </rPh>
    <rPh sb="19" eb="20">
      <t>エン</t>
    </rPh>
    <rPh sb="23" eb="25">
      <t>ショヨウ</t>
    </rPh>
    <rPh sb="25" eb="26">
      <t>ガク</t>
    </rPh>
    <rPh sb="26" eb="29">
      <t>セイサンショ</t>
    </rPh>
    <rPh sb="32" eb="34">
      <t>テンキ</t>
    </rPh>
    <phoneticPr fontId="2"/>
  </si>
  <si>
    <t>関係書類における収入の合計額</t>
    <rPh sb="0" eb="2">
      <t>カンケイ</t>
    </rPh>
    <rPh sb="2" eb="4">
      <t>ショルイ</t>
    </rPh>
    <rPh sb="8" eb="10">
      <t>シュウニュウ</t>
    </rPh>
    <rPh sb="11" eb="14">
      <t>ゴウケイガク</t>
    </rPh>
    <phoneticPr fontId="2"/>
  </si>
  <si>
    <t>本事業対象経費に対して本補助金以外の寄付金・その他の収入がある場合は、その内容と金額が判る関係書類の写しを貼付してください。</t>
    <rPh sb="0" eb="1">
      <t>ホン</t>
    </rPh>
    <rPh sb="1" eb="3">
      <t>ジギョウ</t>
    </rPh>
    <rPh sb="3" eb="5">
      <t>タイショウ</t>
    </rPh>
    <rPh sb="5" eb="7">
      <t>ケイヒ</t>
    </rPh>
    <rPh sb="8" eb="9">
      <t>タイ</t>
    </rPh>
    <rPh sb="31" eb="33">
      <t>バアイ</t>
    </rPh>
    <rPh sb="37" eb="39">
      <t>ナイヨウ</t>
    </rPh>
    <rPh sb="40" eb="42">
      <t>キンガク</t>
    </rPh>
    <rPh sb="43" eb="44">
      <t>ワカ</t>
    </rPh>
    <rPh sb="45" eb="47">
      <t>カンケイ</t>
    </rPh>
    <rPh sb="47" eb="49">
      <t>ショルイ</t>
    </rPh>
    <rPh sb="50" eb="51">
      <t>ウツ</t>
    </rPh>
    <rPh sb="53" eb="55">
      <t>チョウフ</t>
    </rPh>
    <phoneticPr fontId="2"/>
  </si>
  <si>
    <t>様式5</t>
    <rPh sb="0" eb="2">
      <t>ヨウシキ</t>
    </rPh>
    <phoneticPr fontId="2"/>
  </si>
  <si>
    <r>
      <t xml:space="preserve">⑤_補助金交付決定額（円）
</t>
    </r>
    <r>
      <rPr>
        <b/>
        <u/>
        <sz val="14"/>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</si>
  <si>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t>領収書、納品書、振込額がわかる資料（通帳の写しなど）等、
支出内容とその金額が証明できる資料を貼付すること</t>
    <rPh sb="44" eb="46">
      <t>シリョウ</t>
    </rPh>
    <rPh sb="47" eb="49">
      <t>チョウフ</t>
    </rPh>
    <phoneticPr fontId="2"/>
  </si>
  <si>
    <t>４　収入内訳書（様式７）</t>
    <rPh sb="2" eb="4">
      <t>シュウニュウ</t>
    </rPh>
    <rPh sb="4" eb="7">
      <t>ウチワケショ</t>
    </rPh>
    <rPh sb="8" eb="10">
      <t>ヨウシキ</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</si>
  <si>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本用紙を印刷していただき、対象期間（令和２年４月１日から令和３年３月31日）に、支出した賃金・報酬の額がわかる書類（領収書等）の写しを貼付して下さい。
（足りない場合は本ページを印刷・コピーすることにより対応してください）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チンギン</t>
    </rPh>
    <rPh sb="63" eb="65">
      <t>ホウシュウ</t>
    </rPh>
    <rPh sb="66" eb="67">
      <t>ガク</t>
    </rPh>
    <rPh sb="71" eb="73">
      <t>ショルイ</t>
    </rPh>
    <rPh sb="74" eb="77">
      <t>リョウシュウショ</t>
    </rPh>
    <rPh sb="77" eb="78">
      <t>トウ</t>
    </rPh>
    <rPh sb="80" eb="81">
      <t>ウツ</t>
    </rPh>
    <rPh sb="83" eb="85">
      <t>チョウフ</t>
    </rPh>
    <rPh sb="87" eb="88">
      <t>クダ</t>
    </rPh>
    <rPh sb="93" eb="94">
      <t>タ</t>
    </rPh>
    <rPh sb="97" eb="99">
      <t>バアイ</t>
    </rPh>
    <rPh sb="100" eb="101">
      <t>ホン</t>
    </rPh>
    <rPh sb="105" eb="107">
      <t>インサツ</t>
    </rPh>
    <rPh sb="118" eb="120">
      <t>タイオウ</t>
    </rPh>
    <phoneticPr fontId="2"/>
  </si>
  <si>
    <t>「備品購入費」はすべて感染拡大防止や診療体制確保等のために要した経費である</t>
    <rPh sb="11" eb="13">
      <t>カンセン</t>
    </rPh>
    <rPh sb="13" eb="15">
      <t>カクダイ</t>
    </rPh>
    <rPh sb="15" eb="17">
      <t>ボウシ</t>
    </rPh>
    <rPh sb="18" eb="20">
      <t>シンリョウ</t>
    </rPh>
    <rPh sb="20" eb="22">
      <t>タイセイ</t>
    </rPh>
    <rPh sb="22" eb="24">
      <t>カクホ</t>
    </rPh>
    <rPh sb="24" eb="25">
      <t>トウ</t>
    </rPh>
    <rPh sb="29" eb="30">
      <t>ヨウ</t>
    </rPh>
    <rPh sb="32" eb="34">
      <t>ケイヒ</t>
    </rPh>
    <phoneticPr fontId="2"/>
  </si>
  <si>
    <t>「賃金・報酬」はすべて感染拡大防止や診療体制確保等のために要した経費である</t>
    <rPh sb="11" eb="13">
      <t>カンセン</t>
    </rPh>
    <rPh sb="13" eb="15">
      <t>カクダイ</t>
    </rPh>
    <rPh sb="15" eb="17">
      <t>ボウシ</t>
    </rPh>
    <rPh sb="18" eb="20">
      <t>シンリョウ</t>
    </rPh>
    <rPh sb="20" eb="22">
      <t>タイセイ</t>
    </rPh>
    <rPh sb="22" eb="24">
      <t>カクホ</t>
    </rPh>
    <rPh sb="24" eb="25">
      <t>トウ</t>
    </rPh>
    <rPh sb="29" eb="30">
      <t>ヨウ</t>
    </rPh>
    <rPh sb="32" eb="34">
      <t>ケイヒ</t>
    </rPh>
    <phoneticPr fontId="2"/>
  </si>
  <si>
    <t>「謝金」はすべて感染拡大防止や診療体制確保等のために要した経費である</t>
    <rPh sb="1" eb="3">
      <t>シャキン</t>
    </rPh>
    <rPh sb="8" eb="10">
      <t>カンセン</t>
    </rPh>
    <rPh sb="10" eb="12">
      <t>カクダイ</t>
    </rPh>
    <rPh sb="12" eb="14">
      <t>ボウシ</t>
    </rPh>
    <rPh sb="15" eb="17">
      <t>シンリョウ</t>
    </rPh>
    <rPh sb="17" eb="19">
      <t>タイセイ</t>
    </rPh>
    <rPh sb="19" eb="21">
      <t>カクホ</t>
    </rPh>
    <rPh sb="21" eb="22">
      <t>トウ</t>
    </rPh>
    <rPh sb="26" eb="27">
      <t>ヨウ</t>
    </rPh>
    <rPh sb="29" eb="31">
      <t>ケイヒ</t>
    </rPh>
    <phoneticPr fontId="2"/>
  </si>
  <si>
    <t>「会議費」はすべて感染拡大防止や診療体制確保等のために要した経費である</t>
    <rPh sb="1" eb="4">
      <t>カイギヒ</t>
    </rPh>
    <rPh sb="9" eb="11">
      <t>カンセン</t>
    </rPh>
    <rPh sb="11" eb="13">
      <t>カクダイ</t>
    </rPh>
    <rPh sb="13" eb="15">
      <t>ボウシ</t>
    </rPh>
    <rPh sb="16" eb="18">
      <t>シンリョウ</t>
    </rPh>
    <rPh sb="18" eb="20">
      <t>タイセイ</t>
    </rPh>
    <rPh sb="20" eb="22">
      <t>カクホ</t>
    </rPh>
    <rPh sb="22" eb="23">
      <t>トウ</t>
    </rPh>
    <rPh sb="27" eb="28">
      <t>ヨウ</t>
    </rPh>
    <rPh sb="30" eb="32">
      <t>ケイヒ</t>
    </rPh>
    <phoneticPr fontId="2"/>
  </si>
  <si>
    <t>「旅費」はすべて感染拡大防止や診療体制確保等のために要した経費である</t>
    <rPh sb="1" eb="3">
      <t>リョヒ</t>
    </rPh>
    <rPh sb="8" eb="10">
      <t>カンセン</t>
    </rPh>
    <rPh sb="10" eb="12">
      <t>カクダイ</t>
    </rPh>
    <rPh sb="12" eb="14">
      <t>ボウシ</t>
    </rPh>
    <rPh sb="15" eb="17">
      <t>シンリョウ</t>
    </rPh>
    <rPh sb="17" eb="19">
      <t>タイセイ</t>
    </rPh>
    <rPh sb="19" eb="21">
      <t>カクホ</t>
    </rPh>
    <rPh sb="21" eb="22">
      <t>トウ</t>
    </rPh>
    <rPh sb="26" eb="27">
      <t>ヨウ</t>
    </rPh>
    <rPh sb="29" eb="31">
      <t>ケイヒ</t>
    </rPh>
    <phoneticPr fontId="2"/>
  </si>
  <si>
    <t>「需用費」はすべて感染拡大防止や診療体制確保等のために要した経費である</t>
    <rPh sb="1" eb="4">
      <t>ジュヨウヒ</t>
    </rPh>
    <rPh sb="9" eb="11">
      <t>カンセン</t>
    </rPh>
    <rPh sb="11" eb="13">
      <t>カクダイ</t>
    </rPh>
    <rPh sb="13" eb="15">
      <t>ボウシ</t>
    </rPh>
    <rPh sb="16" eb="18">
      <t>シンリョウ</t>
    </rPh>
    <rPh sb="18" eb="20">
      <t>タイセイ</t>
    </rPh>
    <rPh sb="20" eb="22">
      <t>カクホ</t>
    </rPh>
    <rPh sb="22" eb="23">
      <t>トウ</t>
    </rPh>
    <rPh sb="27" eb="28">
      <t>ヨウ</t>
    </rPh>
    <rPh sb="30" eb="32">
      <t>ケイヒ</t>
    </rPh>
    <phoneticPr fontId="2"/>
  </si>
  <si>
    <t>「役務費」はすべて感染拡大防止や診療体制確保等のために要した経費である</t>
    <rPh sb="1" eb="4">
      <t>エキムヒ</t>
    </rPh>
    <rPh sb="9" eb="11">
      <t>カンセン</t>
    </rPh>
    <rPh sb="11" eb="13">
      <t>カクダイ</t>
    </rPh>
    <rPh sb="13" eb="15">
      <t>ボウシ</t>
    </rPh>
    <rPh sb="16" eb="18">
      <t>シンリョウ</t>
    </rPh>
    <rPh sb="18" eb="20">
      <t>タイセイ</t>
    </rPh>
    <rPh sb="20" eb="22">
      <t>カクホ</t>
    </rPh>
    <rPh sb="22" eb="23">
      <t>トウ</t>
    </rPh>
    <rPh sb="27" eb="28">
      <t>ヨウ</t>
    </rPh>
    <rPh sb="30" eb="32">
      <t>ケイヒ</t>
    </rPh>
    <phoneticPr fontId="2"/>
  </si>
  <si>
    <t>「委託料」はすべて感染拡大防止や診療体制確保等のために要した経費である</t>
    <rPh sb="1" eb="4">
      <t>イタクリョウ</t>
    </rPh>
    <rPh sb="9" eb="11">
      <t>カンセン</t>
    </rPh>
    <rPh sb="11" eb="13">
      <t>カクダイ</t>
    </rPh>
    <rPh sb="13" eb="15">
      <t>ボウシ</t>
    </rPh>
    <rPh sb="16" eb="18">
      <t>シンリョウ</t>
    </rPh>
    <rPh sb="18" eb="20">
      <t>タイセイ</t>
    </rPh>
    <rPh sb="20" eb="22">
      <t>カクホ</t>
    </rPh>
    <rPh sb="22" eb="23">
      <t>トウ</t>
    </rPh>
    <rPh sb="27" eb="28">
      <t>ヨウ</t>
    </rPh>
    <rPh sb="30" eb="32">
      <t>ケイヒ</t>
    </rPh>
    <phoneticPr fontId="2"/>
  </si>
  <si>
    <t>「使用料及び賃借料」はすべて感染拡大防止や診療体制確保等のために要した経費である</t>
    <rPh sb="14" eb="16">
      <t>カンセン</t>
    </rPh>
    <rPh sb="16" eb="18">
      <t>カクダイ</t>
    </rPh>
    <rPh sb="18" eb="20">
      <t>ボウシ</t>
    </rPh>
    <rPh sb="21" eb="23">
      <t>シンリョウ</t>
    </rPh>
    <rPh sb="23" eb="25">
      <t>タイセイ</t>
    </rPh>
    <rPh sb="25" eb="27">
      <t>カクホ</t>
    </rPh>
    <rPh sb="27" eb="28">
      <t>トウ</t>
    </rPh>
    <rPh sb="32" eb="33">
      <t>ヨウ</t>
    </rPh>
    <rPh sb="35" eb="37">
      <t>ケイヒ</t>
    </rPh>
    <phoneticPr fontId="2"/>
  </si>
  <si>
    <t>感染拡大防止や診療体制確保等の内容（自由記載）</t>
    <rPh sb="0" eb="2">
      <t>カンセン</t>
    </rPh>
    <rPh sb="2" eb="4">
      <t>カクダイ</t>
    </rPh>
    <rPh sb="4" eb="6">
      <t>ボウシ</t>
    </rPh>
    <rPh sb="7" eb="9">
      <t>シンリョウ</t>
    </rPh>
    <rPh sb="9" eb="11">
      <t>タイセイ</t>
    </rPh>
    <rPh sb="11" eb="13">
      <t>カクホ</t>
    </rPh>
    <rPh sb="13" eb="14">
      <t>トウ</t>
    </rPh>
    <rPh sb="15" eb="17">
      <t>ナイヨウ</t>
    </rPh>
    <rPh sb="18" eb="20">
      <t>ジユウ</t>
    </rPh>
    <rPh sb="20" eb="22">
      <t>キサイ</t>
    </rPh>
    <phoneticPr fontId="2"/>
  </si>
  <si>
    <t>印</t>
    <rPh sb="0" eb="1">
      <t>イン</t>
    </rPh>
    <phoneticPr fontId="2"/>
  </si>
  <si>
    <t>令和</t>
    <rPh sb="0" eb="2">
      <t>レイワ</t>
    </rPh>
    <phoneticPr fontId="2"/>
  </si>
  <si>
    <t>年</t>
    <rPh sb="0" eb="1">
      <t>ネン</t>
    </rPh>
    <phoneticPr fontId="2"/>
  </si>
  <si>
    <t>月</t>
    <rPh sb="0" eb="1">
      <t>ガツ</t>
    </rPh>
    <phoneticPr fontId="2"/>
  </si>
  <si>
    <t>日</t>
    <rPh sb="0" eb="1">
      <t>ニチ</t>
    </rPh>
    <phoneticPr fontId="2"/>
  </si>
  <si>
    <t>日付け医疾第</t>
    <rPh sb="0" eb="1">
      <t>ニチ</t>
    </rPh>
    <rPh sb="1" eb="2">
      <t>ツ</t>
    </rPh>
    <rPh sb="3" eb="4">
      <t>イ</t>
    </rPh>
    <rPh sb="4" eb="5">
      <t>シツ</t>
    </rPh>
    <rPh sb="5" eb="6">
      <t>ダイ</t>
    </rPh>
    <phoneticPr fontId="2"/>
  </si>
  <si>
    <t>号</t>
    <rPh sb="0" eb="1">
      <t>ゴウ</t>
    </rPh>
    <phoneticPr fontId="2"/>
  </si>
  <si>
    <t>交付決定通知日</t>
    <rPh sb="0" eb="2">
      <t>コウフ</t>
    </rPh>
    <rPh sb="2" eb="4">
      <t>ケッテイ</t>
    </rPh>
    <rPh sb="4" eb="6">
      <t>ツウチ</t>
    </rPh>
    <rPh sb="6" eb="7">
      <t>ビ</t>
    </rPh>
    <phoneticPr fontId="2"/>
  </si>
  <si>
    <t>月</t>
    <rPh sb="0" eb="1">
      <t>ゲツ</t>
    </rPh>
    <phoneticPr fontId="2"/>
  </si>
  <si>
    <r>
      <t>③_上記支出に対する</t>
    </r>
    <r>
      <rPr>
        <b/>
        <u/>
        <sz val="16"/>
        <rFont val="游ゴシック"/>
        <family val="3"/>
        <charset val="128"/>
        <scheme val="minor"/>
      </rPr>
      <t>本補助金以外</t>
    </r>
    <r>
      <rPr>
        <b/>
        <sz val="16"/>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</si>
  <si>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r>
      <t xml:space="preserve">⑤_補助金交付決定額（円）
</t>
    </r>
    <r>
      <rPr>
        <b/>
        <u/>
        <sz val="16"/>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</si>
  <si>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r>
      <t xml:space="preserve">⑥_補助金交付確定額（円）(④と⑤のいずれか小さい額）
</t>
    </r>
    <r>
      <rPr>
        <b/>
        <u/>
        <sz val="16"/>
        <rFont val="游ゴシック"/>
        <family val="3"/>
        <charset val="128"/>
        <scheme val="minor"/>
      </rPr>
      <t>（1000円未満切捨）</t>
    </r>
    <rPh sb="2" eb="5">
      <t>ホジョキン</t>
    </rPh>
    <rPh sb="5" eb="7">
      <t>コウフ</t>
    </rPh>
    <rPh sb="7" eb="9">
      <t>カクテイ</t>
    </rPh>
    <rPh sb="9" eb="10">
      <t>ガク</t>
    </rPh>
    <rPh sb="11" eb="12">
      <t>エン</t>
    </rPh>
    <rPh sb="22" eb="23">
      <t>チイ</t>
    </rPh>
    <rPh sb="25" eb="26">
      <t>ガク</t>
    </rPh>
    <phoneticPr fontId="2"/>
  </si>
  <si>
    <r>
      <t xml:space="preserve">精算額（円）（⑤－⑥）
</t>
    </r>
    <r>
      <rPr>
        <b/>
        <u/>
        <sz val="16"/>
        <rFont val="游ゴシック"/>
        <family val="3"/>
        <charset val="128"/>
        <scheme val="minor"/>
      </rPr>
      <t>（1000円未満切捨）</t>
    </r>
    <rPh sb="0" eb="2">
      <t>セイサン</t>
    </rPh>
    <rPh sb="2" eb="3">
      <t>ガク</t>
    </rPh>
    <rPh sb="3" eb="4">
      <t>サンガク</t>
    </rPh>
    <rPh sb="4" eb="5">
      <t>エン</t>
    </rPh>
    <rPh sb="17" eb="20">
      <t>エンミマン</t>
    </rPh>
    <rPh sb="20" eb="21">
      <t>キ</t>
    </rPh>
    <rPh sb="21" eb="22">
      <t>ス</t>
    </rPh>
    <phoneticPr fontId="2"/>
  </si>
  <si>
    <t>号をもって交付決定を受けた標記補助金</t>
    <rPh sb="0" eb="1">
      <t>ゴウ</t>
    </rPh>
    <rPh sb="15" eb="17">
      <t>ホジョ</t>
    </rPh>
    <rPh sb="17" eb="18">
      <t>キン</t>
    </rPh>
    <phoneticPr fontId="2"/>
  </si>
  <si>
    <t>２</t>
    <phoneticPr fontId="2"/>
  </si>
  <si>
    <t>３</t>
    <phoneticPr fontId="2"/>
  </si>
  <si>
    <t>１</t>
    <phoneticPr fontId="2"/>
  </si>
  <si>
    <t>７</t>
    <phoneticPr fontId="2"/>
  </si>
  <si>
    <t>８</t>
    <phoneticPr fontId="2"/>
  </si>
  <si>
    <t>９</t>
    <phoneticPr fontId="2"/>
  </si>
  <si>
    <t>10</t>
    <phoneticPr fontId="2"/>
  </si>
  <si>
    <t>11</t>
    <phoneticPr fontId="2"/>
  </si>
  <si>
    <t>12</t>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</si>
  <si>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</si>
  <si>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</si>
  <si>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</si>
  <si>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</si>
  <si>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</si>
  <si>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</si>
  <si>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</si>
  <si>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</si>
  <si>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</si>
  <si>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12</t>
    <phoneticPr fontId="2"/>
  </si>
  <si>
    <t>13</t>
    <phoneticPr fontId="2"/>
  </si>
  <si>
    <t>文書番号 医疾第</t>
    <rPh sb="0" eb="2">
      <t>ブンショ</t>
    </rPh>
    <rPh sb="2" eb="4">
      <t>バンゴウ</t>
    </rPh>
    <rPh sb="5" eb="6">
      <t>イ</t>
    </rPh>
    <rPh sb="6" eb="7">
      <t>シツ</t>
    </rPh>
    <rPh sb="7" eb="8">
      <t>ダイ</t>
    </rPh>
    <phoneticPr fontId="2"/>
  </si>
  <si>
    <t>静岡県</t>
    <rPh sb="0" eb="3">
      <t>シズオカケン</t>
    </rPh>
    <phoneticPr fontId="2"/>
  </si>
  <si>
    <t>静岡県</t>
    <rPh sb="0" eb="3">
      <t>シズオカケン</t>
    </rPh>
    <phoneticPr fontId="2"/>
  </si>
  <si>
    <t>静岡市葵区追手町○-○-○</t>
    <rPh sb="0" eb="3">
      <t>シズオカシ</t>
    </rPh>
    <rPh sb="3" eb="4">
      <t>アオイ</t>
    </rPh>
    <rPh sb="4" eb="5">
      <t>ク</t>
    </rPh>
    <rPh sb="5" eb="8">
      <t>オウテマチ</t>
    </rPh>
    <phoneticPr fontId="2"/>
  </si>
  <si>
    <t>910</t>
    <phoneticPr fontId="2"/>
  </si>
  <si>
    <t xml:space="preserve">令和２年度新型コロナウイルス感染症緊急包括支援交付金（医療機関・薬局等における感染拡大防止等支援事業）の事業実績報告書
</t>
    <phoneticPr fontId="2"/>
  </si>
  <si>
    <t>に係る事業実績について、次の関係書類を添えて報告します。</t>
    <rPh sb="1" eb="2">
      <t>カカ</t>
    </rPh>
    <rPh sb="3" eb="5">
      <t>ジギョウ</t>
    </rPh>
    <rPh sb="5" eb="7">
      <t>ジッセキ</t>
    </rPh>
    <rPh sb="12" eb="13">
      <t>ツギ</t>
    </rPh>
    <rPh sb="14" eb="16">
      <t>カンケイ</t>
    </rPh>
    <rPh sb="16" eb="18">
      <t>ショルイ</t>
    </rPh>
    <rPh sb="19" eb="20">
      <t>ソ</t>
    </rPh>
    <rPh sb="22" eb="24">
      <t>ホウコク</t>
    </rPh>
    <phoneticPr fontId="2"/>
  </si>
  <si>
    <t>様式5-1</t>
    <phoneticPr fontId="2"/>
  </si>
  <si>
    <t>金額（円）</t>
    <rPh sb="3" eb="4">
      <t>エン</t>
    </rPh>
    <phoneticPr fontId="2"/>
  </si>
  <si>
    <t>合計</t>
    <rPh sb="0" eb="2">
      <t>ゴウケイ</t>
    </rPh>
    <phoneticPr fontId="2"/>
  </si>
  <si>
    <t>自動計算されます⇒</t>
    <phoneticPr fontId="2"/>
  </si>
  <si>
    <t>※用紙が足りない場合はコピーをしてお使い下さい。</t>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</si>
  <si>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本用紙を印刷していただき、対象期間（令和２年４月１日から令和３年３月31日）に、支出した会議費の額がわかる書類（領収書等）の写しを貼付して下さい。
（足りない場合は本ページを印刷・コピーすることにより対応してください）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カイギ</t>
    </rPh>
    <rPh sb="62" eb="63">
      <t>ヒ</t>
    </rPh>
    <rPh sb="64" eb="65">
      <t>ガク</t>
    </rPh>
    <rPh sb="69" eb="71">
      <t>ショルイ</t>
    </rPh>
    <rPh sb="72" eb="75">
      <t>リョウシュウショ</t>
    </rPh>
    <rPh sb="75" eb="76">
      <t>トウ</t>
    </rPh>
    <rPh sb="78" eb="79">
      <t>ウツ</t>
    </rPh>
    <rPh sb="81" eb="83">
      <t>チョウフ</t>
    </rPh>
    <rPh sb="85" eb="86">
      <t>クダ</t>
    </rPh>
    <rPh sb="91" eb="92">
      <t>タ</t>
    </rPh>
    <rPh sb="95" eb="97">
      <t>バアイ</t>
    </rPh>
    <rPh sb="98" eb="99">
      <t>ホン</t>
    </rPh>
    <rPh sb="103" eb="105">
      <t>インサツ</t>
    </rPh>
    <rPh sb="116" eb="118">
      <t>タイオウ</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</si>
  <si>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本用紙を印刷していただき、対象期間（令和２年４月１日から令和３年３月31日）に、支出した謝金の額がわかる書類（領収書等）の写しを貼付して下さい。
（足りない場合は本ページを印刷・コピーすることにより対応してください）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シャキン</t>
    </rPh>
    <rPh sb="63" eb="64">
      <t>ガク</t>
    </rPh>
    <rPh sb="68" eb="70">
      <t>ショルイ</t>
    </rPh>
    <rPh sb="71" eb="74">
      <t>リョウシュウショ</t>
    </rPh>
    <rPh sb="74" eb="75">
      <t>トウ</t>
    </rPh>
    <rPh sb="77" eb="78">
      <t>ウツ</t>
    </rPh>
    <rPh sb="80" eb="82">
      <t>チョウフ</t>
    </rPh>
    <rPh sb="84" eb="85">
      <t>クダ</t>
    </rPh>
    <rPh sb="90" eb="91">
      <t>タ</t>
    </rPh>
    <rPh sb="94" eb="96">
      <t>バアイ</t>
    </rPh>
    <rPh sb="97" eb="98">
      <t>ホン</t>
    </rPh>
    <rPh sb="102" eb="104">
      <t>インサツ</t>
    </rPh>
    <rPh sb="115" eb="117">
      <t>タイオウ</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</si>
  <si>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本用紙を印刷していただき、対象期間（令和２年４月１日から令和３年３月31日）に、支出した旅費の額がわかる書類（領収書等）の写しを貼付して下さい。
（足りない場合は本ページを印刷・コピーすることにより対応してください）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リョヒ</t>
    </rPh>
    <rPh sb="63" eb="64">
      <t>ガク</t>
    </rPh>
    <rPh sb="68" eb="70">
      <t>ショルイ</t>
    </rPh>
    <rPh sb="71" eb="74">
      <t>リョウシュウショ</t>
    </rPh>
    <rPh sb="74" eb="75">
      <t>トウ</t>
    </rPh>
    <rPh sb="77" eb="78">
      <t>ウツ</t>
    </rPh>
    <rPh sb="80" eb="82">
      <t>チョウフ</t>
    </rPh>
    <rPh sb="84" eb="85">
      <t>クダ</t>
    </rPh>
    <rPh sb="90" eb="91">
      <t>タ</t>
    </rPh>
    <rPh sb="94" eb="96">
      <t>バアイ</t>
    </rPh>
    <rPh sb="97" eb="98">
      <t>ホン</t>
    </rPh>
    <rPh sb="102" eb="104">
      <t>インサツ</t>
    </rPh>
    <rPh sb="115" eb="117">
      <t>タイオウ</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</si>
  <si>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本用紙を印刷していただき、対象期間（令和２年４月１日から令和３年３月31日）に、支出した需用費の額がわかる書類（領収書等）の写しを貼付して下さい。
（足りない場合は本ページを印刷・コピーすることにより対応してください）</t>
    </r>
    <rPh sb="0" eb="3">
      <t>リョウシュウショ</t>
    </rPh>
    <rPh sb="3" eb="4">
      <t>トウ</t>
    </rPh>
    <rPh sb="5" eb="8">
      <t>ゴウケイガク</t>
    </rPh>
    <rPh sb="9" eb="11">
      <t>ニュウリョク</t>
    </rPh>
    <rPh sb="13" eb="14">
      <t>アト</t>
    </rPh>
    <rPh sb="16" eb="17">
      <t>ホン</t>
    </rPh>
    <rPh sb="17" eb="19">
      <t>ヨウシ</t>
    </rPh>
    <rPh sb="20" eb="22">
      <t>インサツ</t>
    </rPh>
    <rPh sb="64" eb="65">
      <t>ガク</t>
    </rPh>
    <rPh sb="69" eb="71">
      <t>ショルイ</t>
    </rPh>
    <rPh sb="72" eb="75">
      <t>リョウシュウショ</t>
    </rPh>
    <rPh sb="75" eb="76">
      <t>トウ</t>
    </rPh>
    <rPh sb="78" eb="79">
      <t>ウツ</t>
    </rPh>
    <rPh sb="81" eb="83">
      <t>チョウフ</t>
    </rPh>
    <rPh sb="85" eb="86">
      <t>クダ</t>
    </rPh>
    <rPh sb="91" eb="92">
      <t>タ</t>
    </rPh>
    <rPh sb="95" eb="97">
      <t>バアイ</t>
    </rPh>
    <rPh sb="98" eb="99">
      <t>ホン</t>
    </rPh>
    <rPh sb="103" eb="105">
      <t>インサツ</t>
    </rPh>
    <rPh sb="116" eb="118">
      <t>タイオウ</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</si>
  <si>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本用紙を印刷していただき、対象期間（令和２年４月１日から令和３年３月31日）に、支出した役務費の額がわかる書類（領収書等）の写しを貼付して下さい。
（足りない場合は本ページを印刷・コピーすることにより対応してください）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エキム</t>
    </rPh>
    <rPh sb="62" eb="63">
      <t>ヒ</t>
    </rPh>
    <rPh sb="64" eb="65">
      <t>ガク</t>
    </rPh>
    <rPh sb="69" eb="71">
      <t>ショルイ</t>
    </rPh>
    <rPh sb="72" eb="75">
      <t>リョウシュウショ</t>
    </rPh>
    <rPh sb="75" eb="76">
      <t>トウ</t>
    </rPh>
    <rPh sb="78" eb="79">
      <t>ウツ</t>
    </rPh>
    <rPh sb="81" eb="83">
      <t>チョウフ</t>
    </rPh>
    <rPh sb="85" eb="86">
      <t>クダ</t>
    </rPh>
    <rPh sb="91" eb="92">
      <t>タ</t>
    </rPh>
    <rPh sb="95" eb="97">
      <t>バアイ</t>
    </rPh>
    <rPh sb="98" eb="99">
      <t>ホン</t>
    </rPh>
    <rPh sb="103" eb="105">
      <t>インサツ</t>
    </rPh>
    <rPh sb="116" eb="118">
      <t>タイオウ</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</si>
  <si>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本用紙を印刷していただき、対象期間（令和２年４月１日から令和３年３月31日）に、支出した委託料の額がわかる書類（領収書等）の写しを貼付して下さい。
（足りない場合は本ページを印刷・コピーすることにより対応してください）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イタクリョウ</t>
    </rPh>
    <rPh sb="64" eb="65">
      <t>ガク</t>
    </rPh>
    <rPh sb="69" eb="71">
      <t>ショルイ</t>
    </rPh>
    <rPh sb="72" eb="75">
      <t>リョウシュウショ</t>
    </rPh>
    <rPh sb="75" eb="76">
      <t>トウ</t>
    </rPh>
    <rPh sb="78" eb="79">
      <t>ウツ</t>
    </rPh>
    <rPh sb="81" eb="83">
      <t>チョウフ</t>
    </rPh>
    <rPh sb="85" eb="86">
      <t>クダ</t>
    </rPh>
    <rPh sb="91" eb="92">
      <t>タ</t>
    </rPh>
    <rPh sb="95" eb="97">
      <t>バアイ</t>
    </rPh>
    <rPh sb="98" eb="99">
      <t>ホン</t>
    </rPh>
    <rPh sb="103" eb="105">
      <t>インサツ</t>
    </rPh>
    <rPh sb="116" eb="118">
      <t>タイオウ</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</si>
  <si>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使用料及び賃借料の額がわかる書類（領収書等）の写しを貼付して下さい。（足りない場合は本ページを印刷・コピーすることにより対応してくだ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シヨウリョウ</t>
    </rPh>
    <rPh sb="63" eb="64">
      <t>オヨ</t>
    </rPh>
    <rPh sb="65" eb="68">
      <t>チンシャクリョウ</t>
    </rPh>
    <rPh sb="69" eb="70">
      <t>ガク</t>
    </rPh>
    <rPh sb="74" eb="76">
      <t>ショルイ</t>
    </rPh>
    <rPh sb="77" eb="80">
      <t>リョウシュウショ</t>
    </rPh>
    <rPh sb="80" eb="81">
      <t>トウ</t>
    </rPh>
    <rPh sb="83" eb="84">
      <t>ウツ</t>
    </rPh>
    <rPh sb="86" eb="88">
      <t>チョウフ</t>
    </rPh>
    <rPh sb="90" eb="91">
      <t>クダ</t>
    </rPh>
    <rPh sb="95" eb="96">
      <t>タ</t>
    </rPh>
    <rPh sb="99" eb="101">
      <t>バアイ</t>
    </rPh>
    <rPh sb="102" eb="103">
      <t>ホン</t>
    </rPh>
    <rPh sb="107" eb="109">
      <t>インサツ</t>
    </rPh>
    <rPh sb="120" eb="122">
      <t>タイオウ</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</si>
  <si>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本用紙を印刷していただき、対象期間（令和２年４月１日から令和３年３月31日）に、支出した備品購入費の額がわかる書類（領収書等）の写しを貼付して下さい。
（足りない場合は本ページを印刷・コピーすることにより対応してください）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ビヒン</t>
    </rPh>
    <rPh sb="62" eb="64">
      <t>コウニュウ</t>
    </rPh>
    <rPh sb="64" eb="65">
      <t>ヒ</t>
    </rPh>
    <rPh sb="66" eb="67">
      <t>ガク</t>
    </rPh>
    <rPh sb="71" eb="73">
      <t>ショルイ</t>
    </rPh>
    <rPh sb="74" eb="77">
      <t>リョウシュウショ</t>
    </rPh>
    <rPh sb="77" eb="78">
      <t>トウ</t>
    </rPh>
    <rPh sb="80" eb="81">
      <t>ウツ</t>
    </rPh>
    <rPh sb="83" eb="85">
      <t>チョウフ</t>
    </rPh>
    <rPh sb="87" eb="88">
      <t>クダ</t>
    </rPh>
    <rPh sb="93" eb="94">
      <t>タ</t>
    </rPh>
    <rPh sb="97" eb="99">
      <t>バアイ</t>
    </rPh>
    <rPh sb="100" eb="101">
      <t>ホン</t>
    </rPh>
    <rPh sb="105" eb="107">
      <t>インサツ</t>
    </rPh>
    <rPh sb="118" eb="120">
      <t>タイオウ</t>
    </rPh>
    <phoneticPr fontId="2"/>
  </si>
  <si>
    <t>内訳表</t>
    <rPh sb="0" eb="2">
      <t>ウチワケ</t>
    </rPh>
    <rPh sb="2" eb="3">
      <t>ヒョウ</t>
    </rPh>
    <phoneticPr fontId="2"/>
  </si>
  <si>
    <t>【需用費】領収書等貼付用紙_医療機関・薬局等における感染拡大防止等支援事業</t>
    <rPh sb="1" eb="3">
      <t>ジュヨウ</t>
    </rPh>
    <rPh sb="3" eb="4">
      <t>ヒ</t>
    </rPh>
    <rPh sb="5" eb="8">
      <t>リョウシュウショ</t>
    </rPh>
    <rPh sb="8" eb="9">
      <t>トウ</t>
    </rPh>
    <rPh sb="9" eb="11">
      <t>チョウフ</t>
    </rPh>
    <rPh sb="11" eb="13">
      <t>ヨウシ</t>
    </rPh>
    <phoneticPr fontId="2"/>
  </si>
  <si>
    <t>需用費の支出済額（円）
（所要額精算書からの転記）</t>
    <rPh sb="0" eb="2">
      <t>ジュヨウ</t>
    </rPh>
    <rPh sb="2" eb="3">
      <t>ヒ</t>
    </rPh>
    <rPh sb="4" eb="6">
      <t>シシュツ</t>
    </rPh>
    <rPh sb="6" eb="7">
      <t>ズ</t>
    </rPh>
    <rPh sb="7" eb="8">
      <t>ガク</t>
    </rPh>
    <rPh sb="9" eb="10">
      <t>エン</t>
    </rPh>
    <rPh sb="13" eb="15">
      <t>ショヨウ</t>
    </rPh>
    <rPh sb="15" eb="16">
      <t>ガク</t>
    </rPh>
    <rPh sb="16" eb="19">
      <t>セイサンショ</t>
    </rPh>
    <rPh sb="22" eb="24">
      <t>テンキ</t>
    </rPh>
    <phoneticPr fontId="2"/>
  </si>
  <si>
    <t>換気口修繕費</t>
    <rPh sb="0" eb="3">
      <t>カンキコウ</t>
    </rPh>
    <rPh sb="3" eb="6">
      <t>シュウゼンヒ</t>
    </rPh>
    <phoneticPr fontId="2"/>
  </si>
  <si>
    <t>令和2年5月</t>
    <rPh sb="0" eb="2">
      <t>レイワ</t>
    </rPh>
    <rPh sb="3" eb="4">
      <t>ネン</t>
    </rPh>
    <rPh sb="5" eb="6">
      <t>ゲツ</t>
    </rPh>
    <phoneticPr fontId="2"/>
  </si>
  <si>
    <t>領収書</t>
    <phoneticPr fontId="2"/>
  </si>
  <si>
    <t>品目</t>
    <rPh sb="0" eb="2">
      <t>ヒンモク</t>
    </rPh>
    <phoneticPr fontId="2"/>
  </si>
  <si>
    <t>数量</t>
    <rPh sb="0" eb="2">
      <t>スウリョウ</t>
    </rPh>
    <phoneticPr fontId="2"/>
  </si>
  <si>
    <t>金額</t>
    <rPh sb="0" eb="2">
      <t>キンガク</t>
    </rPh>
    <phoneticPr fontId="2"/>
  </si>
  <si>
    <t>単価(税込)</t>
    <rPh sb="0" eb="2">
      <t>タンカ</t>
    </rPh>
    <rPh sb="3" eb="4">
      <t>ゼイ</t>
    </rPh>
    <rPh sb="4" eb="5">
      <t>コ</t>
    </rPh>
    <phoneticPr fontId="2"/>
  </si>
  <si>
    <t>令和2年10月30日</t>
    <rPh sb="0" eb="2">
      <t>レイワ</t>
    </rPh>
    <rPh sb="3" eb="4">
      <t>ネン</t>
    </rPh>
    <rPh sb="6" eb="7">
      <t>ゲツ</t>
    </rPh>
    <rPh sb="9" eb="10">
      <t>ニチ</t>
    </rPh>
    <phoneticPr fontId="2"/>
  </si>
  <si>
    <t>(株)□□医科販売</t>
    <rPh sb="1" eb="2">
      <t>カブ</t>
    </rPh>
    <rPh sb="5" eb="7">
      <t>イカ</t>
    </rPh>
    <rPh sb="7" eb="9">
      <t>ハンバイ</t>
    </rPh>
    <phoneticPr fontId="2"/>
  </si>
  <si>
    <t>〇〇ジャーナル（9月）</t>
    <rPh sb="9" eb="10">
      <t>ガツ</t>
    </rPh>
    <phoneticPr fontId="2"/>
  </si>
  <si>
    <t>N95マスク（100枚入り）</t>
    <rPh sb="10" eb="11">
      <t>マイ</t>
    </rPh>
    <rPh sb="11" eb="12">
      <t>イ</t>
    </rPh>
    <phoneticPr fontId="2"/>
  </si>
  <si>
    <t>空気清浄機4台　＠20,000×4</t>
    <phoneticPr fontId="2"/>
  </si>
  <si>
    <t>月刊□□□雑誌</t>
    <rPh sb="0" eb="2">
      <t>ゲッカン</t>
    </rPh>
    <rPh sb="5" eb="7">
      <t>ザッシ</t>
    </rPh>
    <phoneticPr fontId="2"/>
  </si>
  <si>
    <t>ゴルフクラブセット</t>
    <phoneticPr fontId="2"/>
  </si>
  <si>
    <t>消毒用エタノール20リットル</t>
    <rPh sb="0" eb="3">
      <t>ショウドクヨウ</t>
    </rPh>
    <phoneticPr fontId="2"/>
  </si>
  <si>
    <t>合計</t>
    <rPh sb="0" eb="2">
      <t>ゴウケイ</t>
    </rPh>
    <phoneticPr fontId="2"/>
  </si>
  <si>
    <t>令和2年8月</t>
    <rPh sb="0" eb="2">
      <t>レイワ</t>
    </rPh>
    <rPh sb="3" eb="4">
      <t>ネン</t>
    </rPh>
    <rPh sb="5" eb="6">
      <t>ゲツ</t>
    </rPh>
    <phoneticPr fontId="2"/>
  </si>
  <si>
    <t>令和2年10月</t>
    <rPh sb="0" eb="2">
      <t>レイワ</t>
    </rPh>
    <rPh sb="3" eb="4">
      <t>ネン</t>
    </rPh>
    <rPh sb="6" eb="7">
      <t>ゲツ</t>
    </rPh>
    <phoneticPr fontId="2"/>
  </si>
  <si>
    <t>消毒用エタノール20リットル</t>
    <phoneticPr fontId="2"/>
  </si>
  <si>
    <t>N95マスク（100枚入り）</t>
    <rPh sb="10" eb="11">
      <t>マイ</t>
    </rPh>
    <rPh sb="11" eb="12">
      <t>イ</t>
    </rPh>
    <phoneticPr fontId="2"/>
  </si>
  <si>
    <t>Ｎo.</t>
    <phoneticPr fontId="2"/>
  </si>
  <si>
    <t>補助対象経費の内容（品名等）</t>
    <rPh sb="0" eb="2">
      <t>ホジョ</t>
    </rPh>
    <rPh sb="2" eb="4">
      <t>タイショウ</t>
    </rPh>
    <rPh sb="4" eb="6">
      <t>ケイヒ</t>
    </rPh>
    <rPh sb="7" eb="9">
      <t>ナイヨウ</t>
    </rPh>
    <rPh sb="10" eb="12">
      <t>ヒンメイ</t>
    </rPh>
    <rPh sb="12" eb="13">
      <t>トウ</t>
    </rPh>
    <phoneticPr fontId="2"/>
  </si>
  <si>
    <t>対象月/使用期間</t>
    <rPh sb="0" eb="2">
      <t>タイショウ</t>
    </rPh>
    <rPh sb="2" eb="3">
      <t>ツキ</t>
    </rPh>
    <rPh sb="4" eb="6">
      <t>シヨウ</t>
    </rPh>
    <rPh sb="6" eb="8">
      <t>キカン</t>
    </rPh>
    <phoneticPr fontId="2"/>
  </si>
  <si>
    <t>医療法人社団〇〇〇　△△△病院</t>
    <phoneticPr fontId="2"/>
  </si>
  <si>
    <t>様式6-5</t>
    <rPh sb="0" eb="2">
      <t>ヨウシキ</t>
    </rPh>
    <phoneticPr fontId="2"/>
  </si>
  <si>
    <t>△△△病院　殿</t>
    <rPh sb="3" eb="5">
      <t>ビョウイン</t>
    </rPh>
    <phoneticPr fontId="2"/>
  </si>
  <si>
    <t>様式6-2</t>
    <rPh sb="0" eb="2">
      <t>ヨウシキ</t>
    </rPh>
    <phoneticPr fontId="2"/>
  </si>
  <si>
    <t>様式6-3</t>
    <rPh sb="0" eb="2">
      <t>ヨウシキ</t>
    </rPh>
    <phoneticPr fontId="2"/>
  </si>
  <si>
    <t>様式6-4</t>
    <rPh sb="0" eb="2">
      <t>ヨウシキ</t>
    </rPh>
    <phoneticPr fontId="2"/>
  </si>
  <si>
    <t>様式6-6</t>
    <rPh sb="0" eb="2">
      <t>ヨウシキ</t>
    </rPh>
    <phoneticPr fontId="2"/>
  </si>
  <si>
    <t>様式6-7</t>
    <rPh sb="0" eb="2">
      <t>ヨウシキ</t>
    </rPh>
    <phoneticPr fontId="2"/>
  </si>
  <si>
    <t>様式6-8</t>
    <rPh sb="0" eb="2">
      <t>ヨウシキ</t>
    </rPh>
    <phoneticPr fontId="2"/>
  </si>
  <si>
    <t>様式6-9</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</si>
</sst>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0\)"/>
    <numFmt numFmtId="177" formatCode="[$-411]ggge&quot;年&quot;m&quot;月&quot;d&quot;日&quot;;@"/>
    <numFmt numFmtId="178" formatCode="&quot;金&quot;\ #,##0\ &quot;円&quot;_ ;[Red]\-#,##0\ "/>
    <numFmt numFmtId="179" formatCode="yyyy/m"/>
    <numFmt numFmtId="180" formatCode="#,##0&quot;円&quot;"/>
  </numFmts>
  <fonts count="8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sz val="16"/>
      <name val="ＭＳ Ｐゴシック"/>
      <family val="3"/>
      <charset val="128"/>
    </font>
    <font>
      <sz val="16"/>
      <color theme="1"/>
      <name val="ＭＳ Ｐゴシック"/>
      <family val="3"/>
      <charset val="128"/>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sz val="18"/>
      <color rgb="FFFF0000"/>
      <name val="游ゴシック"/>
      <family val="2"/>
      <charset val="128"/>
      <scheme val="minor"/>
    </font>
    <font>
      <b/>
      <sz val="16"/>
      <color indexed="81"/>
      <name val="Meiryo UI"/>
      <family val="3"/>
      <charset val="128"/>
    </font>
    <font>
      <sz val="16"/>
      <color indexed="81"/>
      <name val="Meiryo UI"/>
      <family val="3"/>
      <charset val="128"/>
    </font>
    <font>
      <b/>
      <u/>
      <sz val="16"/>
      <color theme="1"/>
      <name val="游ゴシック"/>
      <family val="3"/>
      <charset val="128"/>
      <scheme val="minor"/>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strike/>
      <sz val="16"/>
      <name val="ＭＳ 明朝"/>
      <family val="1"/>
      <charset val="128"/>
    </font>
    <font>
      <b/>
      <sz val="14"/>
      <color theme="1"/>
      <name val="游ゴシック"/>
      <family val="3"/>
      <charset val="128"/>
      <scheme val="minor"/>
    </font>
    <font>
      <sz val="18"/>
      <name val="ＭＳ 明朝"/>
      <family val="1"/>
      <charset val="128"/>
    </font>
    <font>
      <b/>
      <sz val="16"/>
      <color indexed="81"/>
      <name val="ＭＳ Ｐゴシック"/>
      <family val="3"/>
      <charset val="128"/>
    </font>
    <font>
      <b/>
      <sz val="18"/>
      <color rgb="FFFF0000"/>
      <name val="游ゴシック"/>
      <family val="3"/>
      <charset val="128"/>
      <scheme val="minor"/>
    </font>
    <font>
      <b/>
      <sz val="20"/>
      <color indexed="81"/>
      <name val="ＭＳ Ｐゴシック"/>
      <family val="3"/>
      <charset val="128"/>
    </font>
    <font>
      <sz val="20"/>
      <color indexed="81"/>
      <name val="ＭＳ Ｐゴシック"/>
      <family val="3"/>
      <charset val="128"/>
    </font>
    <font>
      <b/>
      <sz val="20"/>
      <color indexed="81"/>
      <name val="Meiryo UI"/>
      <family val="3"/>
      <charset val="128"/>
    </font>
    <font>
      <sz val="20"/>
      <color indexed="81"/>
      <name val="Meiryo UI"/>
      <family val="3"/>
      <charset val="128"/>
    </font>
    <font>
      <b/>
      <u/>
      <sz val="20"/>
      <color indexed="81"/>
      <name val="Meiryo UI"/>
      <family val="3"/>
      <charset val="128"/>
    </font>
    <font>
      <sz val="9"/>
      <color indexed="81"/>
      <name val="MS P ゴシック"/>
      <family val="3"/>
      <charset val="128"/>
    </font>
    <font>
      <sz val="20"/>
      <color indexed="81"/>
      <name val="MS P ゴシック"/>
      <family val="3"/>
      <charset val="128"/>
    </font>
    <font>
      <b/>
      <sz val="22"/>
      <color indexed="81"/>
      <name val="MS P ゴシック"/>
      <family val="3"/>
      <charset val="128"/>
    </font>
    <font>
      <b/>
      <sz val="24"/>
      <name val="ＭＳ ゴシック"/>
      <family val="3"/>
      <charset val="128"/>
    </font>
    <font>
      <sz val="24"/>
      <name val="ＭＳ ゴシック"/>
      <family val="3"/>
      <charset val="128"/>
    </font>
    <font>
      <b/>
      <sz val="22"/>
      <color theme="1"/>
      <name val="游ゴシック"/>
      <family val="3"/>
      <charset val="128"/>
      <scheme val="minor"/>
    </font>
    <font>
      <b/>
      <sz val="20"/>
      <color theme="1"/>
      <name val="游ゴシック"/>
      <family val="3"/>
      <charset val="128"/>
      <scheme val="minor"/>
    </font>
    <font>
      <b/>
      <sz val="19"/>
      <color theme="1"/>
      <name val="游ゴシック"/>
      <family val="3"/>
      <charset val="128"/>
      <scheme val="minor"/>
    </font>
    <font>
      <sz val="22"/>
      <color indexed="81"/>
      <name val="ＭＳ Ｐゴシック"/>
      <family val="3"/>
      <charset val="128"/>
    </font>
    <font>
      <b/>
      <sz val="22"/>
      <color indexed="81"/>
      <name val="ＭＳ Ｐゴシック"/>
      <family val="3"/>
      <charset val="128"/>
    </font>
    <font>
      <b/>
      <sz val="24"/>
      <color theme="0" tint="-0.34998626667073579"/>
      <name val="ＭＳ ゴシック"/>
      <family val="3"/>
      <charset val="128"/>
    </font>
    <font>
      <sz val="24"/>
      <color theme="0" tint="-0.34998626667073579"/>
      <name val="ＭＳ ゴシック"/>
      <family val="3"/>
      <charset val="128"/>
    </font>
    <font>
      <b/>
      <sz val="22"/>
      <name val="游ゴシック"/>
      <family val="3"/>
      <charset val="128"/>
      <scheme val="minor"/>
    </font>
    <font>
      <b/>
      <sz val="24"/>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b/>
      <u/>
      <sz val="36"/>
      <color theme="1"/>
      <name val="HG丸ｺﾞｼｯｸM-PRO"/>
      <family val="3"/>
      <charset val="128"/>
    </font>
    <font>
      <sz val="24"/>
      <color theme="1"/>
      <name val="HG丸ｺﾞｼｯｸM-PRO"/>
      <family val="3"/>
      <charset val="128"/>
    </font>
    <font>
      <u/>
      <sz val="22"/>
      <color theme="1"/>
      <name val="游ゴシック"/>
      <family val="3"/>
      <charset val="128"/>
      <scheme val="minor"/>
    </font>
    <font>
      <b/>
      <sz val="26"/>
      <color theme="1"/>
      <name val="游ゴシック"/>
      <family val="3"/>
      <charset val="128"/>
      <scheme val="minor"/>
    </font>
    <font>
      <b/>
      <sz val="26"/>
      <color indexed="81"/>
      <name val="ＭＳ Ｐゴシック"/>
      <family val="3"/>
      <charset val="128"/>
    </font>
    <font>
      <sz val="26"/>
      <color indexed="81"/>
      <name val="ＭＳ Ｐゴシック"/>
      <family val="3"/>
      <charset val="128"/>
    </font>
    <font>
      <u/>
      <sz val="26"/>
      <color indexed="81"/>
      <name val="ＭＳ Ｐゴシック"/>
      <family val="3"/>
      <charset val="128"/>
    </font>
    <font>
      <sz val="22"/>
      <color theme="1"/>
      <name val="ＭＳ Ｐゴシック"/>
      <family val="3"/>
      <charset val="128"/>
    </font>
    <font>
      <sz val="20"/>
      <color theme="1"/>
      <name val="ＭＳ Ｐゴシック"/>
      <family val="3"/>
      <charset val="128"/>
    </font>
    <font>
      <b/>
      <sz val="18"/>
      <color indexed="81"/>
      <name val="MS P ゴシック"/>
      <family val="3"/>
      <charset val="128"/>
    </font>
    <font>
      <sz val="18"/>
      <color indexed="81"/>
      <name val="MS P ゴシック"/>
      <family val="3"/>
      <charset val="128"/>
    </font>
  </fonts>
  <fills count="1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2" tint="-9.9948118533890809E-2"/>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right style="medium">
        <color indexed="64"/>
      </right>
      <top/>
      <bottom/>
      <diagonal/>
    </border>
    <border>
      <left style="double">
        <color indexed="64"/>
      </left>
      <right/>
      <top style="thin">
        <color auto="1"/>
      </top>
      <bottom/>
      <diagonal/>
    </border>
    <border>
      <left style="double">
        <color indexed="64"/>
      </left>
      <right/>
      <top/>
      <bottom/>
      <diagonal/>
    </border>
    <border>
      <left style="double">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ouble">
        <color indexed="64"/>
      </right>
      <top style="thin">
        <color auto="1"/>
      </top>
      <bottom/>
      <diagonal/>
    </border>
    <border>
      <left/>
      <right style="double">
        <color indexed="64"/>
      </right>
      <top/>
      <bottom/>
      <diagonal/>
    </border>
    <border>
      <left/>
      <right style="double">
        <color indexed="64"/>
      </right>
      <top/>
      <bottom style="thin">
        <color indexed="64"/>
      </bottom>
      <diagonal/>
    </border>
    <border>
      <left style="thin">
        <color auto="1"/>
      </left>
      <right style="thin">
        <color auto="1"/>
      </right>
      <top/>
      <bottom/>
      <diagonal/>
    </border>
    <border>
      <left style="thin">
        <color auto="1"/>
      </left>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1" fillId="0" borderId="0">
      <alignment vertical="center"/>
    </xf>
  </cellStyleXfs>
  <cellXfs count="579">
    <xf numFmtId="0" fontId="0" fillId="0" borderId="0" xfId="0">
      <alignment vertical="center"/>
    </xf>
    <xf numFmtId="0" fontId="0" fillId="0" borderId="0" xfId="0" applyAlignment="1">
      <alignment horizontal="center" vertical="center"/>
    </xf>
    <xf numFmtId="0" fontId="5" fillId="0" borderId="19"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Protection="1">
      <alignment vertical="center"/>
      <protection hidden="1"/>
    </xf>
    <xf numFmtId="0" fontId="24"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center" vertical="center" wrapText="1"/>
      <protection hidden="1"/>
    </xf>
    <xf numFmtId="38" fontId="12" fillId="0" borderId="0" xfId="1" applyFont="1" applyFill="1" applyBorder="1" applyAlignment="1" applyProtection="1">
      <alignment horizontal="center" vertical="center" wrapText="1"/>
      <protection hidden="1"/>
    </xf>
    <xf numFmtId="0" fontId="12"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8" fillId="0" borderId="0" xfId="0" applyFont="1" applyProtection="1">
      <alignment vertical="center"/>
      <protection hidden="1"/>
    </xf>
    <xf numFmtId="0" fontId="8" fillId="4" borderId="16" xfId="0" applyFont="1" applyFill="1" applyBorder="1" applyAlignment="1" applyProtection="1">
      <alignment horizontal="center" vertical="center" wrapText="1"/>
      <protection locked="0" hidden="1"/>
    </xf>
    <xf numFmtId="0" fontId="8" fillId="4" borderId="19" xfId="0" applyFont="1" applyFill="1" applyBorder="1" applyAlignment="1" applyProtection="1">
      <alignment horizontal="center" vertical="center" wrapText="1"/>
      <protection locked="0" hidden="1"/>
    </xf>
    <xf numFmtId="0" fontId="8" fillId="4" borderId="20" xfId="0" applyFont="1" applyFill="1" applyBorder="1" applyAlignment="1" applyProtection="1">
      <alignment horizontal="center" vertical="center" wrapText="1"/>
      <protection locked="0" hidden="1"/>
    </xf>
    <xf numFmtId="0" fontId="7" fillId="0" borderId="0" xfId="0" applyFont="1" applyFill="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wrapText="1"/>
    </xf>
    <xf numFmtId="0" fontId="32" fillId="0" borderId="0" xfId="0" applyFont="1">
      <alignment vertical="center"/>
    </xf>
    <xf numFmtId="0" fontId="10" fillId="0" borderId="0" xfId="0" applyFont="1">
      <alignment vertical="center"/>
    </xf>
    <xf numFmtId="0" fontId="35" fillId="0" borderId="0" xfId="0" applyFont="1">
      <alignment vertical="center"/>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wrapText="1"/>
      <protection locked="0" hidden="1"/>
    </xf>
    <xf numFmtId="0" fontId="15" fillId="0" borderId="0" xfId="0" applyFont="1" applyFill="1" applyBorder="1" applyAlignment="1" applyProtection="1">
      <alignment vertical="center"/>
      <protection hidden="1"/>
    </xf>
    <xf numFmtId="0" fontId="0" fillId="0" borderId="0" xfId="0" applyFill="1" applyBorder="1" applyProtection="1">
      <alignment vertical="center"/>
      <protection hidden="1"/>
    </xf>
    <xf numFmtId="0" fontId="41" fillId="0" borderId="0" xfId="0" applyFont="1" applyFill="1" applyBorder="1" applyAlignment="1" applyProtection="1">
      <alignment vertical="center"/>
      <protection hidden="1"/>
    </xf>
    <xf numFmtId="0" fontId="41" fillId="0" borderId="0" xfId="0" applyFont="1" applyFill="1" applyBorder="1" applyAlignment="1" applyProtection="1">
      <alignment horizontal="left" vertical="center"/>
      <protection hidden="1"/>
    </xf>
    <xf numFmtId="0" fontId="42" fillId="0" borderId="0" xfId="0"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0" fillId="4" borderId="16" xfId="0" applyFont="1" applyFill="1" applyBorder="1" applyAlignment="1" applyProtection="1">
      <alignment horizontal="center" vertical="center" wrapText="1"/>
      <protection locked="0" hidden="1"/>
    </xf>
    <xf numFmtId="0" fontId="40" fillId="4" borderId="19" xfId="0" applyFont="1" applyFill="1" applyBorder="1" applyAlignment="1" applyProtection="1">
      <alignment horizontal="center" vertical="center" wrapText="1"/>
      <protection locked="0" hidden="1"/>
    </xf>
    <xf numFmtId="0" fontId="34" fillId="0" borderId="19" xfId="0" applyFont="1" applyFill="1" applyBorder="1" applyAlignment="1">
      <alignment horizontal="center" vertical="center" wrapText="1"/>
    </xf>
    <xf numFmtId="0" fontId="40" fillId="4" borderId="20" xfId="0" applyFont="1" applyFill="1" applyBorder="1" applyAlignment="1" applyProtection="1">
      <alignment horizontal="center" vertical="center" wrapText="1"/>
      <protection locked="0" hidden="1"/>
    </xf>
    <xf numFmtId="0" fontId="44" fillId="0" borderId="0" xfId="2" applyFont="1" applyAlignment="1" applyProtection="1">
      <alignment vertical="center"/>
      <protection hidden="1"/>
    </xf>
    <xf numFmtId="0" fontId="44" fillId="0" borderId="0" xfId="2" applyFont="1" applyFill="1" applyAlignment="1" applyProtection="1">
      <alignment vertical="center"/>
      <protection hidden="1"/>
    </xf>
    <xf numFmtId="0" fontId="44" fillId="0" borderId="0" xfId="2" applyFont="1" applyAlignment="1" applyProtection="1">
      <alignment horizontal="right" vertical="center"/>
      <protection hidden="1"/>
    </xf>
    <xf numFmtId="0" fontId="44" fillId="0" borderId="0" xfId="2" applyFont="1" applyFill="1" applyAlignment="1" applyProtection="1">
      <alignment horizontal="right" vertical="center"/>
      <protection hidden="1"/>
    </xf>
    <xf numFmtId="0" fontId="44" fillId="0" borderId="0" xfId="2" applyFont="1" applyAlignment="1" applyProtection="1">
      <alignment horizontal="center" vertical="center"/>
      <protection hidden="1"/>
    </xf>
    <xf numFmtId="0" fontId="44" fillId="0" borderId="0" xfId="2" applyFont="1" applyAlignment="1" applyProtection="1">
      <alignment horizontal="left" vertical="center" indent="1"/>
      <protection hidden="1"/>
    </xf>
    <xf numFmtId="0" fontId="45" fillId="0" borderId="0" xfId="2" applyFont="1" applyAlignment="1" applyProtection="1">
      <alignment horizontal="left" vertical="center" indent="1"/>
      <protection hidden="1"/>
    </xf>
    <xf numFmtId="0" fontId="44" fillId="0" borderId="0" xfId="2" applyFont="1" applyAlignment="1" applyProtection="1">
      <alignment vertical="center" wrapText="1"/>
      <protection hidden="1"/>
    </xf>
    <xf numFmtId="0" fontId="14" fillId="0" borderId="18" xfId="0" applyFont="1" applyBorder="1" applyAlignment="1" applyProtection="1">
      <alignment vertical="center" wrapText="1"/>
      <protection hidden="1"/>
    </xf>
    <xf numFmtId="0" fontId="44" fillId="0" borderId="0" xfId="2" applyFont="1" applyAlignment="1" applyProtection="1">
      <alignment horizontal="left" vertical="center"/>
      <protection hidden="1"/>
    </xf>
    <xf numFmtId="0" fontId="47" fillId="0" borderId="0" xfId="2" applyFont="1" applyAlignment="1" applyProtection="1">
      <alignment horizontal="left" vertical="center"/>
      <protection hidden="1"/>
    </xf>
    <xf numFmtId="0" fontId="3" fillId="8" borderId="1" xfId="0" applyFont="1" applyFill="1" applyBorder="1" applyAlignment="1" applyProtection="1">
      <alignment horizontal="center" vertical="center"/>
      <protection hidden="1"/>
    </xf>
    <xf numFmtId="49" fontId="0" fillId="0" borderId="0" xfId="0" applyNumberFormat="1" applyProtection="1">
      <alignment vertical="center"/>
      <protection hidden="1"/>
    </xf>
    <xf numFmtId="49" fontId="0" fillId="0" borderId="0" xfId="0" applyNumberFormat="1" applyFill="1" applyProtection="1">
      <alignment vertical="center"/>
      <protection hidden="1"/>
    </xf>
    <xf numFmtId="49" fontId="12" fillId="0" borderId="0" xfId="0" applyNumberFormat="1" applyFont="1" applyFill="1" applyProtection="1">
      <alignment vertical="center"/>
      <protection hidden="1"/>
    </xf>
    <xf numFmtId="49" fontId="0" fillId="0" borderId="0" xfId="0" applyNumberFormat="1">
      <alignment vertical="center"/>
    </xf>
    <xf numFmtId="0" fontId="44" fillId="0" borderId="0" xfId="2" applyFont="1" applyFill="1" applyAlignment="1" applyProtection="1">
      <alignment horizontal="left" vertical="center"/>
      <protection hidden="1"/>
    </xf>
    <xf numFmtId="0" fontId="3" fillId="4" borderId="1" xfId="0" applyFont="1" applyFill="1" applyBorder="1" applyAlignment="1" applyProtection="1">
      <alignment horizontal="center" vertical="center"/>
      <protection locked="0" hidden="1"/>
    </xf>
    <xf numFmtId="49" fontId="3" fillId="4" borderId="1" xfId="0" applyNumberFormat="1" applyFont="1" applyFill="1" applyBorder="1" applyAlignment="1" applyProtection="1">
      <alignment horizontal="center" vertical="center" shrinkToFit="1"/>
      <protection locked="0" hidden="1"/>
    </xf>
    <xf numFmtId="0" fontId="44" fillId="0" borderId="0" xfId="2" applyFont="1" applyFill="1" applyAlignment="1" applyProtection="1">
      <alignment horizontal="right" vertical="center"/>
    </xf>
    <xf numFmtId="0" fontId="44" fillId="0" borderId="0" xfId="2" applyFont="1" applyFill="1" applyAlignment="1" applyProtection="1">
      <alignment vertical="center" wrapText="1"/>
    </xf>
    <xf numFmtId="0" fontId="44" fillId="0" borderId="0" xfId="2" applyFont="1" applyFill="1" applyAlignment="1" applyProtection="1">
      <alignment horizontal="left" vertical="center" wrapText="1"/>
    </xf>
    <xf numFmtId="0" fontId="44" fillId="0" borderId="0" xfId="2" applyNumberFormat="1" applyFont="1" applyFill="1" applyAlignment="1" applyProtection="1">
      <alignment horizontal="left" vertical="center" wrapText="1"/>
    </xf>
    <xf numFmtId="0" fontId="44" fillId="0" borderId="0" xfId="2" applyFont="1" applyFill="1" applyAlignment="1" applyProtection="1">
      <alignment vertical="center"/>
    </xf>
    <xf numFmtId="0" fontId="44" fillId="0" borderId="0" xfId="2" applyNumberFormat="1" applyFont="1" applyFill="1" applyAlignment="1" applyProtection="1">
      <alignment horizontal="distributed" vertical="center" shrinkToFit="1"/>
    </xf>
    <xf numFmtId="0" fontId="44" fillId="0" borderId="0" xfId="2" applyFont="1" applyAlignment="1" applyProtection="1">
      <alignment vertical="center"/>
    </xf>
    <xf numFmtId="0" fontId="26" fillId="0" borderId="0" xfId="3" applyFont="1" applyFill="1" applyBorder="1" applyAlignment="1" applyProtection="1">
      <alignment vertical="center" wrapText="1"/>
      <protection hidden="1"/>
    </xf>
    <xf numFmtId="0" fontId="0" fillId="0" borderId="0" xfId="0"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protection hidden="1"/>
    </xf>
    <xf numFmtId="0" fontId="35" fillId="0" borderId="0" xfId="0" applyFont="1" applyProtection="1">
      <alignment vertical="center"/>
    </xf>
    <xf numFmtId="0" fontId="26" fillId="0" borderId="3" xfId="0" applyFont="1" applyBorder="1" applyAlignment="1">
      <alignment horizontal="center" vertical="center"/>
    </xf>
    <xf numFmtId="38" fontId="60" fillId="0" borderId="3" xfId="1" applyFont="1" applyBorder="1" applyAlignment="1">
      <alignment vertical="center"/>
    </xf>
    <xf numFmtId="179" fontId="60" fillId="0" borderId="3" xfId="0" applyNumberFormat="1" applyFont="1" applyBorder="1" applyAlignment="1">
      <alignment horizontal="center" vertical="center"/>
    </xf>
    <xf numFmtId="0" fontId="41" fillId="0" borderId="0" xfId="0" applyFont="1">
      <alignment vertical="center"/>
    </xf>
    <xf numFmtId="0" fontId="60" fillId="0" borderId="3"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7" xfId="0" applyBorder="1">
      <alignment vertical="center"/>
    </xf>
    <xf numFmtId="0" fontId="0" fillId="0" borderId="0" xfId="0" applyBorder="1">
      <alignment vertical="center"/>
    </xf>
    <xf numFmtId="0" fontId="0" fillId="0" borderId="18" xfId="0" applyBorder="1">
      <alignment vertical="center"/>
    </xf>
    <xf numFmtId="0" fontId="0" fillId="0" borderId="6" xfId="0" applyBorder="1">
      <alignment vertical="center"/>
    </xf>
    <xf numFmtId="0" fontId="72" fillId="0" borderId="3" xfId="0" applyFont="1" applyBorder="1" applyAlignment="1">
      <alignment horizontal="center" vertical="center"/>
    </xf>
    <xf numFmtId="0" fontId="71" fillId="0" borderId="3" xfId="0" applyFont="1" applyBorder="1" applyAlignment="1">
      <alignment horizontal="center" vertical="center" shrinkToFit="1"/>
    </xf>
    <xf numFmtId="0" fontId="12" fillId="0" borderId="0" xfId="0" applyFont="1" applyFill="1" applyBorder="1" applyAlignment="1" applyProtection="1">
      <alignment horizontal="center" vertical="center" wrapText="1"/>
      <protection locked="0" hidden="1"/>
    </xf>
    <xf numFmtId="0" fontId="26" fillId="0" borderId="17" xfId="3" applyFont="1" applyFill="1" applyBorder="1" applyAlignment="1" applyProtection="1">
      <alignment horizontal="left" vertical="center" wrapText="1"/>
      <protection hidden="1"/>
    </xf>
    <xf numFmtId="0" fontId="26" fillId="0" borderId="0" xfId="3" applyFont="1" applyFill="1" applyBorder="1" applyAlignment="1" applyProtection="1">
      <alignment horizontal="left" vertical="center" wrapText="1"/>
      <protection hidden="1"/>
    </xf>
    <xf numFmtId="0" fontId="7" fillId="2" borderId="11" xfId="0" applyFont="1" applyFill="1" applyBorder="1" applyAlignment="1" applyProtection="1">
      <alignment horizontal="center" vertical="center"/>
      <protection hidden="1"/>
    </xf>
    <xf numFmtId="0" fontId="11" fillId="2" borderId="12"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30" fillId="4" borderId="1" xfId="0" applyFont="1" applyFill="1" applyBorder="1" applyAlignment="1">
      <alignment horizontal="left" vertical="center" wrapText="1"/>
    </xf>
    <xf numFmtId="0" fontId="30" fillId="0" borderId="1" xfId="0" applyFont="1" applyBorder="1" applyAlignment="1">
      <alignment horizontal="left" vertical="center" wrapText="1"/>
    </xf>
    <xf numFmtId="0" fontId="30" fillId="0" borderId="1" xfId="0" applyFont="1" applyBorder="1" applyAlignment="1">
      <alignment vertical="center" wrapText="1"/>
    </xf>
    <xf numFmtId="0" fontId="19" fillId="0" borderId="6" xfId="0" applyFont="1" applyBorder="1" applyAlignment="1" applyProtection="1">
      <alignment horizontal="center" vertical="center"/>
      <protection hidden="1"/>
    </xf>
    <xf numFmtId="0" fontId="24" fillId="5" borderId="1" xfId="0" applyFont="1" applyFill="1" applyBorder="1" applyAlignment="1" applyProtection="1">
      <alignment horizontal="center" vertical="center" wrapText="1"/>
      <protection hidden="1"/>
    </xf>
    <xf numFmtId="0" fontId="25" fillId="5" borderId="1"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177" fontId="5" fillId="4" borderId="1" xfId="0" applyNumberFormat="1"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4" fillId="3" borderId="2" xfId="0" applyFont="1" applyFill="1" applyBorder="1" applyAlignment="1" applyProtection="1">
      <alignment horizontal="center" vertical="center" wrapText="1"/>
      <protection hidden="1"/>
    </xf>
    <xf numFmtId="0" fontId="15" fillId="3" borderId="3" xfId="0" applyFont="1" applyFill="1" applyBorder="1" applyAlignment="1" applyProtection="1">
      <alignment vertical="center"/>
      <protection hidden="1"/>
    </xf>
    <xf numFmtId="0" fontId="15" fillId="3" borderId="5" xfId="0" applyFont="1" applyFill="1" applyBorder="1" applyAlignment="1" applyProtection="1">
      <alignment vertical="center"/>
      <protection hidden="1"/>
    </xf>
    <xf numFmtId="0" fontId="15" fillId="3" borderId="6" xfId="0" applyFont="1" applyFill="1" applyBorder="1" applyAlignment="1" applyProtection="1">
      <alignment vertical="center"/>
      <protection hidden="1"/>
    </xf>
    <xf numFmtId="0" fontId="30" fillId="4" borderId="23" xfId="0" applyFont="1" applyFill="1" applyBorder="1" applyAlignment="1">
      <alignment horizontal="center" vertical="center"/>
    </xf>
    <xf numFmtId="0" fontId="30" fillId="4" borderId="24"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21" xfId="0" applyFont="1" applyFill="1" applyBorder="1" applyAlignment="1">
      <alignment horizontal="center" vertical="center"/>
    </xf>
    <xf numFmtId="0" fontId="30" fillId="4" borderId="22" xfId="0" applyFont="1" applyFill="1" applyBorder="1" applyAlignment="1">
      <alignment horizontal="center" vertical="center"/>
    </xf>
    <xf numFmtId="0" fontId="30" fillId="4" borderId="8" xfId="0" applyFont="1" applyFill="1" applyBorder="1" applyAlignment="1" applyProtection="1">
      <alignment horizontal="center" vertical="center" wrapText="1"/>
      <protection locked="0" hidden="1"/>
    </xf>
    <xf numFmtId="0" fontId="30" fillId="4" borderId="9" xfId="0" applyFont="1" applyFill="1" applyBorder="1" applyAlignment="1" applyProtection="1">
      <alignment horizontal="center" vertical="center" wrapText="1"/>
      <protection locked="0" hidden="1"/>
    </xf>
    <xf numFmtId="0" fontId="30" fillId="4" borderId="10" xfId="0" applyFont="1" applyFill="1" applyBorder="1" applyAlignment="1" applyProtection="1">
      <alignment horizontal="center" vertical="center" wrapText="1"/>
      <protection locked="0" hidden="1"/>
    </xf>
    <xf numFmtId="0" fontId="30" fillId="4" borderId="8" xfId="0" applyFont="1" applyFill="1" applyBorder="1" applyAlignment="1" applyProtection="1">
      <alignment horizontal="left" vertical="center" wrapText="1"/>
      <protection locked="0" hidden="1"/>
    </xf>
    <xf numFmtId="0" fontId="30" fillId="4" borderId="9" xfId="0" applyFont="1" applyFill="1" applyBorder="1" applyAlignment="1" applyProtection="1">
      <alignment horizontal="left" vertical="center" wrapText="1"/>
      <protection locked="0" hidden="1"/>
    </xf>
    <xf numFmtId="0" fontId="30" fillId="4" borderId="10" xfId="0" applyFont="1" applyFill="1" applyBorder="1" applyAlignment="1" applyProtection="1">
      <alignment horizontal="left" vertical="center" wrapText="1"/>
      <protection locked="0" hidden="1"/>
    </xf>
    <xf numFmtId="0" fontId="9" fillId="3" borderId="1" xfId="0" applyFont="1" applyFill="1" applyBorder="1" applyAlignment="1" applyProtection="1">
      <alignment horizontal="center" vertical="center"/>
      <protection hidden="1"/>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10" xfId="0" applyFont="1" applyFill="1" applyBorder="1" applyAlignment="1">
      <alignment horizontal="center" vertical="center"/>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7" xfId="0" applyFont="1" applyFill="1" applyBorder="1" applyAlignment="1">
      <alignment horizontal="center" vertical="center"/>
    </xf>
    <xf numFmtId="0" fontId="30" fillId="4" borderId="1" xfId="0" applyFont="1" applyFill="1" applyBorder="1" applyAlignment="1">
      <alignment horizontal="center" vertical="center"/>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23" fillId="4" borderId="1" xfId="0" applyFont="1" applyFill="1" applyBorder="1" applyAlignment="1" applyProtection="1">
      <alignment horizontal="center" vertical="center" wrapText="1"/>
      <protection locked="0"/>
    </xf>
    <xf numFmtId="0" fontId="11" fillId="0" borderId="17"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14" fillId="3" borderId="1" xfId="0" applyFont="1" applyFill="1" applyBorder="1" applyAlignment="1">
      <alignment vertical="center"/>
    </xf>
    <xf numFmtId="176" fontId="5" fillId="4" borderId="1" xfId="0" applyNumberFormat="1" applyFont="1" applyFill="1" applyBorder="1" applyAlignment="1">
      <alignmen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176" fontId="31" fillId="0" borderId="8" xfId="0" applyNumberFormat="1" applyFont="1" applyFill="1" applyBorder="1" applyAlignment="1">
      <alignment horizontal="center" vertical="center"/>
    </xf>
    <xf numFmtId="176" fontId="31" fillId="0" borderId="9" xfId="0" applyNumberFormat="1" applyFont="1" applyFill="1" applyBorder="1" applyAlignment="1">
      <alignment horizontal="center" vertical="center"/>
    </xf>
    <xf numFmtId="176" fontId="31" fillId="0" borderId="10"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7" xfId="0" applyFont="1" applyFill="1" applyBorder="1" applyAlignment="1">
      <alignment horizontal="center" vertical="center"/>
    </xf>
    <xf numFmtId="176" fontId="31" fillId="3" borderId="2" xfId="0" applyNumberFormat="1" applyFont="1" applyFill="1" applyBorder="1" applyAlignment="1">
      <alignment horizontal="center" vertical="center"/>
    </xf>
    <xf numFmtId="176" fontId="31" fillId="3" borderId="3"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6" fontId="31" fillId="3" borderId="17" xfId="0" applyNumberFormat="1" applyFont="1" applyFill="1" applyBorder="1" applyAlignment="1">
      <alignment horizontal="center" vertical="center"/>
    </xf>
    <xf numFmtId="176" fontId="31" fillId="3" borderId="0" xfId="0" applyNumberFormat="1" applyFont="1" applyFill="1" applyBorder="1" applyAlignment="1">
      <alignment horizontal="center" vertical="center"/>
    </xf>
    <xf numFmtId="176" fontId="31" fillId="3" borderId="18" xfId="0" applyNumberFormat="1" applyFont="1" applyFill="1" applyBorder="1" applyAlignment="1">
      <alignment horizontal="center" vertical="center"/>
    </xf>
    <xf numFmtId="176" fontId="31" fillId="3" borderId="5"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6" fontId="31" fillId="3" borderId="7" xfId="0" applyNumberFormat="1" applyFont="1" applyFill="1" applyBorder="1" applyAlignment="1">
      <alignment horizontal="center" vertical="center"/>
    </xf>
    <xf numFmtId="0" fontId="3" fillId="3" borderId="8"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3" fillId="8" borderId="8" xfId="0" applyFont="1" applyFill="1" applyBorder="1" applyAlignment="1" applyProtection="1">
      <alignment horizontal="center" vertical="center" shrinkToFit="1"/>
      <protection hidden="1"/>
    </xf>
    <xf numFmtId="0" fontId="3" fillId="8" borderId="9" xfId="0" applyFont="1" applyFill="1" applyBorder="1" applyAlignment="1" applyProtection="1">
      <alignment horizontal="center" vertical="center" shrinkToFit="1"/>
      <protection hidden="1"/>
    </xf>
    <xf numFmtId="0" fontId="3" fillId="8" borderId="10" xfId="0" applyFont="1" applyFill="1" applyBorder="1" applyAlignment="1" applyProtection="1">
      <alignment horizontal="center" vertical="center" shrinkToFit="1"/>
      <protection hidden="1"/>
    </xf>
    <xf numFmtId="0" fontId="7" fillId="6"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6" fillId="0" borderId="17" xfId="0" applyFont="1" applyBorder="1" applyAlignment="1">
      <alignment horizontal="left" vertical="center" wrapText="1"/>
    </xf>
    <xf numFmtId="0" fontId="26" fillId="0" borderId="0" xfId="0" applyFont="1" applyAlignment="1">
      <alignment horizontal="left"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176" fontId="31" fillId="4" borderId="8" xfId="0" applyNumberFormat="1" applyFont="1" applyFill="1" applyBorder="1" applyAlignment="1">
      <alignment horizontal="center" vertical="center"/>
    </xf>
    <xf numFmtId="176" fontId="31" fillId="4" borderId="9" xfId="0" applyNumberFormat="1" applyFont="1" applyFill="1" applyBorder="1" applyAlignment="1">
      <alignment horizontal="center" vertical="center"/>
    </xf>
    <xf numFmtId="176" fontId="31" fillId="4" borderId="10" xfId="0" applyNumberFormat="1"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31" fillId="0" borderId="1" xfId="0" applyNumberFormat="1" applyFont="1" applyFill="1" applyBorder="1" applyAlignment="1">
      <alignment horizontal="center" vertical="center"/>
    </xf>
    <xf numFmtId="0" fontId="22" fillId="3" borderId="8" xfId="0" applyFont="1" applyFill="1" applyBorder="1" applyAlignment="1">
      <alignment horizontal="center" vertical="center" wrapText="1"/>
    </xf>
    <xf numFmtId="176" fontId="6" fillId="0" borderId="1" xfId="0" applyNumberFormat="1" applyFont="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176" fontId="31" fillId="3" borderId="1" xfId="0" applyNumberFormat="1" applyFont="1" applyFill="1" applyBorder="1" applyAlignment="1">
      <alignment horizontal="right" vertical="center"/>
    </xf>
    <xf numFmtId="176" fontId="31" fillId="4" borderId="1" xfId="0" applyNumberFormat="1" applyFont="1" applyFill="1" applyBorder="1" applyAlignment="1">
      <alignment horizontal="right" vertical="center"/>
    </xf>
    <xf numFmtId="0" fontId="29" fillId="0" borderId="14"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29" fillId="0"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left" vertical="center" wrapText="1"/>
      <protection hidden="1"/>
    </xf>
    <xf numFmtId="0" fontId="9" fillId="0" borderId="1" xfId="0" applyFont="1" applyBorder="1" applyAlignment="1" applyProtection="1">
      <alignment horizontal="left" vertical="center"/>
      <protection hidden="1"/>
    </xf>
    <xf numFmtId="0" fontId="58" fillId="5" borderId="1" xfId="0" applyFont="1" applyFill="1" applyBorder="1" applyAlignment="1" applyProtection="1">
      <alignment horizontal="center" vertical="center" wrapText="1"/>
      <protection hidden="1"/>
    </xf>
    <xf numFmtId="0" fontId="59" fillId="5" borderId="1" xfId="0" applyFont="1" applyFill="1" applyBorder="1" applyAlignment="1" applyProtection="1">
      <alignment horizontal="center" vertical="center"/>
      <protection hidden="1"/>
    </xf>
    <xf numFmtId="0" fontId="29" fillId="0" borderId="23"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61" fillId="7" borderId="3" xfId="0" applyFont="1" applyFill="1" applyBorder="1" applyAlignment="1">
      <alignment horizontal="center" vertical="center"/>
    </xf>
    <xf numFmtId="0" fontId="61" fillId="7" borderId="25" xfId="0" applyFont="1" applyFill="1" applyBorder="1" applyAlignment="1">
      <alignment horizontal="center" vertical="center"/>
    </xf>
    <xf numFmtId="0" fontId="61" fillId="7" borderId="0" xfId="0" applyFont="1" applyFill="1" applyBorder="1" applyAlignment="1">
      <alignment horizontal="center" vertical="center"/>
    </xf>
    <xf numFmtId="0" fontId="61" fillId="7" borderId="27" xfId="0" applyFont="1" applyFill="1" applyBorder="1" applyAlignment="1">
      <alignment horizontal="center" vertical="center"/>
    </xf>
    <xf numFmtId="0" fontId="61" fillId="3" borderId="31" xfId="0" applyFont="1" applyFill="1" applyBorder="1" applyAlignment="1">
      <alignment horizontal="center" vertical="center"/>
    </xf>
    <xf numFmtId="0" fontId="61" fillId="3" borderId="32" xfId="0" applyFont="1" applyFill="1" applyBorder="1" applyAlignment="1">
      <alignment horizontal="center" vertical="center"/>
    </xf>
    <xf numFmtId="0" fontId="61" fillId="3" borderId="37" xfId="0" applyFont="1" applyFill="1" applyBorder="1" applyAlignment="1">
      <alignment horizontal="center" vertical="center"/>
    </xf>
    <xf numFmtId="0" fontId="61" fillId="3" borderId="34" xfId="0" applyFont="1" applyFill="1" applyBorder="1" applyAlignment="1">
      <alignment horizontal="center" vertical="center"/>
    </xf>
    <xf numFmtId="0" fontId="61" fillId="3" borderId="35" xfId="0" applyFont="1" applyFill="1" applyBorder="1" applyAlignment="1">
      <alignment horizontal="center" vertical="center"/>
    </xf>
    <xf numFmtId="0" fontId="61" fillId="3" borderId="38" xfId="0" applyFont="1" applyFill="1" applyBorder="1" applyAlignment="1">
      <alignment horizontal="center" vertical="center"/>
    </xf>
    <xf numFmtId="38" fontId="60" fillId="7" borderId="32" xfId="1" applyFont="1" applyFill="1" applyBorder="1" applyAlignment="1">
      <alignment horizontal="center" vertical="center"/>
    </xf>
    <xf numFmtId="38" fontId="60" fillId="7" borderId="33" xfId="1" applyFont="1" applyFill="1" applyBorder="1" applyAlignment="1">
      <alignment horizontal="center" vertical="center"/>
    </xf>
    <xf numFmtId="38" fontId="60" fillId="7" borderId="35" xfId="1" applyFont="1" applyFill="1" applyBorder="1" applyAlignment="1">
      <alignment horizontal="center" vertical="center"/>
    </xf>
    <xf numFmtId="38" fontId="60" fillId="7" borderId="36" xfId="1" applyFont="1" applyFill="1" applyBorder="1" applyAlignment="1">
      <alignment horizontal="center" vertical="center"/>
    </xf>
    <xf numFmtId="0" fontId="43" fillId="0" borderId="0" xfId="0" applyFont="1" applyBorder="1" applyAlignment="1">
      <alignment horizontal="center" vertical="center"/>
    </xf>
    <xf numFmtId="0" fontId="43" fillId="7" borderId="0" xfId="0" applyFont="1" applyFill="1" applyBorder="1" applyAlignment="1">
      <alignment horizontal="center" vertical="center"/>
    </xf>
    <xf numFmtId="38" fontId="43" fillId="7" borderId="0" xfId="1" applyFont="1" applyFill="1" applyBorder="1" applyAlignment="1">
      <alignment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38" fontId="67" fillId="4" borderId="2" xfId="1" applyFont="1" applyFill="1" applyBorder="1" applyAlignment="1">
      <alignment horizontal="right" vertical="center"/>
    </xf>
    <xf numFmtId="38" fontId="67" fillId="4" borderId="3" xfId="1" applyFont="1" applyFill="1" applyBorder="1" applyAlignment="1">
      <alignment horizontal="right" vertical="center"/>
    </xf>
    <xf numFmtId="38" fontId="67" fillId="4" borderId="4" xfId="1" applyFont="1" applyFill="1" applyBorder="1" applyAlignment="1">
      <alignment horizontal="right" vertical="center"/>
    </xf>
    <xf numFmtId="38" fontId="67" fillId="4" borderId="17" xfId="1" applyFont="1" applyFill="1" applyBorder="1" applyAlignment="1">
      <alignment horizontal="right" vertical="center"/>
    </xf>
    <xf numFmtId="38" fontId="67" fillId="4" borderId="0" xfId="1" applyFont="1" applyFill="1" applyBorder="1" applyAlignment="1">
      <alignment horizontal="right" vertical="center"/>
    </xf>
    <xf numFmtId="38" fontId="67" fillId="4" borderId="18" xfId="1" applyFont="1" applyFill="1" applyBorder="1" applyAlignment="1">
      <alignment horizontal="right" vertical="center"/>
    </xf>
    <xf numFmtId="38" fontId="67" fillId="4" borderId="5" xfId="1" applyFont="1" applyFill="1" applyBorder="1" applyAlignment="1">
      <alignment horizontal="right" vertical="center"/>
    </xf>
    <xf numFmtId="38" fontId="67" fillId="4" borderId="6" xfId="1" applyFont="1" applyFill="1" applyBorder="1" applyAlignment="1">
      <alignment horizontal="right" vertical="center"/>
    </xf>
    <xf numFmtId="38" fontId="67" fillId="4" borderId="7" xfId="1" applyFont="1" applyFill="1" applyBorder="1" applyAlignment="1">
      <alignment horizontal="right" vertical="center"/>
    </xf>
    <xf numFmtId="0" fontId="60" fillId="4" borderId="2" xfId="0" applyFont="1" applyFill="1" applyBorder="1" applyAlignment="1">
      <alignment horizontal="center" vertical="center"/>
    </xf>
    <xf numFmtId="0" fontId="60" fillId="4" borderId="4" xfId="0" applyFont="1" applyFill="1" applyBorder="1" applyAlignment="1">
      <alignment horizontal="center" vertical="center"/>
    </xf>
    <xf numFmtId="0" fontId="60" fillId="4" borderId="17" xfId="0" applyFont="1" applyFill="1" applyBorder="1" applyAlignment="1">
      <alignment horizontal="center" vertical="center"/>
    </xf>
    <xf numFmtId="0" fontId="60" fillId="4" borderId="18" xfId="0" applyFont="1" applyFill="1" applyBorder="1" applyAlignment="1">
      <alignment horizontal="center" vertical="center"/>
    </xf>
    <xf numFmtId="0" fontId="60" fillId="4" borderId="5" xfId="0" applyFont="1" applyFill="1" applyBorder="1" applyAlignment="1">
      <alignment horizontal="center" vertical="center"/>
    </xf>
    <xf numFmtId="0" fontId="60" fillId="4" borderId="7" xfId="0" applyFont="1" applyFill="1" applyBorder="1" applyAlignment="1">
      <alignment horizontal="center" vertical="center"/>
    </xf>
    <xf numFmtId="179" fontId="60" fillId="4" borderId="2" xfId="0" applyNumberFormat="1" applyFont="1" applyFill="1" applyBorder="1" applyAlignment="1">
      <alignment horizontal="center" vertical="center" wrapText="1"/>
    </xf>
    <xf numFmtId="179" fontId="60" fillId="4" borderId="3" xfId="0" applyNumberFormat="1" applyFont="1" applyFill="1" applyBorder="1" applyAlignment="1">
      <alignment horizontal="center" vertical="center" wrapText="1"/>
    </xf>
    <xf numFmtId="179" fontId="60" fillId="4" borderId="4" xfId="0" applyNumberFormat="1" applyFont="1" applyFill="1" applyBorder="1" applyAlignment="1">
      <alignment horizontal="center" vertical="center" wrapText="1"/>
    </xf>
    <xf numFmtId="179" fontId="60" fillId="4" borderId="17" xfId="0" applyNumberFormat="1" applyFont="1" applyFill="1" applyBorder="1" applyAlignment="1">
      <alignment horizontal="center" vertical="center" wrapText="1"/>
    </xf>
    <xf numFmtId="179" fontId="60" fillId="4" borderId="0" xfId="0" applyNumberFormat="1" applyFont="1" applyFill="1" applyBorder="1" applyAlignment="1">
      <alignment horizontal="center" vertical="center" wrapText="1"/>
    </xf>
    <xf numFmtId="179" fontId="60" fillId="4" borderId="18" xfId="0" applyNumberFormat="1" applyFont="1" applyFill="1" applyBorder="1" applyAlignment="1">
      <alignment horizontal="center" vertical="center" wrapText="1"/>
    </xf>
    <xf numFmtId="179" fontId="60" fillId="4" borderId="5" xfId="0" applyNumberFormat="1" applyFont="1" applyFill="1" applyBorder="1" applyAlignment="1">
      <alignment horizontal="center" vertical="center" wrapText="1"/>
    </xf>
    <xf numFmtId="179" fontId="60" fillId="4" borderId="6" xfId="0" applyNumberFormat="1" applyFont="1" applyFill="1" applyBorder="1" applyAlignment="1">
      <alignment horizontal="center" vertical="center" wrapText="1"/>
    </xf>
    <xf numFmtId="179" fontId="60" fillId="4" borderId="7" xfId="0" applyNumberFormat="1" applyFont="1" applyFill="1" applyBorder="1" applyAlignment="1">
      <alignment horizontal="center" vertical="center" wrapText="1"/>
    </xf>
    <xf numFmtId="0" fontId="46" fillId="4" borderId="2"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6" fillId="4" borderId="4" xfId="0" applyFont="1" applyFill="1" applyBorder="1" applyAlignment="1">
      <alignment horizontal="center" vertical="center" wrapText="1"/>
    </xf>
    <xf numFmtId="0" fontId="46" fillId="4" borderId="17" xfId="0" applyFont="1" applyFill="1" applyBorder="1" applyAlignment="1">
      <alignment horizontal="center" vertical="center" wrapText="1"/>
    </xf>
    <xf numFmtId="0" fontId="46" fillId="4" borderId="0" xfId="0" applyFont="1" applyFill="1" applyBorder="1" applyAlignment="1">
      <alignment horizontal="center" vertical="center" wrapText="1"/>
    </xf>
    <xf numFmtId="0" fontId="46" fillId="4" borderId="18"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6" xfId="0" applyFont="1" applyFill="1" applyBorder="1" applyAlignment="1">
      <alignment horizontal="center" vertical="center" wrapText="1"/>
    </xf>
    <xf numFmtId="0" fontId="46" fillId="4" borderId="7" xfId="0" applyFont="1" applyFill="1" applyBorder="1" applyAlignment="1">
      <alignment horizontal="center" vertical="center" wrapText="1"/>
    </xf>
    <xf numFmtId="38" fontId="60" fillId="4" borderId="2" xfId="1" applyFont="1" applyFill="1" applyBorder="1" applyAlignment="1">
      <alignment vertical="center"/>
    </xf>
    <xf numFmtId="38" fontId="60" fillId="4" borderId="3" xfId="1" applyFont="1" applyFill="1" applyBorder="1" applyAlignment="1">
      <alignment vertical="center"/>
    </xf>
    <xf numFmtId="38" fontId="60" fillId="4" borderId="17" xfId="1" applyFont="1" applyFill="1" applyBorder="1" applyAlignment="1">
      <alignment vertical="center"/>
    </xf>
    <xf numFmtId="38" fontId="60" fillId="4" borderId="0" xfId="1" applyFont="1" applyFill="1" applyBorder="1" applyAlignment="1">
      <alignment vertical="center"/>
    </xf>
    <xf numFmtId="38" fontId="60" fillId="4" borderId="5" xfId="1" applyFont="1" applyFill="1" applyBorder="1" applyAlignment="1">
      <alignment vertical="center"/>
    </xf>
    <xf numFmtId="38" fontId="60" fillId="4" borderId="6" xfId="1" applyFont="1" applyFill="1" applyBorder="1" applyAlignment="1">
      <alignment vertical="center"/>
    </xf>
    <xf numFmtId="0" fontId="67" fillId="4" borderId="28" xfId="0" applyFont="1" applyFill="1" applyBorder="1" applyAlignment="1">
      <alignment horizontal="center" vertical="center"/>
    </xf>
    <xf numFmtId="0" fontId="67" fillId="4" borderId="4" xfId="0" applyFont="1" applyFill="1" applyBorder="1" applyAlignment="1">
      <alignment horizontal="center" vertical="center"/>
    </xf>
    <xf numFmtId="0" fontId="67" fillId="4" borderId="29" xfId="0" applyFont="1" applyFill="1" applyBorder="1" applyAlignment="1">
      <alignment horizontal="center" vertical="center"/>
    </xf>
    <xf numFmtId="0" fontId="67" fillId="4" borderId="18" xfId="0" applyFont="1" applyFill="1" applyBorder="1" applyAlignment="1">
      <alignment horizontal="center" vertical="center"/>
    </xf>
    <xf numFmtId="0" fontId="67" fillId="4" borderId="30" xfId="0" applyFont="1" applyFill="1" applyBorder="1" applyAlignment="1">
      <alignment horizontal="center" vertical="center"/>
    </xf>
    <xf numFmtId="0" fontId="67" fillId="4" borderId="7" xfId="0" applyFont="1" applyFill="1" applyBorder="1" applyAlignment="1">
      <alignment horizontal="center" vertical="center"/>
    </xf>
    <xf numFmtId="179" fontId="67" fillId="4" borderId="2" xfId="0" applyNumberFormat="1" applyFont="1" applyFill="1" applyBorder="1" applyAlignment="1">
      <alignment horizontal="center" vertical="center"/>
    </xf>
    <xf numFmtId="179" fontId="67" fillId="4" borderId="3" xfId="0" applyNumberFormat="1" applyFont="1" applyFill="1" applyBorder="1" applyAlignment="1">
      <alignment horizontal="center" vertical="center"/>
    </xf>
    <xf numFmtId="179" fontId="67" fillId="4" borderId="4" xfId="0" applyNumberFormat="1" applyFont="1" applyFill="1" applyBorder="1" applyAlignment="1">
      <alignment horizontal="center" vertical="center"/>
    </xf>
    <xf numFmtId="179" fontId="67" fillId="4" borderId="17" xfId="0" applyNumberFormat="1" applyFont="1" applyFill="1" applyBorder="1" applyAlignment="1">
      <alignment horizontal="center" vertical="center"/>
    </xf>
    <xf numFmtId="179" fontId="67" fillId="4" borderId="0" xfId="0" applyNumberFormat="1" applyFont="1" applyFill="1" applyBorder="1" applyAlignment="1">
      <alignment horizontal="center" vertical="center"/>
    </xf>
    <xf numFmtId="179" fontId="67" fillId="4" borderId="18" xfId="0" applyNumberFormat="1" applyFont="1" applyFill="1" applyBorder="1" applyAlignment="1">
      <alignment horizontal="center" vertical="center"/>
    </xf>
    <xf numFmtId="179" fontId="67" fillId="4" borderId="5" xfId="0" applyNumberFormat="1" applyFont="1" applyFill="1" applyBorder="1" applyAlignment="1">
      <alignment horizontal="center" vertical="center"/>
    </xf>
    <xf numFmtId="179" fontId="67" fillId="4" borderId="6" xfId="0" applyNumberFormat="1" applyFont="1" applyFill="1" applyBorder="1" applyAlignment="1">
      <alignment horizontal="center" vertical="center"/>
    </xf>
    <xf numFmtId="179" fontId="67" fillId="4" borderId="7" xfId="0" applyNumberFormat="1" applyFont="1" applyFill="1" applyBorder="1" applyAlignment="1">
      <alignment horizontal="center" vertical="center"/>
    </xf>
    <xf numFmtId="38" fontId="67" fillId="4" borderId="43" xfId="1" applyFont="1" applyFill="1" applyBorder="1" applyAlignment="1">
      <alignment horizontal="right" vertical="center"/>
    </xf>
    <xf numFmtId="38" fontId="67" fillId="4" borderId="35" xfId="1" applyFont="1" applyFill="1" applyBorder="1" applyAlignment="1">
      <alignment horizontal="right" vertical="center"/>
    </xf>
    <xf numFmtId="38" fontId="67" fillId="4" borderId="38" xfId="1" applyFont="1" applyFill="1" applyBorder="1" applyAlignment="1">
      <alignment horizontal="right" vertical="center"/>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38" fontId="67" fillId="4" borderId="2" xfId="1" applyFont="1" applyFill="1" applyBorder="1" applyAlignment="1">
      <alignment vertical="center"/>
    </xf>
    <xf numFmtId="38" fontId="67" fillId="4" borderId="3" xfId="1" applyFont="1" applyFill="1" applyBorder="1" applyAlignment="1">
      <alignment vertical="center"/>
    </xf>
    <xf numFmtId="38" fontId="67" fillId="4" borderId="4" xfId="1" applyFont="1" applyFill="1" applyBorder="1" applyAlignment="1">
      <alignment vertical="center"/>
    </xf>
    <xf numFmtId="38" fontId="67" fillId="4" borderId="17" xfId="1" applyFont="1" applyFill="1" applyBorder="1" applyAlignment="1">
      <alignment vertical="center"/>
    </xf>
    <xf numFmtId="38" fontId="67" fillId="4" borderId="0" xfId="1" applyFont="1" applyFill="1" applyBorder="1" applyAlignment="1">
      <alignment vertical="center"/>
    </xf>
    <xf numFmtId="38" fontId="67" fillId="4" borderId="18" xfId="1" applyFont="1" applyFill="1" applyBorder="1" applyAlignment="1">
      <alignment vertical="center"/>
    </xf>
    <xf numFmtId="38" fontId="67" fillId="4" borderId="5" xfId="1" applyFont="1" applyFill="1" applyBorder="1" applyAlignment="1">
      <alignment vertical="center"/>
    </xf>
    <xf numFmtId="38" fontId="67" fillId="4" borderId="6" xfId="1" applyFont="1" applyFill="1" applyBorder="1" applyAlignment="1">
      <alignment vertical="center"/>
    </xf>
    <xf numFmtId="38" fontId="67" fillId="4" borderId="7" xfId="1" applyFont="1" applyFill="1" applyBorder="1" applyAlignment="1">
      <alignment vertical="center"/>
    </xf>
    <xf numFmtId="179" fontId="67" fillId="4" borderId="2" xfId="0" applyNumberFormat="1" applyFont="1" applyFill="1" applyBorder="1" applyAlignment="1">
      <alignment horizontal="center" vertical="center" wrapText="1"/>
    </xf>
    <xf numFmtId="179" fontId="67" fillId="4" borderId="3" xfId="0" applyNumberFormat="1" applyFont="1" applyFill="1" applyBorder="1" applyAlignment="1">
      <alignment horizontal="center" vertical="center" wrapText="1"/>
    </xf>
    <xf numFmtId="179" fontId="67" fillId="4" borderId="4" xfId="0" applyNumberFormat="1" applyFont="1" applyFill="1" applyBorder="1" applyAlignment="1">
      <alignment horizontal="center" vertical="center" wrapText="1"/>
    </xf>
    <xf numFmtId="179" fontId="67" fillId="4" borderId="17" xfId="0" applyNumberFormat="1" applyFont="1" applyFill="1" applyBorder="1" applyAlignment="1">
      <alignment horizontal="center" vertical="center" wrapText="1"/>
    </xf>
    <xf numFmtId="179" fontId="67" fillId="4" borderId="0" xfId="0" applyNumberFormat="1" applyFont="1" applyFill="1" applyBorder="1" applyAlignment="1">
      <alignment horizontal="center" vertical="center" wrapText="1"/>
    </xf>
    <xf numFmtId="179" fontId="67" fillId="4" borderId="18" xfId="0" applyNumberFormat="1" applyFont="1" applyFill="1" applyBorder="1" applyAlignment="1">
      <alignment horizontal="center" vertical="center" wrapText="1"/>
    </xf>
    <xf numFmtId="179" fontId="67" fillId="4" borderId="5" xfId="0" applyNumberFormat="1" applyFont="1" applyFill="1" applyBorder="1" applyAlignment="1">
      <alignment horizontal="center" vertical="center" wrapText="1"/>
    </xf>
    <xf numFmtId="179" fontId="67" fillId="4" borderId="6" xfId="0" applyNumberFormat="1" applyFont="1" applyFill="1" applyBorder="1" applyAlignment="1">
      <alignment horizontal="center" vertical="center" wrapText="1"/>
    </xf>
    <xf numFmtId="179" fontId="67" fillId="4" borderId="7" xfId="0" applyNumberFormat="1" applyFont="1" applyFill="1" applyBorder="1" applyAlignment="1">
      <alignment horizontal="center" vertical="center" wrapText="1"/>
    </xf>
    <xf numFmtId="0" fontId="60" fillId="4" borderId="2" xfId="0" applyFont="1" applyFill="1" applyBorder="1" applyAlignment="1">
      <alignment horizontal="left" vertical="center" wrapText="1"/>
    </xf>
    <xf numFmtId="0" fontId="60" fillId="4" borderId="3" xfId="0" applyFont="1" applyFill="1" applyBorder="1" applyAlignment="1">
      <alignment horizontal="left" vertical="center" wrapText="1"/>
    </xf>
    <xf numFmtId="0" fontId="60" fillId="4" borderId="4" xfId="0" applyFont="1" applyFill="1" applyBorder="1" applyAlignment="1">
      <alignment horizontal="left" vertical="center" wrapText="1"/>
    </xf>
    <xf numFmtId="0" fontId="60" fillId="4" borderId="17" xfId="0" applyFont="1" applyFill="1" applyBorder="1" applyAlignment="1">
      <alignment horizontal="left" vertical="center" wrapText="1"/>
    </xf>
    <xf numFmtId="0" fontId="60" fillId="4" borderId="0" xfId="0" applyFont="1" applyFill="1" applyBorder="1" applyAlignment="1">
      <alignment horizontal="left" vertical="center" wrapText="1"/>
    </xf>
    <xf numFmtId="0" fontId="60" fillId="4" borderId="18" xfId="0" applyFont="1" applyFill="1" applyBorder="1" applyAlignment="1">
      <alignment horizontal="left" vertical="center" wrapText="1"/>
    </xf>
    <xf numFmtId="0" fontId="60" fillId="4" borderId="5" xfId="0" applyFont="1" applyFill="1" applyBorder="1" applyAlignment="1">
      <alignment horizontal="left" vertical="center" wrapText="1"/>
    </xf>
    <xf numFmtId="0" fontId="60" fillId="4" borderId="6" xfId="0" applyFont="1" applyFill="1" applyBorder="1" applyAlignment="1">
      <alignment horizontal="left" vertical="center" wrapText="1"/>
    </xf>
    <xf numFmtId="0" fontId="60" fillId="4" borderId="7" xfId="0" applyFont="1" applyFill="1" applyBorder="1" applyAlignment="1">
      <alignment horizontal="left" vertical="center" wrapText="1"/>
    </xf>
    <xf numFmtId="38" fontId="60" fillId="4" borderId="2" xfId="1" applyFont="1" applyFill="1" applyBorder="1" applyAlignment="1">
      <alignment horizontal="right" vertical="center"/>
    </xf>
    <xf numFmtId="38" fontId="60" fillId="4" borderId="3" xfId="1" applyFont="1" applyFill="1" applyBorder="1" applyAlignment="1">
      <alignment horizontal="right" vertical="center"/>
    </xf>
    <xf numFmtId="38" fontId="60" fillId="4" borderId="17" xfId="1" applyFont="1" applyFill="1" applyBorder="1" applyAlignment="1">
      <alignment horizontal="right" vertical="center"/>
    </xf>
    <xf numFmtId="38" fontId="60" fillId="4" borderId="0" xfId="1" applyFont="1" applyFill="1" applyBorder="1" applyAlignment="1">
      <alignment horizontal="right" vertical="center"/>
    </xf>
    <xf numFmtId="38" fontId="60" fillId="4" borderId="5" xfId="1" applyFont="1" applyFill="1" applyBorder="1" applyAlignment="1">
      <alignment horizontal="right" vertical="center"/>
    </xf>
    <xf numFmtId="38" fontId="60" fillId="4" borderId="6" xfId="1" applyFont="1" applyFill="1" applyBorder="1" applyAlignment="1">
      <alignment horizontal="right" vertical="center"/>
    </xf>
    <xf numFmtId="38" fontId="60" fillId="4" borderId="39" xfId="1" applyFont="1" applyFill="1" applyBorder="1" applyAlignment="1">
      <alignment horizontal="right" vertical="center"/>
    </xf>
    <xf numFmtId="38" fontId="60" fillId="4" borderId="40" xfId="1" applyFont="1" applyFill="1" applyBorder="1" applyAlignment="1">
      <alignment horizontal="right" vertical="center"/>
    </xf>
    <xf numFmtId="38" fontId="60" fillId="4" borderId="41" xfId="1" applyFont="1" applyFill="1" applyBorder="1" applyAlignment="1">
      <alignment horizontal="right" vertical="center"/>
    </xf>
    <xf numFmtId="0" fontId="43" fillId="6" borderId="8" xfId="0" applyFont="1" applyFill="1" applyBorder="1" applyAlignment="1" applyProtection="1">
      <alignment horizontal="left" vertical="center" wrapText="1"/>
      <protection hidden="1"/>
    </xf>
    <xf numFmtId="0" fontId="43" fillId="6" borderId="9" xfId="0" applyFont="1" applyFill="1" applyBorder="1" applyAlignment="1" applyProtection="1">
      <alignment horizontal="left" vertical="center" wrapText="1"/>
      <protection hidden="1"/>
    </xf>
    <xf numFmtId="0" fontId="43" fillId="6" borderId="10" xfId="0" applyFont="1" applyFill="1" applyBorder="1" applyAlignment="1" applyProtection="1">
      <alignment horizontal="left" vertical="center" wrapText="1"/>
      <protection hidden="1"/>
    </xf>
    <xf numFmtId="0" fontId="23" fillId="4" borderId="1" xfId="0" applyFont="1" applyFill="1" applyBorder="1" applyAlignment="1" applyProtection="1">
      <alignment horizontal="center" vertical="center" wrapText="1"/>
    </xf>
    <xf numFmtId="0" fontId="22" fillId="3" borderId="8" xfId="0" applyFont="1" applyFill="1" applyBorder="1" applyAlignment="1" applyProtection="1">
      <alignment horizontal="left" vertical="center" wrapText="1"/>
      <protection hidden="1"/>
    </xf>
    <xf numFmtId="0" fontId="22" fillId="3" borderId="9" xfId="0" applyFont="1" applyFill="1" applyBorder="1" applyAlignment="1" applyProtection="1">
      <alignment horizontal="left" vertical="center" wrapText="1"/>
      <protection hidden="1"/>
    </xf>
    <xf numFmtId="0" fontId="22" fillId="3" borderId="10" xfId="0" applyFont="1" applyFill="1" applyBorder="1" applyAlignment="1" applyProtection="1">
      <alignment horizontal="left" vertical="center" wrapText="1"/>
      <protection hidden="1"/>
    </xf>
    <xf numFmtId="0" fontId="14" fillId="4" borderId="8" xfId="0" applyFont="1" applyFill="1" applyBorder="1" applyAlignment="1" applyProtection="1">
      <alignment horizontal="left" vertical="center" wrapText="1"/>
      <protection locked="0" hidden="1"/>
    </xf>
    <xf numFmtId="0" fontId="14" fillId="4" borderId="9" xfId="0" applyFont="1" applyFill="1" applyBorder="1" applyAlignment="1" applyProtection="1">
      <alignment horizontal="left" vertical="center" wrapText="1"/>
      <protection locked="0" hidden="1"/>
    </xf>
    <xf numFmtId="0" fontId="14" fillId="4" borderId="10" xfId="0" applyFont="1" applyFill="1" applyBorder="1" applyAlignment="1" applyProtection="1">
      <alignment horizontal="left" vertical="center" wrapText="1"/>
      <protection locked="0" hidden="1"/>
    </xf>
    <xf numFmtId="0" fontId="61" fillId="0" borderId="0" xfId="0" applyFont="1" applyAlignment="1">
      <alignment horizontal="center"/>
    </xf>
    <xf numFmtId="0" fontId="61" fillId="0" borderId="6" xfId="0" applyFont="1" applyBorder="1" applyAlignment="1">
      <alignment horizontal="center"/>
    </xf>
    <xf numFmtId="0" fontId="60" fillId="3" borderId="2"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5" xfId="0" applyFont="1" applyFill="1" applyBorder="1" applyAlignment="1">
      <alignment horizontal="center" vertical="center"/>
    </xf>
    <xf numFmtId="0" fontId="60" fillId="3" borderId="7" xfId="0" applyFont="1" applyFill="1" applyBorder="1" applyAlignment="1">
      <alignment horizontal="center" vertical="center"/>
    </xf>
    <xf numFmtId="0" fontId="62" fillId="3" borderId="2" xfId="0" applyFont="1" applyFill="1" applyBorder="1" applyAlignment="1">
      <alignment horizontal="left" vertical="center"/>
    </xf>
    <xf numFmtId="0" fontId="62" fillId="3" borderId="3" xfId="0" applyFont="1" applyFill="1" applyBorder="1" applyAlignment="1">
      <alignment horizontal="left" vertical="center"/>
    </xf>
    <xf numFmtId="0" fontId="62" fillId="3" borderId="4" xfId="0" applyFont="1" applyFill="1" applyBorder="1" applyAlignment="1">
      <alignment horizontal="left" vertical="center"/>
    </xf>
    <xf numFmtId="0" fontId="62" fillId="3" borderId="5" xfId="0" applyFont="1" applyFill="1" applyBorder="1" applyAlignment="1">
      <alignment horizontal="left" vertical="center"/>
    </xf>
    <xf numFmtId="0" fontId="62" fillId="3" borderId="6" xfId="0" applyFont="1" applyFill="1" applyBorder="1" applyAlignment="1">
      <alignment horizontal="left" vertical="center"/>
    </xf>
    <xf numFmtId="0" fontId="62" fillId="3" borderId="7" xfId="0" applyFont="1" applyFill="1" applyBorder="1" applyAlignment="1">
      <alignment horizontal="left" vertical="center"/>
    </xf>
    <xf numFmtId="0" fontId="60" fillId="3" borderId="3" xfId="0" applyFont="1" applyFill="1" applyBorder="1" applyAlignment="1">
      <alignment horizontal="center" vertical="center"/>
    </xf>
    <xf numFmtId="0" fontId="60" fillId="3" borderId="6" xfId="0" applyFont="1" applyFill="1" applyBorder="1" applyAlignment="1">
      <alignment horizontal="center" vertical="center"/>
    </xf>
    <xf numFmtId="0" fontId="60" fillId="3" borderId="28" xfId="0" applyFont="1" applyFill="1" applyBorder="1" applyAlignment="1">
      <alignment horizontal="center" vertical="center"/>
    </xf>
    <xf numFmtId="0" fontId="60" fillId="3" borderId="30" xfId="0" applyFont="1" applyFill="1" applyBorder="1" applyAlignment="1">
      <alignment horizontal="center" vertical="center"/>
    </xf>
    <xf numFmtId="0" fontId="68" fillId="0" borderId="0" xfId="0" applyFont="1" applyAlignment="1">
      <alignment horizontal="left" vertical="center"/>
    </xf>
    <xf numFmtId="0" fontId="61" fillId="0" borderId="0" xfId="0" applyFont="1" applyAlignment="1">
      <alignment horizontal="left" vertical="center"/>
    </xf>
    <xf numFmtId="0" fontId="61" fillId="0" borderId="6" xfId="0" applyFont="1" applyBorder="1" applyAlignment="1">
      <alignment horizontal="left" vertical="center"/>
    </xf>
    <xf numFmtId="0" fontId="29" fillId="0" borderId="2" xfId="0" applyFont="1" applyFill="1" applyBorder="1" applyAlignment="1" applyProtection="1">
      <alignment horizontal="left" vertical="center" wrapText="1"/>
      <protection hidden="1"/>
    </xf>
    <xf numFmtId="0" fontId="29" fillId="0" borderId="3" xfId="0" applyFont="1" applyFill="1" applyBorder="1" applyAlignment="1" applyProtection="1">
      <alignment horizontal="left" vertical="center" wrapText="1"/>
      <protection hidden="1"/>
    </xf>
    <xf numFmtId="0" fontId="29" fillId="0" borderId="4" xfId="0" applyFont="1" applyFill="1" applyBorder="1" applyAlignment="1" applyProtection="1">
      <alignment horizontal="left" vertical="center" wrapText="1"/>
      <protection hidden="1"/>
    </xf>
    <xf numFmtId="0" fontId="29" fillId="0" borderId="5" xfId="0" applyFont="1" applyFill="1" applyBorder="1" applyAlignment="1" applyProtection="1">
      <alignment horizontal="left" vertical="center" wrapText="1"/>
      <protection hidden="1"/>
    </xf>
    <xf numFmtId="0" fontId="29" fillId="0" borderId="6" xfId="0" applyFont="1" applyFill="1" applyBorder="1" applyAlignment="1" applyProtection="1">
      <alignment horizontal="left" vertical="center" wrapText="1"/>
      <protection hidden="1"/>
    </xf>
    <xf numFmtId="0" fontId="29" fillId="0" borderId="7" xfId="0" applyFont="1" applyFill="1" applyBorder="1" applyAlignment="1" applyProtection="1">
      <alignment horizontal="left" vertical="center" wrapText="1"/>
      <protection hidden="1"/>
    </xf>
    <xf numFmtId="0" fontId="22" fillId="3" borderId="8"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176" fontId="34" fillId="7" borderId="9" xfId="0" applyNumberFormat="1" applyFont="1" applyFill="1" applyBorder="1" applyAlignment="1" applyProtection="1">
      <alignment horizontal="center" vertical="center"/>
    </xf>
    <xf numFmtId="176" fontId="34" fillId="7" borderId="10" xfId="0" applyNumberFormat="1" applyFont="1" applyFill="1" applyBorder="1" applyAlignment="1" applyProtection="1">
      <alignment horizontal="center" vertical="center"/>
    </xf>
    <xf numFmtId="176" fontId="34" fillId="4" borderId="9" xfId="0" applyNumberFormat="1" applyFont="1" applyFill="1" applyBorder="1" applyAlignment="1" applyProtection="1">
      <alignment horizontal="center" vertical="center"/>
    </xf>
    <xf numFmtId="176" fontId="34" fillId="4" borderId="10" xfId="0" applyNumberFormat="1" applyFont="1" applyFill="1" applyBorder="1" applyAlignment="1" applyProtection="1">
      <alignment horizontal="center" vertical="center"/>
    </xf>
    <xf numFmtId="0" fontId="65" fillId="5" borderId="1" xfId="0" applyFont="1" applyFill="1" applyBorder="1" applyAlignment="1" applyProtection="1">
      <alignment horizontal="center" vertical="center" wrapText="1"/>
      <protection hidden="1"/>
    </xf>
    <xf numFmtId="0" fontId="66" fillId="5" borderId="1" xfId="0" applyFont="1" applyFill="1" applyBorder="1" applyAlignment="1" applyProtection="1">
      <alignment horizontal="center" vertical="center"/>
      <protection hidden="1"/>
    </xf>
    <xf numFmtId="180" fontId="71" fillId="0" borderId="3" xfId="1" applyNumberFormat="1" applyFont="1" applyBorder="1" applyAlignment="1">
      <alignment horizontal="right" vertical="center" shrinkToFit="1"/>
    </xf>
    <xf numFmtId="0" fontId="20" fillId="0" borderId="3" xfId="0" applyFont="1" applyBorder="1" applyAlignment="1">
      <alignment horizontal="left" vertical="center"/>
    </xf>
    <xf numFmtId="0" fontId="71" fillId="0" borderId="3" xfId="0" applyFont="1" applyBorder="1" applyAlignment="1">
      <alignment horizontal="left" vertical="center"/>
    </xf>
    <xf numFmtId="0" fontId="20" fillId="0" borderId="0" xfId="0" applyFont="1" applyBorder="1" applyAlignment="1">
      <alignment horizontal="left" vertical="center"/>
    </xf>
    <xf numFmtId="0" fontId="71" fillId="0" borderId="0" xfId="0" applyFont="1" applyBorder="1" applyAlignment="1">
      <alignment horizontal="left" vertical="center"/>
    </xf>
    <xf numFmtId="0" fontId="70" fillId="0" borderId="1" xfId="0" applyFont="1" applyBorder="1" applyAlignment="1">
      <alignment horizontal="center" vertical="center" shrinkToFit="1"/>
    </xf>
    <xf numFmtId="0" fontId="70" fillId="0" borderId="1" xfId="0" applyFont="1" applyBorder="1" applyAlignment="1">
      <alignment horizontal="center" vertical="center"/>
    </xf>
    <xf numFmtId="180" fontId="71" fillId="0" borderId="1" xfId="1" applyNumberFormat="1" applyFont="1" applyBorder="1" applyAlignment="1">
      <alignment horizontal="right" vertical="center" shrinkToFit="1"/>
    </xf>
    <xf numFmtId="0" fontId="71" fillId="0" borderId="1" xfId="0" applyFont="1" applyBorder="1" applyAlignment="1">
      <alignment horizontal="center" vertical="center" shrinkToFit="1"/>
    </xf>
    <xf numFmtId="180" fontId="75" fillId="0" borderId="1" xfId="1" applyNumberFormat="1" applyFont="1" applyBorder="1" applyAlignment="1">
      <alignment horizontal="right" vertical="center" shrinkToFit="1"/>
    </xf>
    <xf numFmtId="0" fontId="75" fillId="0" borderId="1" xfId="0" applyFont="1" applyBorder="1" applyAlignment="1">
      <alignment horizontal="center" vertical="center" shrinkToFit="1"/>
    </xf>
    <xf numFmtId="0" fontId="69" fillId="0" borderId="8" xfId="0" applyFont="1" applyBorder="1" applyAlignment="1">
      <alignment horizontal="center" vertical="center"/>
    </xf>
    <xf numFmtId="0" fontId="70" fillId="0" borderId="9" xfId="0" applyFont="1" applyBorder="1" applyAlignment="1">
      <alignment horizontal="center" vertical="center"/>
    </xf>
    <xf numFmtId="0" fontId="70" fillId="0" borderId="10" xfId="0" applyFont="1" applyBorder="1" applyAlignment="1">
      <alignment horizontal="center" vertical="center"/>
    </xf>
    <xf numFmtId="0" fontId="74" fillId="0" borderId="0" xfId="0" applyFont="1" applyBorder="1" applyAlignment="1">
      <alignment horizontal="center" vertical="center"/>
    </xf>
    <xf numFmtId="0" fontId="74" fillId="0" borderId="0" xfId="0" applyFont="1" applyBorder="1" applyAlignment="1">
      <alignment horizontal="center" vertical="center" shrinkToFit="1"/>
    </xf>
    <xf numFmtId="0" fontId="76" fillId="0" borderId="42" xfId="0" applyFont="1" applyBorder="1" applyAlignment="1">
      <alignment horizontal="right" vertical="center"/>
    </xf>
    <xf numFmtId="0" fontId="72" fillId="0" borderId="42" xfId="0" applyFont="1" applyBorder="1" applyAlignment="1">
      <alignment horizontal="center" vertical="center"/>
    </xf>
    <xf numFmtId="0" fontId="72" fillId="0" borderId="17" xfId="0" applyFont="1" applyBorder="1" applyAlignment="1">
      <alignment horizontal="center" vertical="center"/>
    </xf>
    <xf numFmtId="180" fontId="71" fillId="0" borderId="0" xfId="1" applyNumberFormat="1" applyFont="1" applyBorder="1" applyAlignment="1">
      <alignment horizontal="right" vertical="center" shrinkToFit="1"/>
    </xf>
    <xf numFmtId="0" fontId="71" fillId="0" borderId="3" xfId="0" applyFont="1" applyBorder="1" applyAlignment="1">
      <alignment horizontal="center" vertical="center" shrinkToFit="1"/>
    </xf>
    <xf numFmtId="0" fontId="71" fillId="0" borderId="0" xfId="0" applyFont="1" applyBorder="1" applyAlignment="1">
      <alignment horizontal="center" vertical="center" shrinkToFit="1"/>
    </xf>
    <xf numFmtId="0" fontId="73" fillId="0" borderId="3" xfId="0" applyFont="1" applyBorder="1" applyAlignment="1">
      <alignment horizontal="center" vertical="center"/>
    </xf>
    <xf numFmtId="0" fontId="73" fillId="0" borderId="0" xfId="0" applyFont="1" applyBorder="1" applyAlignment="1">
      <alignment horizontal="center" vertical="center"/>
    </xf>
    <xf numFmtId="0" fontId="20" fillId="0" borderId="8" xfId="0" applyFont="1" applyBorder="1" applyAlignment="1">
      <alignment horizontal="left" vertical="center"/>
    </xf>
    <xf numFmtId="0" fontId="71" fillId="0" borderId="9" xfId="0" applyFont="1" applyBorder="1" applyAlignment="1">
      <alignment horizontal="left" vertical="center"/>
    </xf>
    <xf numFmtId="0" fontId="71" fillId="0" borderId="10" xfId="0" applyFont="1" applyBorder="1" applyAlignment="1">
      <alignment horizontal="left" vertical="center"/>
    </xf>
    <xf numFmtId="0" fontId="75" fillId="0" borderId="8" xfId="0" applyFont="1" applyBorder="1" applyAlignment="1">
      <alignment horizontal="left" vertical="center"/>
    </xf>
    <xf numFmtId="0" fontId="75" fillId="0" borderId="9" xfId="0" applyFont="1" applyBorder="1" applyAlignment="1">
      <alignment horizontal="left" vertical="center"/>
    </xf>
    <xf numFmtId="0" fontId="75" fillId="0" borderId="10" xfId="0" applyFont="1" applyBorder="1" applyAlignment="1">
      <alignment horizontal="left" vertical="center"/>
    </xf>
    <xf numFmtId="0" fontId="20" fillId="0" borderId="8" xfId="0" applyFont="1" applyBorder="1" applyAlignment="1">
      <alignment horizontal="center" vertical="center"/>
    </xf>
    <xf numFmtId="0" fontId="71" fillId="0" borderId="9" xfId="0" applyFont="1" applyBorder="1" applyAlignment="1">
      <alignment horizontal="center" vertical="center"/>
    </xf>
    <xf numFmtId="0" fontId="71" fillId="0" borderId="10" xfId="0" applyFont="1" applyBorder="1" applyAlignment="1">
      <alignment horizontal="center" vertical="center"/>
    </xf>
    <xf numFmtId="177" fontId="44" fillId="0" borderId="0" xfId="2" applyNumberFormat="1" applyFont="1" applyFill="1" applyAlignment="1" applyProtection="1">
      <alignment horizontal="right" vertical="center"/>
      <protection hidden="1"/>
    </xf>
    <xf numFmtId="0" fontId="44" fillId="0" borderId="0" xfId="2" applyFont="1" applyAlignment="1" applyProtection="1">
      <alignment horizontal="left" vertical="center" wrapText="1"/>
      <protection hidden="1"/>
    </xf>
    <xf numFmtId="0" fontId="44" fillId="0" borderId="0" xfId="2" applyFont="1" applyAlignment="1" applyProtection="1">
      <alignment horizontal="left" vertical="center" wrapText="1"/>
    </xf>
    <xf numFmtId="0" fontId="44" fillId="0" borderId="0" xfId="2" applyFont="1" applyFill="1" applyAlignment="1" applyProtection="1">
      <alignment horizontal="right" vertical="center" wrapText="1"/>
    </xf>
    <xf numFmtId="0" fontId="44" fillId="0" borderId="0" xfId="2" applyFont="1" applyFill="1" applyAlignment="1" applyProtection="1">
      <alignment horizontal="left" vertical="center" wrapText="1"/>
    </xf>
    <xf numFmtId="178" fontId="44" fillId="0" borderId="0" xfId="2" applyNumberFormat="1" applyFont="1" applyFill="1" applyBorder="1" applyAlignment="1" applyProtection="1">
      <alignment horizontal="left" vertical="center"/>
      <protection hidden="1"/>
    </xf>
    <xf numFmtId="0" fontId="7" fillId="3" borderId="8"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22" fillId="6" borderId="1" xfId="0" applyFont="1" applyFill="1" applyBorder="1" applyAlignment="1">
      <alignment horizontal="left" vertical="center" wrapText="1"/>
    </xf>
    <xf numFmtId="0" fontId="46" fillId="0" borderId="17" xfId="0" applyFont="1" applyBorder="1" applyAlignment="1">
      <alignment horizontal="left" vertical="center" wrapText="1"/>
    </xf>
    <xf numFmtId="0" fontId="46" fillId="0" borderId="0" xfId="0" applyFont="1" applyAlignment="1">
      <alignment horizontal="left" vertical="center" wrapText="1"/>
    </xf>
    <xf numFmtId="0" fontId="14" fillId="0" borderId="17" xfId="0" applyFont="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0" fontId="7" fillId="3" borderId="1" xfId="0" applyFont="1" applyFill="1" applyBorder="1" applyAlignment="1">
      <alignment vertical="center"/>
    </xf>
    <xf numFmtId="176" fontId="6" fillId="4" borderId="1" xfId="0" applyNumberFormat="1" applyFont="1" applyFill="1" applyBorder="1" applyAlignment="1" applyProtection="1">
      <alignment vertical="center"/>
      <protection locked="0"/>
    </xf>
    <xf numFmtId="176" fontId="6" fillId="4" borderId="8" xfId="0" applyNumberFormat="1" applyFont="1" applyFill="1" applyBorder="1" applyAlignment="1" applyProtection="1">
      <alignment horizontal="center" vertical="center"/>
      <protection locked="0"/>
    </xf>
    <xf numFmtId="176" fontId="6" fillId="4" borderId="9" xfId="0" applyNumberFormat="1" applyFont="1" applyFill="1" applyBorder="1" applyAlignment="1" applyProtection="1">
      <alignment horizontal="center" vertical="center"/>
      <protection locked="0"/>
    </xf>
    <xf numFmtId="176" fontId="6" fillId="4" borderId="10" xfId="0" applyNumberFormat="1" applyFont="1" applyFill="1" applyBorder="1" applyAlignment="1" applyProtection="1">
      <alignment horizontal="center" vertical="center"/>
      <protection locked="0"/>
    </xf>
    <xf numFmtId="0" fontId="49" fillId="0" borderId="17"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176" fontId="6" fillId="3" borderId="1" xfId="0" applyNumberFormat="1" applyFont="1" applyFill="1" applyBorder="1" applyAlignment="1">
      <alignment horizontal="right" vertical="center"/>
    </xf>
    <xf numFmtId="176" fontId="6" fillId="4" borderId="1" xfId="0" applyNumberFormat="1" applyFont="1" applyFill="1" applyBorder="1" applyAlignment="1" applyProtection="1">
      <alignment horizontal="right" vertical="center"/>
      <protection locked="0"/>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81" fillId="4" borderId="2" xfId="0" applyFont="1" applyFill="1" applyBorder="1" applyAlignment="1" applyProtection="1">
      <alignment horizontal="center" vertical="center"/>
      <protection locked="0"/>
    </xf>
    <xf numFmtId="0" fontId="81" fillId="4" borderId="3" xfId="0" applyFont="1" applyFill="1" applyBorder="1" applyAlignment="1" applyProtection="1">
      <alignment horizontal="center" vertical="center"/>
      <protection locked="0"/>
    </xf>
    <xf numFmtId="0" fontId="81" fillId="4" borderId="4" xfId="0" applyFont="1" applyFill="1" applyBorder="1" applyAlignment="1" applyProtection="1">
      <alignment horizontal="center" vertical="center"/>
      <protection locked="0"/>
    </xf>
    <xf numFmtId="0" fontId="81" fillId="4" borderId="5" xfId="0" applyFont="1" applyFill="1" applyBorder="1" applyAlignment="1" applyProtection="1">
      <alignment horizontal="center" vertical="center"/>
      <protection locked="0"/>
    </xf>
    <xf numFmtId="0" fontId="81" fillId="4" borderId="6" xfId="0" applyFont="1" applyFill="1" applyBorder="1" applyAlignment="1" applyProtection="1">
      <alignment horizontal="center" vertical="center"/>
      <protection locked="0"/>
    </xf>
    <xf numFmtId="0" fontId="81" fillId="4" borderId="7" xfId="0" applyFont="1" applyFill="1" applyBorder="1" applyAlignment="1" applyProtection="1">
      <alignment horizontal="center" vertical="center"/>
      <protection locked="0"/>
    </xf>
    <xf numFmtId="0" fontId="22" fillId="3" borderId="8"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2" fillId="3" borderId="10" xfId="0" applyFont="1" applyFill="1" applyBorder="1" applyAlignment="1" applyProtection="1">
      <alignment horizontal="center" vertical="center" wrapText="1"/>
      <protection hidden="1"/>
    </xf>
    <xf numFmtId="0" fontId="43" fillId="3" borderId="1" xfId="0" applyFont="1" applyFill="1" applyBorder="1" applyAlignment="1" applyProtection="1">
      <alignment horizontal="center" vertical="center"/>
      <protection hidden="1"/>
    </xf>
    <xf numFmtId="0" fontId="81" fillId="4" borderId="1" xfId="0" applyFont="1" applyFill="1" applyBorder="1" applyAlignment="1" applyProtection="1">
      <alignment horizontal="left" vertical="center" wrapText="1"/>
      <protection locked="0"/>
    </xf>
    <xf numFmtId="0" fontId="81" fillId="0" borderId="1" xfId="0" applyFont="1" applyBorder="1" applyAlignment="1" applyProtection="1">
      <alignment horizontal="left" vertical="center" wrapText="1"/>
      <protection locked="0"/>
    </xf>
    <xf numFmtId="0" fontId="81" fillId="0" borderId="1" xfId="0" applyFont="1" applyBorder="1" applyAlignment="1" applyProtection="1">
      <alignment vertical="center" wrapText="1"/>
      <protection locked="0"/>
    </xf>
    <xf numFmtId="0" fontId="80" fillId="4" borderId="14" xfId="0" applyFont="1" applyFill="1" applyBorder="1" applyAlignment="1" applyProtection="1">
      <alignment horizontal="center" vertical="center"/>
      <protection locked="0"/>
    </xf>
    <xf numFmtId="0" fontId="80" fillId="4" borderId="15" xfId="0" applyFont="1" applyFill="1" applyBorder="1" applyAlignment="1" applyProtection="1">
      <alignment horizontal="center" vertical="center"/>
      <protection locked="0"/>
    </xf>
    <xf numFmtId="0" fontId="43" fillId="3" borderId="8" xfId="0" applyFont="1" applyFill="1" applyBorder="1" applyAlignment="1" applyProtection="1">
      <alignment horizontal="center" vertical="center" wrapText="1"/>
      <protection hidden="1"/>
    </xf>
    <xf numFmtId="0" fontId="43" fillId="3" borderId="9" xfId="0" applyFont="1" applyFill="1" applyBorder="1" applyAlignment="1" applyProtection="1">
      <alignment horizontal="center" vertical="center" wrapText="1"/>
      <protection hidden="1"/>
    </xf>
    <xf numFmtId="0" fontId="43" fillId="3" borderId="10" xfId="0" applyFont="1" applyFill="1" applyBorder="1" applyAlignment="1" applyProtection="1">
      <alignment horizontal="center" vertical="center" wrapText="1"/>
      <protection hidden="1"/>
    </xf>
    <xf numFmtId="0" fontId="43" fillId="3" borderId="1" xfId="0" applyFont="1" applyFill="1" applyBorder="1" applyAlignment="1" applyProtection="1">
      <alignment horizontal="center" vertical="center" wrapText="1"/>
      <protection hidden="1"/>
    </xf>
    <xf numFmtId="0" fontId="43" fillId="3" borderId="2" xfId="0" applyFont="1" applyFill="1" applyBorder="1" applyAlignment="1" applyProtection="1">
      <alignment horizontal="center" vertical="center"/>
      <protection hidden="1"/>
    </xf>
    <xf numFmtId="0" fontId="43" fillId="3" borderId="3" xfId="0" applyFont="1" applyFill="1" applyBorder="1" applyAlignment="1" applyProtection="1">
      <alignment horizontal="center" vertical="center"/>
      <protection hidden="1"/>
    </xf>
    <xf numFmtId="0" fontId="43" fillId="3" borderId="4" xfId="0" applyFont="1" applyFill="1" applyBorder="1" applyAlignment="1" applyProtection="1">
      <alignment horizontal="center" vertical="center"/>
      <protection hidden="1"/>
    </xf>
    <xf numFmtId="0" fontId="43" fillId="3" borderId="5" xfId="0" applyFont="1" applyFill="1" applyBorder="1" applyAlignment="1" applyProtection="1">
      <alignment horizontal="center" vertical="center"/>
      <protection hidden="1"/>
    </xf>
    <xf numFmtId="0" fontId="43" fillId="3" borderId="6" xfId="0" applyFont="1" applyFill="1" applyBorder="1" applyAlignment="1" applyProtection="1">
      <alignment horizontal="center" vertical="center"/>
      <protection hidden="1"/>
    </xf>
    <xf numFmtId="0" fontId="43" fillId="3" borderId="7"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wrapText="1"/>
      <protection hidden="1"/>
    </xf>
    <xf numFmtId="0" fontId="40" fillId="3" borderId="3" xfId="0" applyFont="1" applyFill="1" applyBorder="1" applyAlignment="1" applyProtection="1">
      <alignment vertical="center"/>
      <protection hidden="1"/>
    </xf>
    <xf numFmtId="0" fontId="40" fillId="3" borderId="5" xfId="0" applyFont="1" applyFill="1" applyBorder="1" applyAlignment="1" applyProtection="1">
      <alignment vertical="center"/>
      <protection hidden="1"/>
    </xf>
    <xf numFmtId="0" fontId="40" fillId="3" borderId="6" xfId="0" applyFont="1" applyFill="1" applyBorder="1" applyAlignment="1" applyProtection="1">
      <alignment vertical="center"/>
      <protection hidden="1"/>
    </xf>
    <xf numFmtId="0" fontId="80" fillId="4" borderId="23" xfId="0" applyFont="1" applyFill="1" applyBorder="1" applyAlignment="1" applyProtection="1">
      <alignment horizontal="center" vertical="center"/>
      <protection locked="0"/>
    </xf>
    <xf numFmtId="0" fontId="80" fillId="4" borderId="24" xfId="0" applyFont="1" applyFill="1" applyBorder="1" applyAlignment="1" applyProtection="1">
      <alignment horizontal="center" vertical="center"/>
      <protection locked="0"/>
    </xf>
    <xf numFmtId="0" fontId="80" fillId="4" borderId="21" xfId="0" applyFont="1" applyFill="1" applyBorder="1" applyAlignment="1" applyProtection="1">
      <alignment horizontal="center" vertical="center"/>
      <protection locked="0"/>
    </xf>
    <xf numFmtId="0" fontId="80" fillId="4" borderId="22"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hidden="1"/>
    </xf>
    <xf numFmtId="0" fontId="41" fillId="0" borderId="3" xfId="0" applyFont="1" applyBorder="1" applyAlignment="1" applyProtection="1">
      <alignment vertical="center"/>
      <protection hidden="1"/>
    </xf>
    <xf numFmtId="0" fontId="41" fillId="0" borderId="6" xfId="0" applyFont="1" applyBorder="1" applyAlignment="1" applyProtection="1">
      <alignment vertical="center"/>
      <protection hidden="1"/>
    </xf>
    <xf numFmtId="0" fontId="22" fillId="3" borderId="3" xfId="0" applyFont="1" applyFill="1" applyBorder="1" applyAlignment="1" applyProtection="1">
      <alignment horizontal="center" vertical="center" wrapText="1"/>
      <protection hidden="1"/>
    </xf>
    <xf numFmtId="0" fontId="22" fillId="3" borderId="4"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wrapText="1"/>
      <protection hidden="1"/>
    </xf>
    <xf numFmtId="0" fontId="22" fillId="3" borderId="6"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81" fillId="4" borderId="1" xfId="0" applyFont="1" applyFill="1" applyBorder="1" applyAlignment="1" applyProtection="1">
      <alignment horizontal="center" vertical="center"/>
      <protection locked="0"/>
    </xf>
    <xf numFmtId="0" fontId="81" fillId="4" borderId="8" xfId="0" applyFont="1" applyFill="1" applyBorder="1" applyAlignment="1" applyProtection="1">
      <alignment horizontal="center" vertical="center"/>
      <protection locked="0"/>
    </xf>
    <xf numFmtId="0" fontId="81" fillId="4" borderId="9" xfId="0" applyFont="1" applyFill="1" applyBorder="1" applyAlignment="1" applyProtection="1">
      <alignment horizontal="center" vertical="center"/>
      <protection locked="0"/>
    </xf>
    <xf numFmtId="0" fontId="81" fillId="4" borderId="10" xfId="0" applyFont="1" applyFill="1" applyBorder="1" applyAlignment="1" applyProtection="1">
      <alignment horizontal="center" vertical="center"/>
      <protection locked="0"/>
    </xf>
    <xf numFmtId="0" fontId="39" fillId="4" borderId="8" xfId="0" applyFont="1" applyFill="1" applyBorder="1" applyAlignment="1" applyProtection="1">
      <alignment horizontal="center" vertical="center" wrapText="1"/>
      <protection hidden="1"/>
    </xf>
    <xf numFmtId="0" fontId="39" fillId="4" borderId="9" xfId="0" applyFont="1" applyFill="1" applyBorder="1" applyAlignment="1" applyProtection="1">
      <alignment horizontal="center" vertical="center" wrapText="1"/>
      <protection hidden="1"/>
    </xf>
    <xf numFmtId="0" fontId="39" fillId="4" borderId="10" xfId="0" applyFont="1" applyFill="1" applyBorder="1" applyAlignment="1" applyProtection="1">
      <alignment horizontal="center" vertical="center" wrapText="1"/>
      <protection hidden="1"/>
    </xf>
    <xf numFmtId="0" fontId="81" fillId="4" borderId="1" xfId="0" applyFont="1" applyFill="1" applyBorder="1" applyAlignment="1" applyProtection="1">
      <alignment horizontal="center" vertical="center" wrapText="1"/>
      <protection locked="0" hidden="1"/>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177" fontId="6" fillId="4" borderId="1" xfId="0" applyNumberFormat="1"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hidden="1"/>
    </xf>
    <xf numFmtId="0" fontId="0" fillId="9" borderId="3" xfId="0" applyFill="1" applyBorder="1" applyAlignment="1" applyProtection="1">
      <alignment vertical="center"/>
      <protection hidden="1"/>
    </xf>
    <xf numFmtId="0" fontId="0" fillId="9" borderId="4" xfId="0" applyFill="1" applyBorder="1" applyAlignment="1" applyProtection="1">
      <alignment vertical="center"/>
      <protection hidden="1"/>
    </xf>
    <xf numFmtId="0" fontId="0" fillId="9" borderId="5" xfId="0" applyFill="1" applyBorder="1" applyAlignment="1" applyProtection="1">
      <alignment vertical="center"/>
      <protection hidden="1"/>
    </xf>
    <xf numFmtId="0" fontId="0" fillId="9" borderId="6" xfId="0" applyFill="1" applyBorder="1" applyAlignment="1" applyProtection="1">
      <alignment vertical="center"/>
      <protection hidden="1"/>
    </xf>
    <xf numFmtId="0" fontId="0" fillId="9" borderId="7" xfId="0" applyFill="1" applyBorder="1" applyAlignment="1" applyProtection="1">
      <alignment vertical="center"/>
      <protection hidden="1"/>
    </xf>
    <xf numFmtId="0" fontId="60" fillId="4" borderId="2" xfId="0" applyFont="1" applyFill="1" applyBorder="1" applyAlignment="1" applyProtection="1">
      <alignment horizontal="center" vertical="center"/>
      <protection locked="0"/>
    </xf>
    <xf numFmtId="0" fontId="60" fillId="4" borderId="4" xfId="0" applyFont="1" applyFill="1" applyBorder="1" applyAlignment="1" applyProtection="1">
      <alignment horizontal="center" vertical="center"/>
      <protection locked="0"/>
    </xf>
    <xf numFmtId="0" fontId="60" fillId="4" borderId="17" xfId="0" applyFont="1" applyFill="1" applyBorder="1" applyAlignment="1" applyProtection="1">
      <alignment horizontal="center" vertical="center"/>
      <protection locked="0"/>
    </xf>
    <xf numFmtId="0" fontId="60" fillId="4" borderId="18" xfId="0" applyFont="1" applyFill="1" applyBorder="1" applyAlignment="1" applyProtection="1">
      <alignment horizontal="center" vertical="center"/>
      <protection locked="0"/>
    </xf>
    <xf numFmtId="0" fontId="60" fillId="4" borderId="5"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vertical="center"/>
      <protection locked="0"/>
    </xf>
    <xf numFmtId="179" fontId="60" fillId="4" borderId="2" xfId="0" applyNumberFormat="1" applyFont="1" applyFill="1" applyBorder="1" applyAlignment="1" applyProtection="1">
      <alignment horizontal="center" vertical="center" wrapText="1"/>
      <protection locked="0"/>
    </xf>
    <xf numFmtId="179" fontId="60" fillId="4" borderId="3" xfId="0" applyNumberFormat="1" applyFont="1" applyFill="1" applyBorder="1" applyAlignment="1" applyProtection="1">
      <alignment horizontal="center" vertical="center" wrapText="1"/>
      <protection locked="0"/>
    </xf>
    <xf numFmtId="179" fontId="60" fillId="4" borderId="4" xfId="0" applyNumberFormat="1" applyFont="1" applyFill="1" applyBorder="1" applyAlignment="1" applyProtection="1">
      <alignment horizontal="center" vertical="center" wrapText="1"/>
      <protection locked="0"/>
    </xf>
    <xf numFmtId="179" fontId="60" fillId="4" borderId="17" xfId="0" applyNumberFormat="1" applyFont="1" applyFill="1" applyBorder="1" applyAlignment="1" applyProtection="1">
      <alignment horizontal="center" vertical="center" wrapText="1"/>
      <protection locked="0"/>
    </xf>
    <xf numFmtId="179" fontId="60" fillId="4" borderId="0" xfId="0" applyNumberFormat="1" applyFont="1" applyFill="1" applyBorder="1" applyAlignment="1" applyProtection="1">
      <alignment horizontal="center" vertical="center" wrapText="1"/>
      <protection locked="0"/>
    </xf>
    <xf numFmtId="179" fontId="60" fillId="4" borderId="18" xfId="0" applyNumberFormat="1" applyFont="1" applyFill="1" applyBorder="1" applyAlignment="1" applyProtection="1">
      <alignment horizontal="center" vertical="center" wrapText="1"/>
      <protection locked="0"/>
    </xf>
    <xf numFmtId="179" fontId="60" fillId="4" borderId="5" xfId="0" applyNumberFormat="1" applyFont="1" applyFill="1" applyBorder="1" applyAlignment="1" applyProtection="1">
      <alignment horizontal="center" vertical="center" wrapText="1"/>
      <protection locked="0"/>
    </xf>
    <xf numFmtId="179" fontId="60" fillId="4" borderId="6" xfId="0" applyNumberFormat="1" applyFont="1" applyFill="1" applyBorder="1" applyAlignment="1" applyProtection="1">
      <alignment horizontal="center" vertical="center" wrapText="1"/>
      <protection locked="0"/>
    </xf>
    <xf numFmtId="179" fontId="60" fillId="4" borderId="7" xfId="0" applyNumberFormat="1" applyFont="1" applyFill="1" applyBorder="1" applyAlignment="1" applyProtection="1">
      <alignment horizontal="center" vertical="center" wrapText="1"/>
      <protection locked="0"/>
    </xf>
    <xf numFmtId="0" fontId="46" fillId="4" borderId="2" xfId="0" applyFont="1" applyFill="1" applyBorder="1" applyAlignment="1" applyProtection="1">
      <alignment horizontal="center" vertical="center" wrapText="1"/>
      <protection locked="0"/>
    </xf>
    <xf numFmtId="0" fontId="46" fillId="4" borderId="3" xfId="0" applyFont="1" applyFill="1" applyBorder="1" applyAlignment="1" applyProtection="1">
      <alignment horizontal="center" vertical="center" wrapText="1"/>
      <protection locked="0"/>
    </xf>
    <xf numFmtId="0" fontId="46" fillId="4" borderId="4" xfId="0" applyFont="1" applyFill="1" applyBorder="1" applyAlignment="1" applyProtection="1">
      <alignment horizontal="center" vertical="center" wrapText="1"/>
      <protection locked="0"/>
    </xf>
    <xf numFmtId="0" fontId="46" fillId="4" borderId="17" xfId="0" applyFont="1" applyFill="1" applyBorder="1" applyAlignment="1" applyProtection="1">
      <alignment horizontal="center" vertical="center" wrapText="1"/>
      <protection locked="0"/>
    </xf>
    <xf numFmtId="0" fontId="46" fillId="4" borderId="0" xfId="0" applyFont="1" applyFill="1" applyBorder="1" applyAlignment="1" applyProtection="1">
      <alignment horizontal="center" vertical="center" wrapText="1"/>
      <protection locked="0"/>
    </xf>
    <xf numFmtId="0" fontId="46" fillId="4" borderId="18" xfId="0" applyFont="1" applyFill="1" applyBorder="1" applyAlignment="1" applyProtection="1">
      <alignment horizontal="center" vertical="center" wrapText="1"/>
      <protection locked="0"/>
    </xf>
    <xf numFmtId="0" fontId="46" fillId="4" borderId="5" xfId="0" applyFont="1" applyFill="1" applyBorder="1" applyAlignment="1" applyProtection="1">
      <alignment horizontal="center" vertical="center" wrapText="1"/>
      <protection locked="0"/>
    </xf>
    <xf numFmtId="0" fontId="46" fillId="4" borderId="6" xfId="0" applyFont="1" applyFill="1" applyBorder="1" applyAlignment="1" applyProtection="1">
      <alignment horizontal="center" vertical="center" wrapText="1"/>
      <protection locked="0"/>
    </xf>
    <xf numFmtId="0" fontId="46" fillId="4" borderId="7" xfId="0" applyFont="1" applyFill="1" applyBorder="1" applyAlignment="1" applyProtection="1">
      <alignment horizontal="center" vertical="center" wrapText="1"/>
      <protection locked="0"/>
    </xf>
    <xf numFmtId="38" fontId="60" fillId="4" borderId="2" xfId="1" applyFont="1" applyFill="1" applyBorder="1" applyAlignment="1" applyProtection="1">
      <alignment vertical="center"/>
      <protection locked="0"/>
    </xf>
    <xf numFmtId="38" fontId="60" fillId="4" borderId="3" xfId="1" applyFont="1" applyFill="1" applyBorder="1" applyAlignment="1" applyProtection="1">
      <alignment vertical="center"/>
      <protection locked="0"/>
    </xf>
    <xf numFmtId="38" fontId="60" fillId="4" borderId="17" xfId="1" applyFont="1" applyFill="1" applyBorder="1" applyAlignment="1" applyProtection="1">
      <alignment vertical="center"/>
      <protection locked="0"/>
    </xf>
    <xf numFmtId="38" fontId="60" fillId="4" borderId="0" xfId="1" applyFont="1" applyFill="1" applyBorder="1" applyAlignment="1" applyProtection="1">
      <alignment vertical="center"/>
      <protection locked="0"/>
    </xf>
    <xf numFmtId="38" fontId="60" fillId="4" borderId="5" xfId="1" applyFont="1" applyFill="1" applyBorder="1" applyAlignment="1" applyProtection="1">
      <alignment vertical="center"/>
      <protection locked="0"/>
    </xf>
    <xf numFmtId="38" fontId="60" fillId="4" borderId="6" xfId="1" applyFont="1" applyFill="1" applyBorder="1" applyAlignment="1" applyProtection="1">
      <alignment vertical="center"/>
      <protection locked="0"/>
    </xf>
    <xf numFmtId="0" fontId="22" fillId="3" borderId="9" xfId="0" applyFont="1" applyFill="1" applyBorder="1" applyAlignment="1">
      <alignment horizontal="center" vertical="center" wrapText="1"/>
    </xf>
    <xf numFmtId="176" fontId="34" fillId="4" borderId="9" xfId="0" applyNumberFormat="1" applyFont="1" applyFill="1" applyBorder="1" applyAlignment="1" applyProtection="1">
      <alignment horizontal="center" vertical="center"/>
      <protection locked="0"/>
    </xf>
    <xf numFmtId="176" fontId="34" fillId="4" borderId="10" xfId="0" applyNumberFormat="1" applyFont="1" applyFill="1" applyBorder="1" applyAlignment="1" applyProtection="1">
      <alignment horizontal="center" vertical="center"/>
      <protection locked="0"/>
    </xf>
    <xf numFmtId="0" fontId="60" fillId="4" borderId="28" xfId="0" applyFont="1" applyFill="1" applyBorder="1" applyAlignment="1" applyProtection="1">
      <alignment horizontal="center" vertical="center"/>
      <protection locked="0"/>
    </xf>
    <xf numFmtId="0" fontId="60" fillId="4" borderId="29" xfId="0" applyFont="1" applyFill="1" applyBorder="1" applyAlignment="1" applyProtection="1">
      <alignment horizontal="center" vertical="center"/>
      <protection locked="0"/>
    </xf>
    <xf numFmtId="0" fontId="60" fillId="4" borderId="30" xfId="0" applyFont="1" applyFill="1" applyBorder="1" applyAlignment="1" applyProtection="1">
      <alignment horizontal="center" vertical="center"/>
      <protection locked="0"/>
    </xf>
    <xf numFmtId="38" fontId="60" fillId="4" borderId="2" xfId="1" applyFont="1" applyFill="1" applyBorder="1" applyAlignment="1" applyProtection="1">
      <alignment horizontal="right" vertical="center"/>
      <protection locked="0"/>
    </xf>
    <xf numFmtId="38" fontId="60" fillId="4" borderId="3" xfId="1" applyFont="1" applyFill="1" applyBorder="1" applyAlignment="1" applyProtection="1">
      <alignment horizontal="right" vertical="center"/>
      <protection locked="0"/>
    </xf>
    <xf numFmtId="38" fontId="60" fillId="4" borderId="25" xfId="1" applyFont="1" applyFill="1" applyBorder="1" applyAlignment="1" applyProtection="1">
      <alignment horizontal="right" vertical="center"/>
      <protection locked="0"/>
    </xf>
    <xf numFmtId="38" fontId="60" fillId="4" borderId="17" xfId="1" applyFont="1" applyFill="1" applyBorder="1" applyAlignment="1" applyProtection="1">
      <alignment horizontal="right" vertical="center"/>
      <protection locked="0"/>
    </xf>
    <xf numFmtId="38" fontId="60" fillId="4" borderId="0" xfId="1" applyFont="1" applyFill="1" applyBorder="1" applyAlignment="1" applyProtection="1">
      <alignment horizontal="right" vertical="center"/>
      <protection locked="0"/>
    </xf>
    <xf numFmtId="38" fontId="60" fillId="4" borderId="27" xfId="1" applyFont="1" applyFill="1" applyBorder="1" applyAlignment="1" applyProtection="1">
      <alignment horizontal="right" vertical="center"/>
      <protection locked="0"/>
    </xf>
    <xf numFmtId="38" fontId="60" fillId="4" borderId="5" xfId="1" applyFont="1" applyFill="1" applyBorder="1" applyAlignment="1" applyProtection="1">
      <alignment horizontal="right" vertical="center"/>
      <protection locked="0"/>
    </xf>
    <xf numFmtId="38" fontId="60" fillId="4" borderId="6" xfId="1" applyFont="1" applyFill="1" applyBorder="1" applyAlignment="1" applyProtection="1">
      <alignment horizontal="right" vertical="center"/>
      <protection locked="0"/>
    </xf>
    <xf numFmtId="38" fontId="60" fillId="4" borderId="26" xfId="1" applyFont="1" applyFill="1" applyBorder="1" applyAlignment="1" applyProtection="1">
      <alignment horizontal="right" vertical="center"/>
      <protection locked="0"/>
    </xf>
  </cellXfs>
  <cellStyles count="4">
    <cellStyle name="桁区切り" xfId="1" builtinId="6"/>
    <cellStyle name="標準" xfId="0" builtinId="0"/>
    <cellStyle name="標準 2" xfId="2" xr:uid="{00000000-0005-0000-0000-000002000000}"/>
    <cellStyle name="標準 2 2" xfId="3" xr:uid="{00000000-0005-0000-0000-000003000000}"/>
  </cellStyles>
  <dxfs count="90">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rgb="FFFF0000"/>
      </font>
    </dxf>
    <dxf>
      <font>
        <color rgb="FFFF0000"/>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rgb="FFFF0000"/>
      </font>
    </dxf>
    <dxf>
      <font>
        <color rgb="FFFF0000"/>
      </font>
    </dxf>
    <dxf>
      <font>
        <color rgb="FFFF0000"/>
      </font>
    </dxf>
  </dxfs>
  <tableStyles count="0" defaultTableStyle="TableStyleMedium2" defaultPivotStyle="PivotStyleLight16"/>
  <colors>
    <mruColors>
      <color rgb="FFFFE5FF"/>
      <color rgb="FFC6FED1"/>
      <color rgb="FF99FF99"/>
      <color rgb="FFE1FFE1"/>
      <color rgb="FFEFF6FB"/>
      <color rgb="FFFFCCFF"/>
      <color rgb="FFFFCCCC"/>
      <color rgb="FFFF0066"/>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114301</xdr:colOff>
      <xdr:row>1</xdr:row>
      <xdr:rowOff>249382</xdr:rowOff>
    </xdr:from>
    <xdr:to>
      <xdr:col>8</xdr:col>
      <xdr:colOff>472787</xdr:colOff>
      <xdr:row>2</xdr:row>
      <xdr:rowOff>464127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76301" y="497032"/>
          <a:ext cx="5692486" cy="614795"/>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0000FF"/>
              </a:solidFill>
            </a:rPr>
            <a:t>水色のセル全てに入力してください。</a:t>
          </a:r>
          <a:endParaRPr kumimoji="1" lang="en-US" altLang="ja-JP" sz="2400" b="1">
            <a:solidFill>
              <a:srgbClr val="0000FF"/>
            </a:solidFill>
          </a:endParaRPr>
        </a:p>
      </xdr:txBody>
    </xdr:sp>
    <xdr:clientData/>
  </xdr:twoCellAnchor>
  <xdr:twoCellAnchor>
    <xdr:from>
      <xdr:col>0</xdr:col>
      <xdr:colOff>136070</xdr:colOff>
      <xdr:row>29</xdr:row>
      <xdr:rowOff>81643</xdr:rowOff>
    </xdr:from>
    <xdr:to>
      <xdr:col>5</xdr:col>
      <xdr:colOff>693965</xdr:colOff>
      <xdr:row>42</xdr:row>
      <xdr:rowOff>394606</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36070" y="7993743"/>
          <a:ext cx="4304395" cy="4872263"/>
          <a:chOff x="136070" y="7932964"/>
          <a:chExt cx="4259037" cy="4082143"/>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6070" y="7932964"/>
            <a:ext cx="3333751" cy="499382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b="1" u="sng">
                <a:latin typeface="ＭＳ Ｐゴシック" panose="020B0600070205080204" pitchFamily="50" charset="-128"/>
                <a:ea typeface="ＭＳ Ｐゴシック" panose="020B0600070205080204" pitchFamily="50" charset="-128"/>
              </a:rPr>
              <a:t>対象経費に「工事費」は含まれません。</a:t>
            </a:r>
            <a:endParaRPr kumimoji="1" lang="en-US" altLang="ja-JP" sz="2000" b="1" u="sng">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800" b="1">
                <a:solidFill>
                  <a:schemeClr val="dk1"/>
                </a:solidFill>
                <a:effectLst/>
                <a:latin typeface="ＭＳ Ｐゴシック" panose="020B0600070205080204" pitchFamily="50" charset="-128"/>
                <a:ea typeface="ＭＳ Ｐゴシック" panose="020B0600070205080204" pitchFamily="50" charset="-128"/>
                <a:cs typeface="+mn-cs"/>
              </a:rPr>
              <a:t>（軽微な工事であれば修繕費に該当し補助対象です）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・工事費とは、新築、増築、改築等で、事業費が高額な場合等です。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・請求書や領収書に工事費が含まれないことを確認してください。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⇒不明な場合は、あらかじめ県に問い合わせてください。</a:t>
            </a:r>
            <a:endParaRPr kumimoji="1" lang="en-US" altLang="ja-JP" sz="2000">
              <a:latin typeface="ＭＳ Ｐゴシック" panose="020B0600070205080204" pitchFamily="50" charset="-128"/>
              <a:ea typeface="ＭＳ Ｐゴシック" panose="020B0600070205080204" pitchFamily="50" charset="-128"/>
            </a:endParaRPr>
          </a:p>
        </xdr:txBody>
      </xdr:sp>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4259036" y="8286750"/>
            <a:ext cx="176893" cy="2871107"/>
          </a:xfrm>
          <a:prstGeom prst="lef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3211286" y="8708571"/>
            <a:ext cx="966107" cy="73478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228600</xdr:colOff>
      <xdr:row>66</xdr:row>
      <xdr:rowOff>19050</xdr:rowOff>
    </xdr:from>
    <xdr:to>
      <xdr:col>29</xdr:col>
      <xdr:colOff>260350</xdr:colOff>
      <xdr:row>112</xdr:row>
      <xdr:rowOff>152400</xdr:rowOff>
    </xdr:to>
    <xdr:grpSp>
      <xdr:nvGrpSpPr>
        <xdr:cNvPr id="4" name="グループ化 3">
          <a:extLst>
            <a:ext uri="{FF2B5EF4-FFF2-40B4-BE49-F238E27FC236}">
              <a16:creationId xmlns:a16="http://schemas.microsoft.com/office/drawing/2014/main" id="{00000000-0008-0000-0B00-000004000000}"/>
            </a:ext>
          </a:extLst>
        </xdr:cNvPr>
        <xdr:cNvGrpSpPr/>
      </xdr:nvGrpSpPr>
      <xdr:grpSpPr>
        <a:xfrm>
          <a:off x="228600" y="17506950"/>
          <a:ext cx="19259550" cy="10648950"/>
          <a:chOff x="365125" y="4683125"/>
          <a:chExt cx="19919950" cy="10385425"/>
        </a:xfrm>
      </xdr:grpSpPr>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3352800" y="8343900"/>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twoCellAnchor>
    <xdr:from>
      <xdr:col>12</xdr:col>
      <xdr:colOff>285750</xdr:colOff>
      <xdr:row>12</xdr:row>
      <xdr:rowOff>0</xdr:rowOff>
    </xdr:from>
    <xdr:to>
      <xdr:col>12</xdr:col>
      <xdr:colOff>523875</xdr:colOff>
      <xdr:row>13</xdr:row>
      <xdr:rowOff>114300</xdr:rowOff>
    </xdr:to>
    <xdr:cxnSp macro="">
      <xdr:nvCxnSpPr>
        <xdr:cNvPr id="10" name="直線矢印コネクタ 9">
          <a:extLst>
            <a:ext uri="{FF2B5EF4-FFF2-40B4-BE49-F238E27FC236}">
              <a16:creationId xmlns:a16="http://schemas.microsoft.com/office/drawing/2014/main" id="{00000000-0008-0000-0B00-00000A000000}"/>
            </a:ext>
          </a:extLst>
        </xdr:cNvPr>
        <xdr:cNvCxnSpPr/>
      </xdr:nvCxnSpPr>
      <xdr:spPr>
        <a:xfrm>
          <a:off x="8515350" y="4076700"/>
          <a:ext cx="238125" cy="3524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552450</xdr:colOff>
      <xdr:row>12</xdr:row>
      <xdr:rowOff>0</xdr:rowOff>
    </xdr:from>
    <xdr:to>
      <xdr:col>3</xdr:col>
      <xdr:colOff>104775</xdr:colOff>
      <xdr:row>13</xdr:row>
      <xdr:rowOff>76200</xdr:rowOff>
    </xdr:to>
    <xdr:cxnSp macro="">
      <xdr:nvCxnSpPr>
        <xdr:cNvPr id="11" name="直線矢印コネクタ 10">
          <a:extLst>
            <a:ext uri="{FF2B5EF4-FFF2-40B4-BE49-F238E27FC236}">
              <a16:creationId xmlns:a16="http://schemas.microsoft.com/office/drawing/2014/main" id="{00000000-0008-0000-0B00-00000B000000}"/>
            </a:ext>
          </a:extLst>
        </xdr:cNvPr>
        <xdr:cNvCxnSpPr/>
      </xdr:nvCxnSpPr>
      <xdr:spPr>
        <a:xfrm>
          <a:off x="1924050" y="4076700"/>
          <a:ext cx="238125" cy="3143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476250</xdr:colOff>
      <xdr:row>10</xdr:row>
      <xdr:rowOff>57150</xdr:rowOff>
    </xdr:from>
    <xdr:to>
      <xdr:col>6</xdr:col>
      <xdr:colOff>38100</xdr:colOff>
      <xdr:row>12</xdr:row>
      <xdr:rowOff>95250</xdr:rowOff>
    </xdr:to>
    <xdr:sp macro="" textlink="">
      <xdr:nvSpPr>
        <xdr:cNvPr id="12" name="正方形/長方形 11">
          <a:extLst>
            <a:ext uri="{FF2B5EF4-FFF2-40B4-BE49-F238E27FC236}">
              <a16:creationId xmlns:a16="http://schemas.microsoft.com/office/drawing/2014/main" id="{00000000-0008-0000-0B00-00000C000000}"/>
            </a:ext>
          </a:extLst>
        </xdr:cNvPr>
        <xdr:cNvSpPr/>
      </xdr:nvSpPr>
      <xdr:spPr>
        <a:xfrm>
          <a:off x="1162050" y="3629025"/>
          <a:ext cx="29908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経費は今年度中ですか？</a:t>
          </a:r>
        </a:p>
      </xdr:txBody>
    </xdr:sp>
    <xdr:clientData/>
  </xdr:twoCellAnchor>
  <xdr:twoCellAnchor>
    <xdr:from>
      <xdr:col>6</xdr:col>
      <xdr:colOff>171450</xdr:colOff>
      <xdr:row>10</xdr:row>
      <xdr:rowOff>57150</xdr:rowOff>
    </xdr:from>
    <xdr:to>
      <xdr:col>20</xdr:col>
      <xdr:colOff>647700</xdr:colOff>
      <xdr:row>12</xdr:row>
      <xdr:rowOff>95250</xdr:rowOff>
    </xdr:to>
    <xdr:sp macro="" textlink="">
      <xdr:nvSpPr>
        <xdr:cNvPr id="13" name="正方形/長方形 12">
          <a:extLst>
            <a:ext uri="{FF2B5EF4-FFF2-40B4-BE49-F238E27FC236}">
              <a16:creationId xmlns:a16="http://schemas.microsoft.com/office/drawing/2014/main" id="{00000000-0008-0000-0B00-00000D000000}"/>
            </a:ext>
          </a:extLst>
        </xdr:cNvPr>
        <xdr:cNvSpPr/>
      </xdr:nvSpPr>
      <xdr:spPr>
        <a:xfrm>
          <a:off x="4286250" y="3629025"/>
          <a:ext cx="100774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1"/>
            <a:t>  </a:t>
          </a:r>
          <a:r>
            <a:rPr kumimoji="1" lang="ja-JP" altLang="en-US" sz="2000" b="1"/>
            <a:t>・金額は</a:t>
          </a:r>
          <a:r>
            <a:rPr kumimoji="1" lang="ja-JP" altLang="en-US" sz="2000" b="1" u="sng"/>
            <a:t>税込み</a:t>
          </a:r>
          <a:r>
            <a:rPr kumimoji="1" lang="ja-JP" altLang="en-US" sz="2000" b="1" u="none"/>
            <a:t>　</a:t>
          </a:r>
          <a:r>
            <a:rPr kumimoji="1" lang="ja-JP" altLang="ja-JP" sz="2000" b="1">
              <a:solidFill>
                <a:schemeClr val="dk1"/>
              </a:solidFill>
              <a:effectLst/>
              <a:latin typeface="+mn-lt"/>
              <a:ea typeface="+mn-ea"/>
              <a:cs typeface="+mn-cs"/>
            </a:rPr>
            <a:t>・値引きは値引き後の金額</a:t>
          </a:r>
          <a:r>
            <a:rPr kumimoji="1" lang="ja-JP" altLang="en-US" sz="2000" b="1">
              <a:solidFill>
                <a:schemeClr val="dk1"/>
              </a:solidFill>
              <a:effectLst/>
              <a:latin typeface="+mn-lt"/>
              <a:ea typeface="+mn-ea"/>
              <a:cs typeface="+mn-cs"/>
            </a:rPr>
            <a:t>　</a:t>
          </a:r>
          <a:r>
            <a:rPr kumimoji="1" lang="ja-JP" altLang="en-US" sz="2000" b="1" u="none"/>
            <a:t>・ポイントで購入したものは対象外　</a:t>
          </a:r>
          <a:endParaRPr kumimoji="1" lang="en-US" altLang="ja-JP" sz="2000" b="1" u="none"/>
        </a:p>
      </xdr:txBody>
    </xdr:sp>
    <xdr:clientData/>
  </xdr:twoCellAnchor>
  <xdr:twoCellAnchor>
    <xdr:from>
      <xdr:col>5</xdr:col>
      <xdr:colOff>476250</xdr:colOff>
      <xdr:row>96</xdr:row>
      <xdr:rowOff>0</xdr:rowOff>
    </xdr:from>
    <xdr:to>
      <xdr:col>25</xdr:col>
      <xdr:colOff>114300</xdr:colOff>
      <xdr:row>111</xdr:row>
      <xdr:rowOff>63499</xdr:rowOff>
    </xdr:to>
    <xdr:sp macro="" textlink="">
      <xdr:nvSpPr>
        <xdr:cNvPr id="14" name="正方形/長方形 13">
          <a:extLst>
            <a:ext uri="{FF2B5EF4-FFF2-40B4-BE49-F238E27FC236}">
              <a16:creationId xmlns:a16="http://schemas.microsoft.com/office/drawing/2014/main" id="{00000000-0008-0000-0B00-00000E000000}"/>
            </a:ext>
          </a:extLst>
        </xdr:cNvPr>
        <xdr:cNvSpPr/>
      </xdr:nvSpPr>
      <xdr:spPr>
        <a:xfrm>
          <a:off x="3905250" y="25812750"/>
          <a:ext cx="13354050" cy="37782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a:latin typeface="ＭＳ ゴシック" pitchFamily="49" charset="-128"/>
              <a:ea typeface="ＭＳ ゴシック" pitchFamily="49" charset="-128"/>
            </a:rPr>
            <a:t>※</a:t>
          </a:r>
          <a:r>
            <a:rPr kumimoji="1" lang="ja-JP" altLang="en-US" sz="3000">
              <a:latin typeface="ＭＳ ゴシック" pitchFamily="49" charset="-128"/>
              <a:ea typeface="ＭＳ ゴシック" pitchFamily="49" charset="-128"/>
            </a:rPr>
            <a:t>注意事項</a:t>
          </a:r>
          <a:r>
            <a:rPr kumimoji="1" lang="en-US" altLang="ja-JP" sz="3000">
              <a:latin typeface="ＭＳ ゴシック" pitchFamily="49" charset="-128"/>
              <a:ea typeface="ＭＳ ゴシック" pitchFamily="49" charset="-128"/>
            </a:rPr>
            <a:t>※</a:t>
          </a:r>
        </a:p>
        <a:p>
          <a:pPr algn="l"/>
          <a:r>
            <a:rPr kumimoji="1" lang="ja-JP" altLang="en-US" sz="3000">
              <a:latin typeface="ＭＳ ゴシック" pitchFamily="49" charset="-128"/>
              <a:ea typeface="ＭＳ ゴシック" pitchFamily="49" charset="-128"/>
            </a:rPr>
            <a:t>領収書等は下記の</a:t>
          </a:r>
          <a:r>
            <a:rPr kumimoji="1" lang="en-US" altLang="ja-JP" sz="3000">
              <a:latin typeface="ＭＳ ゴシック" pitchFamily="49" charset="-128"/>
              <a:ea typeface="ＭＳ ゴシック" pitchFamily="49" charset="-128"/>
            </a:rPr>
            <a:t>3</a:t>
          </a:r>
          <a:r>
            <a:rPr kumimoji="1" lang="ja-JP" altLang="en-US" sz="3000">
              <a:latin typeface="ＭＳ ゴシック" pitchFamily="49" charset="-128"/>
              <a:ea typeface="ＭＳ ゴシック" pitchFamily="49" charset="-128"/>
            </a:rPr>
            <a:t>点、全ての項目について確認できるものを貼付ください。</a:t>
          </a:r>
          <a:endParaRPr kumimoji="1" lang="en-US" altLang="ja-JP" sz="3000">
            <a:latin typeface="ＭＳ ゴシック" pitchFamily="49" charset="-128"/>
            <a:ea typeface="ＭＳ ゴシック" pitchFamily="49" charset="-128"/>
          </a:endParaRPr>
        </a:p>
        <a:p>
          <a:pPr algn="l"/>
          <a:r>
            <a:rPr kumimoji="1" lang="en-US" altLang="ja-JP" sz="3000">
              <a:latin typeface="ＭＳ ゴシック" pitchFamily="49" charset="-128"/>
              <a:ea typeface="ＭＳ ゴシック" pitchFamily="49" charset="-128"/>
            </a:rPr>
            <a:t>1</a:t>
          </a:r>
          <a:r>
            <a:rPr kumimoji="1" lang="ja-JP" altLang="en-US" sz="3000">
              <a:latin typeface="ＭＳ ゴシック" pitchFamily="49" charset="-128"/>
              <a:ea typeface="ＭＳ ゴシック" pitchFamily="49" charset="-128"/>
            </a:rPr>
            <a:t>つの商品について領収書＋納品書のセットとなっても構いません。</a:t>
          </a:r>
          <a:endParaRPr kumimoji="1" lang="en-US" altLang="ja-JP" sz="3000">
            <a:latin typeface="ＭＳ ゴシック" pitchFamily="49" charset="-128"/>
            <a:ea typeface="ＭＳ ゴシック" pitchFamily="49" charset="-128"/>
          </a:endParaRPr>
        </a:p>
        <a:p>
          <a:pPr algn="l"/>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①品名・サービス</a:t>
          </a:r>
          <a:r>
            <a:rPr kumimoji="1" lang="ja-JP" altLang="en-US" sz="3000">
              <a:latin typeface="ＭＳ ゴシック" pitchFamily="49" charset="-128"/>
              <a:ea typeface="ＭＳ ゴシック" pitchFamily="49" charset="-128"/>
            </a:rPr>
            <a:t>　何を購入したのかを確認します。</a:t>
          </a:r>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②金額　</a:t>
          </a:r>
          <a:r>
            <a:rPr kumimoji="1" lang="ja-JP" altLang="en-US" sz="3000">
              <a:latin typeface="ＭＳ ゴシック" pitchFamily="49" charset="-128"/>
              <a:ea typeface="ＭＳ ゴシック" pitchFamily="49" charset="-128"/>
            </a:rPr>
            <a:t>　　　　　商品がいくらか確認します。</a:t>
          </a:r>
          <a:endParaRPr kumimoji="1" lang="en-US" altLang="ja-JP" sz="3000">
            <a:latin typeface="ＭＳ ゴシック" pitchFamily="49" charset="-128"/>
            <a:ea typeface="ＭＳ ゴシック" pitchFamily="49" charset="-128"/>
          </a:endParaRPr>
        </a:p>
        <a:p>
          <a:pPr algn="l"/>
          <a:r>
            <a:rPr kumimoji="1" lang="ja-JP" altLang="en-US" sz="3000" b="1" u="none">
              <a:latin typeface="ＭＳ ゴシック" pitchFamily="49" charset="-128"/>
              <a:ea typeface="ＭＳ ゴシック" pitchFamily="49" charset="-128"/>
            </a:rPr>
            <a:t>③支払日</a:t>
          </a:r>
          <a:r>
            <a:rPr kumimoji="1" lang="ja-JP" altLang="en-US" sz="3000">
              <a:latin typeface="ＭＳ ゴシック" pitchFamily="49" charset="-128"/>
              <a:ea typeface="ＭＳ ゴシック" pitchFamily="49" charset="-128"/>
            </a:rPr>
            <a:t>　　　　　お金の支払いが完了していることを確認します。</a:t>
          </a:r>
          <a:endParaRPr kumimoji="1" lang="en-US" altLang="ja-JP" sz="3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66</xdr:row>
      <xdr:rowOff>19050</xdr:rowOff>
    </xdr:from>
    <xdr:to>
      <xdr:col>29</xdr:col>
      <xdr:colOff>260350</xdr:colOff>
      <xdr:row>112</xdr:row>
      <xdr:rowOff>152400</xdr:rowOff>
    </xdr:to>
    <xdr:grpSp>
      <xdr:nvGrpSpPr>
        <xdr:cNvPr id="4" name="グループ化 3">
          <a:extLst>
            <a:ext uri="{FF2B5EF4-FFF2-40B4-BE49-F238E27FC236}">
              <a16:creationId xmlns:a16="http://schemas.microsoft.com/office/drawing/2014/main" id="{00000000-0008-0000-0C00-000004000000}"/>
            </a:ext>
          </a:extLst>
        </xdr:cNvPr>
        <xdr:cNvGrpSpPr/>
      </xdr:nvGrpSpPr>
      <xdr:grpSpPr>
        <a:xfrm>
          <a:off x="228600" y="17506950"/>
          <a:ext cx="19259550" cy="10648950"/>
          <a:chOff x="365125" y="4683125"/>
          <a:chExt cx="19919950" cy="10385425"/>
        </a:xfrm>
      </xdr:grpSpPr>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2876550" y="5185358"/>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twoCellAnchor>
    <xdr:from>
      <xdr:col>0</xdr:col>
      <xdr:colOff>266700</xdr:colOff>
      <xdr:row>103</xdr:row>
      <xdr:rowOff>38100</xdr:rowOff>
    </xdr:from>
    <xdr:to>
      <xdr:col>29</xdr:col>
      <xdr:colOff>247650</xdr:colOff>
      <xdr:row>112</xdr:row>
      <xdr:rowOff>0</xdr:rowOff>
    </xdr:to>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266700" y="27584400"/>
          <a:ext cx="19869150" cy="219075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latin typeface="ＭＳ Ｐゴシック" panose="020B0600070205080204" pitchFamily="50" charset="-128"/>
              <a:ea typeface="ＭＳ Ｐゴシック" panose="020B0600070205080204" pitchFamily="50" charset="-128"/>
            </a:rPr>
            <a:t>【</a:t>
          </a:r>
          <a:r>
            <a:rPr kumimoji="1" lang="ja-JP" altLang="en-US" sz="2800">
              <a:latin typeface="ＭＳ Ｐゴシック" panose="020B0600070205080204" pitchFamily="50" charset="-128"/>
              <a:ea typeface="ＭＳ Ｐゴシック" panose="020B0600070205080204" pitchFamily="50" charset="-128"/>
            </a:rPr>
            <a:t>注意</a:t>
          </a:r>
          <a:r>
            <a:rPr kumimoji="1" lang="en-US" altLang="ja-JP" sz="2800">
              <a:latin typeface="ＭＳ Ｐゴシック" panose="020B0600070205080204" pitchFamily="50" charset="-128"/>
              <a:ea typeface="ＭＳ Ｐゴシック" panose="020B0600070205080204" pitchFamily="50" charset="-128"/>
            </a:rPr>
            <a:t>】</a:t>
          </a:r>
        </a:p>
        <a:p>
          <a:r>
            <a:rPr kumimoji="1" lang="ja-JP" altLang="en-US" sz="2800" b="1" u="sng">
              <a:latin typeface="ＭＳ Ｐゴシック" panose="020B0600070205080204" pitchFamily="50" charset="-128"/>
              <a:ea typeface="ＭＳ Ｐゴシック" panose="020B0600070205080204" pitchFamily="50" charset="-128"/>
            </a:rPr>
            <a:t>補助対象経費に「工事費」は含まれません。</a:t>
          </a:r>
          <a:r>
            <a:rPr kumimoji="1" lang="ja-JP" altLang="en-US" sz="2800" b="1" u="none">
              <a:latin typeface="ＭＳ Ｐゴシック" panose="020B0600070205080204" pitchFamily="50" charset="-128"/>
              <a:ea typeface="ＭＳ Ｐゴシック" panose="020B0600070205080204" pitchFamily="50" charset="-128"/>
            </a:rPr>
            <a:t>　</a:t>
          </a:r>
          <a:r>
            <a:rPr kumimoji="1" lang="ja-JP" altLang="en-US" sz="2400" b="1" u="none">
              <a:latin typeface="ＭＳ Ｐゴシック" panose="020B0600070205080204" pitchFamily="50" charset="-128"/>
              <a:ea typeface="ＭＳ Ｐゴシック" panose="020B0600070205080204" pitchFamily="50" charset="-128"/>
            </a:rPr>
            <a:t>（軽微な工事であれば修繕費に該当し補助対象です）</a:t>
          </a:r>
          <a:endParaRPr kumimoji="1" lang="en-US" altLang="ja-JP" sz="2400" b="1" u="none">
            <a:latin typeface="ＭＳ Ｐゴシック" panose="020B0600070205080204" pitchFamily="50" charset="-128"/>
            <a:ea typeface="ＭＳ Ｐゴシック" panose="020B0600070205080204" pitchFamily="50" charset="-128"/>
          </a:endParaRPr>
        </a:p>
        <a:p>
          <a:r>
            <a:rPr kumimoji="1" lang="ja-JP" altLang="en-US" sz="2800">
              <a:latin typeface="ＭＳ Ｐゴシック" panose="020B0600070205080204" pitchFamily="50" charset="-128"/>
              <a:ea typeface="ＭＳ Ｐゴシック" panose="020B0600070205080204" pitchFamily="50" charset="-128"/>
            </a:rPr>
            <a:t>・工事費とは、新築、増築、改築等で、事業費が高額な場合等です。請求書や領収書に工事費が含まれないことを確認してください。</a:t>
          </a:r>
          <a:endParaRPr kumimoji="1" lang="en-US" altLang="ja-JP" sz="2800">
            <a:latin typeface="ＭＳ Ｐゴシック" panose="020B0600070205080204" pitchFamily="50" charset="-128"/>
            <a:ea typeface="ＭＳ Ｐゴシック" panose="020B0600070205080204" pitchFamily="50" charset="-128"/>
          </a:endParaRPr>
        </a:p>
        <a:p>
          <a:r>
            <a:rPr kumimoji="1" lang="ja-JP" altLang="en-US" sz="2800">
              <a:latin typeface="ＭＳ Ｐゴシック" panose="020B0600070205080204" pitchFamily="50" charset="-128"/>
              <a:ea typeface="ＭＳ Ｐゴシック" panose="020B0600070205080204" pitchFamily="50" charset="-128"/>
            </a:rPr>
            <a:t>⇒不明な場合は、あらかじめ県に問い合わせてください。</a:t>
          </a:r>
          <a:endParaRPr kumimoji="1" lang="en-US" altLang="ja-JP" sz="2800">
            <a:latin typeface="ＭＳ Ｐゴシック" panose="020B0600070205080204" pitchFamily="50" charset="-128"/>
            <a:ea typeface="ＭＳ Ｐゴシック" panose="020B0600070205080204" pitchFamily="50" charset="-128"/>
          </a:endParaRPr>
        </a:p>
        <a:p>
          <a:endParaRPr kumimoji="1" lang="ja-JP" altLang="en-US" sz="20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285750</xdr:colOff>
      <xdr:row>12</xdr:row>
      <xdr:rowOff>0</xdr:rowOff>
    </xdr:from>
    <xdr:to>
      <xdr:col>12</xdr:col>
      <xdr:colOff>523875</xdr:colOff>
      <xdr:row>13</xdr:row>
      <xdr:rowOff>114300</xdr:rowOff>
    </xdr:to>
    <xdr:cxnSp macro="">
      <xdr:nvCxnSpPr>
        <xdr:cNvPr id="11" name="直線矢印コネクタ 10">
          <a:extLst>
            <a:ext uri="{FF2B5EF4-FFF2-40B4-BE49-F238E27FC236}">
              <a16:creationId xmlns:a16="http://schemas.microsoft.com/office/drawing/2014/main" id="{00000000-0008-0000-0C00-00000B000000}"/>
            </a:ext>
          </a:extLst>
        </xdr:cNvPr>
        <xdr:cNvCxnSpPr/>
      </xdr:nvCxnSpPr>
      <xdr:spPr>
        <a:xfrm>
          <a:off x="8515350" y="4076700"/>
          <a:ext cx="238125" cy="3524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552450</xdr:colOff>
      <xdr:row>12</xdr:row>
      <xdr:rowOff>0</xdr:rowOff>
    </xdr:from>
    <xdr:to>
      <xdr:col>3</xdr:col>
      <xdr:colOff>104775</xdr:colOff>
      <xdr:row>13</xdr:row>
      <xdr:rowOff>76200</xdr:rowOff>
    </xdr:to>
    <xdr:cxnSp macro="">
      <xdr:nvCxnSpPr>
        <xdr:cNvPr id="12" name="直線矢印コネクタ 11">
          <a:extLst>
            <a:ext uri="{FF2B5EF4-FFF2-40B4-BE49-F238E27FC236}">
              <a16:creationId xmlns:a16="http://schemas.microsoft.com/office/drawing/2014/main" id="{00000000-0008-0000-0C00-00000C000000}"/>
            </a:ext>
          </a:extLst>
        </xdr:cNvPr>
        <xdr:cNvCxnSpPr/>
      </xdr:nvCxnSpPr>
      <xdr:spPr>
        <a:xfrm>
          <a:off x="1924050" y="4076700"/>
          <a:ext cx="238125" cy="3143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476250</xdr:colOff>
      <xdr:row>10</xdr:row>
      <xdr:rowOff>57150</xdr:rowOff>
    </xdr:from>
    <xdr:to>
      <xdr:col>6</xdr:col>
      <xdr:colOff>38100</xdr:colOff>
      <xdr:row>12</xdr:row>
      <xdr:rowOff>95250</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162050" y="3629025"/>
          <a:ext cx="29908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経費は今年度中ですか？</a:t>
          </a:r>
        </a:p>
      </xdr:txBody>
    </xdr:sp>
    <xdr:clientData/>
  </xdr:twoCellAnchor>
  <xdr:twoCellAnchor>
    <xdr:from>
      <xdr:col>6</xdr:col>
      <xdr:colOff>171450</xdr:colOff>
      <xdr:row>10</xdr:row>
      <xdr:rowOff>57150</xdr:rowOff>
    </xdr:from>
    <xdr:to>
      <xdr:col>20</xdr:col>
      <xdr:colOff>647700</xdr:colOff>
      <xdr:row>12</xdr:row>
      <xdr:rowOff>95250</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4286250" y="3629025"/>
          <a:ext cx="100774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1"/>
            <a:t>  </a:t>
          </a:r>
          <a:r>
            <a:rPr kumimoji="1" lang="ja-JP" altLang="en-US" sz="2000" b="1"/>
            <a:t>・金額は</a:t>
          </a:r>
          <a:r>
            <a:rPr kumimoji="1" lang="ja-JP" altLang="en-US" sz="2000" b="1" u="sng"/>
            <a:t>税込み</a:t>
          </a:r>
          <a:r>
            <a:rPr kumimoji="1" lang="ja-JP" altLang="en-US" sz="2000" b="1" u="none"/>
            <a:t>　</a:t>
          </a:r>
          <a:r>
            <a:rPr kumimoji="1" lang="ja-JP" altLang="ja-JP" sz="2000" b="1">
              <a:solidFill>
                <a:schemeClr val="dk1"/>
              </a:solidFill>
              <a:effectLst/>
              <a:latin typeface="+mn-lt"/>
              <a:ea typeface="+mn-ea"/>
              <a:cs typeface="+mn-cs"/>
            </a:rPr>
            <a:t>・値引きは値引き後の金額</a:t>
          </a:r>
          <a:r>
            <a:rPr kumimoji="1" lang="ja-JP" altLang="en-US" sz="2000" b="1">
              <a:solidFill>
                <a:schemeClr val="dk1"/>
              </a:solidFill>
              <a:effectLst/>
              <a:latin typeface="+mn-lt"/>
              <a:ea typeface="+mn-ea"/>
              <a:cs typeface="+mn-cs"/>
            </a:rPr>
            <a:t>　</a:t>
          </a:r>
          <a:r>
            <a:rPr kumimoji="1" lang="ja-JP" altLang="en-US" sz="2000" b="1" u="none"/>
            <a:t>・ポイントで購入したものは対象外　</a:t>
          </a:r>
          <a:endParaRPr kumimoji="1" lang="en-US" altLang="ja-JP" sz="2000" b="1" u="none"/>
        </a:p>
      </xdr:txBody>
    </xdr:sp>
    <xdr:clientData/>
  </xdr:twoCellAnchor>
  <xdr:twoCellAnchor>
    <xdr:from>
      <xdr:col>4</xdr:col>
      <xdr:colOff>628650</xdr:colOff>
      <xdr:row>85</xdr:row>
      <xdr:rowOff>19050</xdr:rowOff>
    </xdr:from>
    <xdr:to>
      <xdr:col>24</xdr:col>
      <xdr:colOff>266700</xdr:colOff>
      <xdr:row>100</xdr:row>
      <xdr:rowOff>82549</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3371850" y="23107650"/>
          <a:ext cx="13354050" cy="37782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a:latin typeface="ＭＳ ゴシック" pitchFamily="49" charset="-128"/>
              <a:ea typeface="ＭＳ ゴシック" pitchFamily="49" charset="-128"/>
            </a:rPr>
            <a:t>※</a:t>
          </a:r>
          <a:r>
            <a:rPr kumimoji="1" lang="ja-JP" altLang="en-US" sz="3000">
              <a:latin typeface="ＭＳ ゴシック" pitchFamily="49" charset="-128"/>
              <a:ea typeface="ＭＳ ゴシック" pitchFamily="49" charset="-128"/>
            </a:rPr>
            <a:t>注意事項</a:t>
          </a:r>
          <a:r>
            <a:rPr kumimoji="1" lang="en-US" altLang="ja-JP" sz="3000">
              <a:latin typeface="ＭＳ ゴシック" pitchFamily="49" charset="-128"/>
              <a:ea typeface="ＭＳ ゴシック" pitchFamily="49" charset="-128"/>
            </a:rPr>
            <a:t>※</a:t>
          </a:r>
        </a:p>
        <a:p>
          <a:pPr algn="l"/>
          <a:r>
            <a:rPr kumimoji="1" lang="ja-JP" altLang="en-US" sz="3000">
              <a:latin typeface="ＭＳ ゴシック" pitchFamily="49" charset="-128"/>
              <a:ea typeface="ＭＳ ゴシック" pitchFamily="49" charset="-128"/>
            </a:rPr>
            <a:t>領収書等は下記の</a:t>
          </a:r>
          <a:r>
            <a:rPr kumimoji="1" lang="en-US" altLang="ja-JP" sz="3000">
              <a:latin typeface="ＭＳ ゴシック" pitchFamily="49" charset="-128"/>
              <a:ea typeface="ＭＳ ゴシック" pitchFamily="49" charset="-128"/>
            </a:rPr>
            <a:t>3</a:t>
          </a:r>
          <a:r>
            <a:rPr kumimoji="1" lang="ja-JP" altLang="en-US" sz="3000">
              <a:latin typeface="ＭＳ ゴシック" pitchFamily="49" charset="-128"/>
              <a:ea typeface="ＭＳ ゴシック" pitchFamily="49" charset="-128"/>
            </a:rPr>
            <a:t>点、全ての項目について確認できるものを貼付ください。</a:t>
          </a:r>
          <a:endParaRPr kumimoji="1" lang="en-US" altLang="ja-JP" sz="3000">
            <a:latin typeface="ＭＳ ゴシック" pitchFamily="49" charset="-128"/>
            <a:ea typeface="ＭＳ ゴシック" pitchFamily="49" charset="-128"/>
          </a:endParaRPr>
        </a:p>
        <a:p>
          <a:pPr algn="l"/>
          <a:r>
            <a:rPr kumimoji="1" lang="en-US" altLang="ja-JP" sz="3000">
              <a:latin typeface="ＭＳ ゴシック" pitchFamily="49" charset="-128"/>
              <a:ea typeface="ＭＳ ゴシック" pitchFamily="49" charset="-128"/>
            </a:rPr>
            <a:t>1</a:t>
          </a:r>
          <a:r>
            <a:rPr kumimoji="1" lang="ja-JP" altLang="en-US" sz="3000">
              <a:latin typeface="ＭＳ ゴシック" pitchFamily="49" charset="-128"/>
              <a:ea typeface="ＭＳ ゴシック" pitchFamily="49" charset="-128"/>
            </a:rPr>
            <a:t>つの商品について領収書＋納品書のセットとなっても構いません。</a:t>
          </a:r>
          <a:endParaRPr kumimoji="1" lang="en-US" altLang="ja-JP" sz="3000">
            <a:latin typeface="ＭＳ ゴシック" pitchFamily="49" charset="-128"/>
            <a:ea typeface="ＭＳ ゴシック" pitchFamily="49" charset="-128"/>
          </a:endParaRPr>
        </a:p>
        <a:p>
          <a:pPr algn="l"/>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①品名・サービス</a:t>
          </a:r>
          <a:r>
            <a:rPr kumimoji="1" lang="ja-JP" altLang="en-US" sz="3000">
              <a:latin typeface="ＭＳ ゴシック" pitchFamily="49" charset="-128"/>
              <a:ea typeface="ＭＳ ゴシック" pitchFamily="49" charset="-128"/>
            </a:rPr>
            <a:t>　何を購入したのかを確認します。</a:t>
          </a:r>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②金額　</a:t>
          </a:r>
          <a:r>
            <a:rPr kumimoji="1" lang="ja-JP" altLang="en-US" sz="3000">
              <a:latin typeface="ＭＳ ゴシック" pitchFamily="49" charset="-128"/>
              <a:ea typeface="ＭＳ ゴシック" pitchFamily="49" charset="-128"/>
            </a:rPr>
            <a:t>　　　　　商品がいくらか確認します。</a:t>
          </a:r>
          <a:endParaRPr kumimoji="1" lang="en-US" altLang="ja-JP" sz="3000">
            <a:latin typeface="ＭＳ ゴシック" pitchFamily="49" charset="-128"/>
            <a:ea typeface="ＭＳ ゴシック" pitchFamily="49" charset="-128"/>
          </a:endParaRPr>
        </a:p>
        <a:p>
          <a:pPr algn="l"/>
          <a:r>
            <a:rPr kumimoji="1" lang="ja-JP" altLang="en-US" sz="3000" b="1" u="none">
              <a:latin typeface="ＭＳ ゴシック" pitchFamily="49" charset="-128"/>
              <a:ea typeface="ＭＳ ゴシック" pitchFamily="49" charset="-128"/>
            </a:rPr>
            <a:t>③支払日</a:t>
          </a:r>
          <a:r>
            <a:rPr kumimoji="1" lang="ja-JP" altLang="en-US" sz="3000">
              <a:latin typeface="ＭＳ ゴシック" pitchFamily="49" charset="-128"/>
              <a:ea typeface="ＭＳ ゴシック" pitchFamily="49" charset="-128"/>
            </a:rPr>
            <a:t>　　　　　お金の支払いが完了していることを確認します。</a:t>
          </a:r>
          <a:endParaRPr kumimoji="1" lang="en-US" altLang="ja-JP" sz="3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228600</xdr:colOff>
      <xdr:row>10</xdr:row>
      <xdr:rowOff>38100</xdr:rowOff>
    </xdr:from>
    <xdr:to>
      <xdr:col>29</xdr:col>
      <xdr:colOff>266700</xdr:colOff>
      <xdr:row>48</xdr:row>
      <xdr:rowOff>114300</xdr:rowOff>
    </xdr:to>
    <xdr:grpSp>
      <xdr:nvGrpSpPr>
        <xdr:cNvPr id="2" name="グループ化 1">
          <a:extLst>
            <a:ext uri="{FF2B5EF4-FFF2-40B4-BE49-F238E27FC236}">
              <a16:creationId xmlns:a16="http://schemas.microsoft.com/office/drawing/2014/main" id="{00000000-0008-0000-0D00-000002000000}"/>
            </a:ext>
          </a:extLst>
        </xdr:cNvPr>
        <xdr:cNvGrpSpPr/>
      </xdr:nvGrpSpPr>
      <xdr:grpSpPr>
        <a:xfrm>
          <a:off x="228600" y="3911600"/>
          <a:ext cx="19189700" cy="8763000"/>
          <a:chOff x="365125" y="4683125"/>
          <a:chExt cx="19919950" cy="10385425"/>
        </a:xfrm>
      </xdr:grpSpPr>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3352800" y="8343900"/>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584840</xdr:colOff>
      <xdr:row>73</xdr:row>
      <xdr:rowOff>158751</xdr:rowOff>
    </xdr:from>
    <xdr:to>
      <xdr:col>17</xdr:col>
      <xdr:colOff>158750</xdr:colOff>
      <xdr:row>85</xdr:row>
      <xdr:rowOff>171450</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3328040" y="18237201"/>
          <a:ext cx="8489310" cy="2984499"/>
        </a:xfrm>
        <a:prstGeom prst="rect">
          <a:avLst/>
        </a:prstGeom>
        <a:solidFill>
          <a:srgbClr val="C6FED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4400" u="sng">
              <a:latin typeface="HG丸ｺﾞｼｯｸM-PRO" pitchFamily="50" charset="-128"/>
              <a:ea typeface="HG丸ｺﾞｼｯｸM-PRO" pitchFamily="50" charset="-128"/>
            </a:rPr>
            <a:t>領収書</a:t>
          </a:r>
          <a:r>
            <a:rPr kumimoji="1" lang="ja-JP" altLang="ja-JP" sz="1100">
              <a:solidFill>
                <a:schemeClr val="dk1"/>
              </a:solidFill>
              <a:effectLst/>
              <a:latin typeface="+mn-lt"/>
              <a:ea typeface="+mn-ea"/>
              <a:cs typeface="+mn-cs"/>
            </a:rPr>
            <a:t>　　</a:t>
          </a:r>
          <a:r>
            <a:rPr kumimoji="1" lang="ja-JP" altLang="ja-JP" sz="3200">
              <a:solidFill>
                <a:schemeClr val="dk1"/>
              </a:solidFill>
              <a:effectLst/>
              <a:latin typeface="HG丸ｺﾞｼｯｸM-PRO" panose="020F0600000000000000" pitchFamily="50" charset="-128"/>
              <a:ea typeface="HG丸ｺﾞｼｯｸM-PRO" panose="020F0600000000000000" pitchFamily="50" charset="-128"/>
              <a:cs typeface="+mn-cs"/>
            </a:rPr>
            <a:t>　令和</a:t>
          </a:r>
          <a:r>
            <a:rPr kumimoji="1" lang="en-US" altLang="ja-JP" sz="32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ja-JP" sz="3200">
              <a:solidFill>
                <a:schemeClr val="dk1"/>
              </a:solidFill>
              <a:effectLst/>
              <a:latin typeface="HG丸ｺﾞｼｯｸM-PRO" panose="020F0600000000000000" pitchFamily="50" charset="-128"/>
              <a:ea typeface="HG丸ｺﾞｼｯｸM-PRO" panose="020F0600000000000000" pitchFamily="50" charset="-128"/>
              <a:cs typeface="+mn-cs"/>
            </a:rPr>
            <a:t>年</a:t>
          </a:r>
          <a:r>
            <a:rPr kumimoji="1" lang="en-US" altLang="ja-JP" sz="3200">
              <a:solidFill>
                <a:schemeClr val="dk1"/>
              </a:solidFill>
              <a:effectLst/>
              <a:latin typeface="HG丸ｺﾞｼｯｸM-PRO" panose="020F0600000000000000" pitchFamily="50" charset="-128"/>
              <a:ea typeface="HG丸ｺﾞｼｯｸM-PRO" panose="020F0600000000000000" pitchFamily="50" charset="-128"/>
              <a:cs typeface="+mn-cs"/>
            </a:rPr>
            <a:t>5</a:t>
          </a:r>
          <a:r>
            <a:rPr kumimoji="1" lang="ja-JP" altLang="ja-JP" sz="32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3200">
              <a:solidFill>
                <a:schemeClr val="dk1"/>
              </a:solidFill>
              <a:effectLst/>
              <a:latin typeface="HG丸ｺﾞｼｯｸM-PRO" panose="020F0600000000000000" pitchFamily="50" charset="-128"/>
              <a:ea typeface="HG丸ｺﾞｼｯｸM-PRO" panose="020F0600000000000000" pitchFamily="50" charset="-128"/>
              <a:cs typeface="+mn-cs"/>
            </a:rPr>
            <a:t>30</a:t>
          </a:r>
          <a:r>
            <a:rPr kumimoji="1" lang="ja-JP" altLang="ja-JP" sz="3200">
              <a:solidFill>
                <a:schemeClr val="dk1"/>
              </a:solidFill>
              <a:effectLst/>
              <a:latin typeface="HG丸ｺﾞｼｯｸM-PRO" panose="020F0600000000000000" pitchFamily="50" charset="-128"/>
              <a:ea typeface="HG丸ｺﾞｼｯｸM-PRO" panose="020F0600000000000000" pitchFamily="50" charset="-128"/>
              <a:cs typeface="+mn-cs"/>
            </a:rPr>
            <a:t>日</a:t>
          </a:r>
          <a:r>
            <a:rPr kumimoji="1" lang="ja-JP" altLang="en-US" sz="3200" u="sng">
              <a:latin typeface="HG丸ｺﾞｼｯｸM-PRO" pitchFamily="50" charset="-128"/>
              <a:ea typeface="HG丸ｺﾞｼｯｸM-PRO" pitchFamily="50" charset="-128"/>
            </a:rPr>
            <a:t>　</a:t>
          </a:r>
          <a:r>
            <a:rPr kumimoji="1" lang="ja-JP" altLang="en-US" sz="3600" u="sng">
              <a:latin typeface="HG丸ｺﾞｼｯｸM-PRO" pitchFamily="50" charset="-128"/>
              <a:ea typeface="HG丸ｺﾞｼｯｸM-PRO" pitchFamily="50" charset="-128"/>
            </a:rPr>
            <a:t>　　　　　　　</a:t>
          </a:r>
          <a:endParaRPr kumimoji="1" lang="en-US" altLang="ja-JP" sz="3600" u="sng">
            <a:latin typeface="HG丸ｺﾞｼｯｸM-PRO" pitchFamily="50" charset="-128"/>
            <a:ea typeface="HG丸ｺﾞｼｯｸM-PRO" pitchFamily="50" charset="-128"/>
          </a:endParaRPr>
        </a:p>
        <a:p>
          <a:pPr algn="l"/>
          <a:r>
            <a:rPr kumimoji="1" lang="ja-JP" altLang="en-US" sz="3600" u="none">
              <a:latin typeface="HG丸ｺﾞｼｯｸM-PRO" pitchFamily="50" charset="-128"/>
              <a:ea typeface="HG丸ｺﾞｼｯｸM-PRO" pitchFamily="50" charset="-128"/>
            </a:rPr>
            <a:t>　</a:t>
          </a:r>
          <a:r>
            <a:rPr kumimoji="1" lang="ja-JP" altLang="en-US" sz="2400" u="none">
              <a:latin typeface="HG丸ｺﾞｼｯｸM-PRO" pitchFamily="50" charset="-128"/>
              <a:ea typeface="HG丸ｺﾞｼｯｸM-PRO" pitchFamily="50" charset="-128"/>
            </a:rPr>
            <a:t>△△△病院　殿　</a:t>
          </a:r>
          <a:endParaRPr kumimoji="1" lang="en-US" altLang="ja-JP" sz="2400" u="none">
            <a:latin typeface="HG丸ｺﾞｼｯｸM-PRO" pitchFamily="50" charset="-128"/>
            <a:ea typeface="HG丸ｺﾞｼｯｸM-PRO" pitchFamily="50" charset="-128"/>
          </a:endParaRPr>
        </a:p>
        <a:p>
          <a:pPr algn="l"/>
          <a:r>
            <a:rPr kumimoji="1" lang="ja-JP" altLang="en-US" sz="3600" u="none">
              <a:latin typeface="HG丸ｺﾞｼｯｸM-PRO" pitchFamily="50" charset="-128"/>
              <a:ea typeface="HG丸ｺﾞｼｯｸM-PRO" pitchFamily="50" charset="-128"/>
            </a:rPr>
            <a:t>　　　　</a:t>
          </a:r>
          <a:r>
            <a:rPr kumimoji="1" lang="ja-JP" altLang="en-US" sz="3600" u="sng">
              <a:latin typeface="HG丸ｺﾞｼｯｸM-PRO" pitchFamily="50" charset="-128"/>
              <a:ea typeface="HG丸ｺﾞｼｯｸM-PRO" pitchFamily="50" charset="-128"/>
            </a:rPr>
            <a:t>￥</a:t>
          </a:r>
          <a:r>
            <a:rPr kumimoji="1" lang="en-US" altLang="ja-JP" sz="3600" u="sng">
              <a:latin typeface="HG丸ｺﾞｼｯｸM-PRO" pitchFamily="50" charset="-128"/>
              <a:ea typeface="HG丸ｺﾞｼｯｸM-PRO" pitchFamily="50" charset="-128"/>
            </a:rPr>
            <a:t>200,000</a:t>
          </a:r>
          <a:r>
            <a:rPr kumimoji="1" lang="ja-JP" altLang="en-US" sz="3600" u="sng">
              <a:latin typeface="HG丸ｺﾞｼｯｸM-PRO" pitchFamily="50" charset="-128"/>
              <a:ea typeface="HG丸ｺﾞｼｯｸM-PRO" pitchFamily="50" charset="-128"/>
            </a:rPr>
            <a:t>円（税込）　　　</a:t>
          </a:r>
          <a:endParaRPr kumimoji="1" lang="en-US" altLang="ja-JP" sz="3600" u="sng">
            <a:latin typeface="HG丸ｺﾞｼｯｸM-PRO" pitchFamily="50" charset="-128"/>
            <a:ea typeface="HG丸ｺﾞｼｯｸM-PRO" pitchFamily="50" charset="-128"/>
          </a:endParaRPr>
        </a:p>
        <a:p>
          <a:pPr algn="l"/>
          <a:r>
            <a:rPr kumimoji="1" lang="ja-JP" altLang="en-US" sz="2800" u="none">
              <a:latin typeface="HG丸ｺﾞｼｯｸM-PRO" pitchFamily="50" charset="-128"/>
              <a:ea typeface="HG丸ｺﾞｼｯｸM-PRO" pitchFamily="50" charset="-128"/>
            </a:rPr>
            <a:t>　　　</a:t>
          </a:r>
          <a:r>
            <a:rPr kumimoji="1" lang="ja-JP" altLang="en-US" sz="2400" u="none">
              <a:latin typeface="HG丸ｺﾞｼｯｸM-PRO" pitchFamily="50" charset="-128"/>
              <a:ea typeface="HG丸ｺﾞｼｯｸM-PRO" pitchFamily="50" charset="-128"/>
            </a:rPr>
            <a:t>但し　空気清浄機</a:t>
          </a:r>
          <a:r>
            <a:rPr kumimoji="1" lang="en-US" altLang="ja-JP" sz="2400" u="none">
              <a:latin typeface="HG丸ｺﾞｼｯｸM-PRO" pitchFamily="50" charset="-128"/>
              <a:ea typeface="HG丸ｺﾞｼｯｸM-PRO" pitchFamily="50" charset="-128"/>
            </a:rPr>
            <a:t>4</a:t>
          </a:r>
          <a:r>
            <a:rPr kumimoji="1" lang="ja-JP" altLang="en-US" sz="2400" u="none">
              <a:latin typeface="HG丸ｺﾞｼｯｸM-PRO" pitchFamily="50" charset="-128"/>
              <a:ea typeface="HG丸ｺﾞｼｯｸM-PRO" pitchFamily="50" charset="-128"/>
            </a:rPr>
            <a:t>台分として</a:t>
          </a:r>
          <a:endParaRPr kumimoji="1" lang="en-US" altLang="ja-JP" sz="2400" u="none">
            <a:latin typeface="HG丸ｺﾞｼｯｸM-PRO" pitchFamily="50" charset="-128"/>
            <a:ea typeface="HG丸ｺﾞｼｯｸM-PRO" pitchFamily="50" charset="-128"/>
          </a:endParaRPr>
        </a:p>
        <a:p>
          <a:pPr algn="l"/>
          <a:r>
            <a:rPr kumimoji="1" lang="ja-JP" altLang="en-US" sz="2800" u="none">
              <a:latin typeface="HG丸ｺﾞｼｯｸM-PRO" pitchFamily="50" charset="-128"/>
              <a:ea typeface="HG丸ｺﾞｼｯｸM-PRO" pitchFamily="50" charset="-128"/>
            </a:rPr>
            <a:t>　　</a:t>
          </a:r>
          <a:endParaRPr kumimoji="1" lang="en-US" altLang="ja-JP" sz="2800" u="none">
            <a:latin typeface="HG丸ｺﾞｼｯｸM-PRO" pitchFamily="50" charset="-128"/>
            <a:ea typeface="HG丸ｺﾞｼｯｸM-PRO" pitchFamily="50" charset="-128"/>
          </a:endParaRPr>
        </a:p>
        <a:p>
          <a:pPr algn="l"/>
          <a:r>
            <a:rPr kumimoji="1" lang="ja-JP" altLang="en-US" sz="2800" u="none">
              <a:latin typeface="HG丸ｺﾞｼｯｸM-PRO" pitchFamily="50" charset="-128"/>
              <a:ea typeface="HG丸ｺﾞｼｯｸM-PRO" pitchFamily="50" charset="-128"/>
            </a:rPr>
            <a:t>　　　　　　　　△△△△電器</a:t>
          </a:r>
        </a:p>
      </xdr:txBody>
    </xdr:sp>
    <xdr:clientData/>
  </xdr:twoCellAnchor>
  <xdr:twoCellAnchor>
    <xdr:from>
      <xdr:col>2</xdr:col>
      <xdr:colOff>487586</xdr:colOff>
      <xdr:row>81</xdr:row>
      <xdr:rowOff>135079</xdr:rowOff>
    </xdr:from>
    <xdr:to>
      <xdr:col>15</xdr:col>
      <xdr:colOff>61496</xdr:colOff>
      <xdr:row>93</xdr:row>
      <xdr:rowOff>0</xdr:rowOff>
    </xdr:to>
    <xdr:grpSp>
      <xdr:nvGrpSpPr>
        <xdr:cNvPr id="49" name="グループ化 48">
          <a:extLst>
            <a:ext uri="{FF2B5EF4-FFF2-40B4-BE49-F238E27FC236}">
              <a16:creationId xmlns:a16="http://schemas.microsoft.com/office/drawing/2014/main" id="{00000000-0008-0000-0100-000031000000}"/>
            </a:ext>
          </a:extLst>
        </xdr:cNvPr>
        <xdr:cNvGrpSpPr/>
      </xdr:nvGrpSpPr>
      <xdr:grpSpPr>
        <a:xfrm>
          <a:off x="1833786" y="20366179"/>
          <a:ext cx="8184510" cy="2608121"/>
          <a:chOff x="809625" y="19319874"/>
          <a:chExt cx="6143625" cy="3587751"/>
        </a:xfrm>
        <a:solidFill>
          <a:schemeClr val="accent6">
            <a:lumMod val="40000"/>
            <a:lumOff val="60000"/>
          </a:schemeClr>
        </a:solidFill>
      </xdr:grpSpPr>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809625" y="19319874"/>
            <a:ext cx="6143625" cy="3587751"/>
          </a:xfrm>
          <a:prstGeom prst="rect">
            <a:avLst/>
          </a:prstGeom>
          <a:solidFill>
            <a:srgbClr val="C6FED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4400" u="sng">
                <a:latin typeface="HG丸ｺﾞｼｯｸM-PRO" pitchFamily="50" charset="-128"/>
                <a:ea typeface="HG丸ｺﾞｼｯｸM-PRO" pitchFamily="50" charset="-128"/>
              </a:rPr>
              <a:t>領収書</a:t>
            </a:r>
            <a:r>
              <a:rPr kumimoji="1" lang="ja-JP" altLang="en-US" sz="3600" u="none">
                <a:latin typeface="HG丸ｺﾞｼｯｸM-PRO" pitchFamily="50" charset="-128"/>
                <a:ea typeface="HG丸ｺﾞｼｯｸM-PRO" pitchFamily="50" charset="-128"/>
              </a:rPr>
              <a:t>　　　</a:t>
            </a:r>
            <a:r>
              <a:rPr kumimoji="1" lang="ja-JP" altLang="en-US" sz="3200" u="none">
                <a:latin typeface="HG丸ｺﾞｼｯｸM-PRO" pitchFamily="50" charset="-128"/>
                <a:ea typeface="HG丸ｺﾞｼｯｸM-PRO" pitchFamily="50" charset="-128"/>
              </a:rPr>
              <a:t>令和</a:t>
            </a:r>
            <a:r>
              <a:rPr kumimoji="1" lang="en-US" altLang="ja-JP" sz="3200" u="none">
                <a:latin typeface="HG丸ｺﾞｼｯｸM-PRO" pitchFamily="50" charset="-128"/>
                <a:ea typeface="HG丸ｺﾞｼｯｸM-PRO" pitchFamily="50" charset="-128"/>
              </a:rPr>
              <a:t>2</a:t>
            </a:r>
            <a:r>
              <a:rPr kumimoji="1" lang="ja-JP" altLang="en-US" sz="3200" u="none">
                <a:latin typeface="HG丸ｺﾞｼｯｸM-PRO" pitchFamily="50" charset="-128"/>
                <a:ea typeface="HG丸ｺﾞｼｯｸM-PRO" pitchFamily="50" charset="-128"/>
              </a:rPr>
              <a:t>年</a:t>
            </a:r>
            <a:r>
              <a:rPr kumimoji="1" lang="en-US" altLang="ja-JP" sz="3200" u="none">
                <a:latin typeface="HG丸ｺﾞｼｯｸM-PRO" pitchFamily="50" charset="-128"/>
                <a:ea typeface="HG丸ｺﾞｼｯｸM-PRO" pitchFamily="50" charset="-128"/>
              </a:rPr>
              <a:t>8</a:t>
            </a:r>
            <a:r>
              <a:rPr kumimoji="1" lang="ja-JP" altLang="en-US" sz="3200" u="none">
                <a:latin typeface="HG丸ｺﾞｼｯｸM-PRO" pitchFamily="50" charset="-128"/>
                <a:ea typeface="HG丸ｺﾞｼｯｸM-PRO" pitchFamily="50" charset="-128"/>
              </a:rPr>
              <a:t>月</a:t>
            </a:r>
            <a:r>
              <a:rPr kumimoji="1" lang="en-US" altLang="ja-JP" sz="3200" u="none">
                <a:latin typeface="HG丸ｺﾞｼｯｸM-PRO" pitchFamily="50" charset="-128"/>
                <a:ea typeface="HG丸ｺﾞｼｯｸM-PRO" pitchFamily="50" charset="-128"/>
              </a:rPr>
              <a:t>1</a:t>
            </a:r>
            <a:r>
              <a:rPr kumimoji="1" lang="ja-JP" altLang="en-US" sz="3200" u="none">
                <a:latin typeface="HG丸ｺﾞｼｯｸM-PRO" pitchFamily="50" charset="-128"/>
                <a:ea typeface="HG丸ｺﾞｼｯｸM-PRO" pitchFamily="50" charset="-128"/>
              </a:rPr>
              <a:t>日</a:t>
            </a:r>
            <a:r>
              <a:rPr kumimoji="1" lang="ja-JP" altLang="en-US" sz="3600" u="sng">
                <a:latin typeface="HG丸ｺﾞｼｯｸM-PRO" pitchFamily="50" charset="-128"/>
                <a:ea typeface="HG丸ｺﾞｼｯｸM-PRO" pitchFamily="50" charset="-128"/>
              </a:rPr>
              <a:t>　　　　　</a:t>
            </a:r>
            <a:endParaRPr kumimoji="1" lang="en-US" altLang="ja-JP" sz="3600" u="sng">
              <a:latin typeface="HG丸ｺﾞｼｯｸM-PRO" pitchFamily="50" charset="-128"/>
              <a:ea typeface="HG丸ｺﾞｼｯｸM-PRO" pitchFamily="50" charset="-128"/>
            </a:endParaRPr>
          </a:p>
          <a:p>
            <a:pPr algn="l"/>
            <a:r>
              <a:rPr kumimoji="1" lang="ja-JP" altLang="en-US" sz="3600" u="none">
                <a:latin typeface="HG丸ｺﾞｼｯｸM-PRO" pitchFamily="50" charset="-128"/>
                <a:ea typeface="HG丸ｺﾞｼｯｸM-PRO" pitchFamily="50" charset="-128"/>
              </a:rPr>
              <a:t>　</a:t>
            </a:r>
            <a:r>
              <a:rPr kumimoji="1" lang="ja-JP" altLang="en-US" sz="2400" u="none">
                <a:latin typeface="HG丸ｺﾞｼｯｸM-PRO" pitchFamily="50" charset="-128"/>
                <a:ea typeface="HG丸ｺﾞｼｯｸM-PRO" pitchFamily="50" charset="-128"/>
              </a:rPr>
              <a:t>△△△病院　殿　</a:t>
            </a:r>
            <a:endParaRPr kumimoji="1" lang="en-US" altLang="ja-JP" sz="2400" u="none">
              <a:latin typeface="HG丸ｺﾞｼｯｸM-PRO" pitchFamily="50" charset="-128"/>
              <a:ea typeface="HG丸ｺﾞｼｯｸM-PRO" pitchFamily="50" charset="-128"/>
            </a:endParaRPr>
          </a:p>
          <a:p>
            <a:pPr algn="l"/>
            <a:r>
              <a:rPr kumimoji="1" lang="ja-JP" altLang="en-US" sz="3600" u="none">
                <a:latin typeface="HG丸ｺﾞｼｯｸM-PRO" pitchFamily="50" charset="-128"/>
                <a:ea typeface="HG丸ｺﾞｼｯｸM-PRO" pitchFamily="50" charset="-128"/>
              </a:rPr>
              <a:t>　　　　</a:t>
            </a:r>
            <a:r>
              <a:rPr kumimoji="1" lang="en-US" altLang="ja-JP" sz="3600" u="sng">
                <a:latin typeface="HG丸ｺﾞｼｯｸM-PRO" pitchFamily="50" charset="-128"/>
                <a:ea typeface="HG丸ｺﾞｼｯｸM-PRO" pitchFamily="50" charset="-128"/>
              </a:rPr>
              <a:t>|\80,000</a:t>
            </a:r>
            <a:r>
              <a:rPr kumimoji="1" lang="ja-JP" altLang="en-US" sz="3600" u="sng">
                <a:latin typeface="HG丸ｺﾞｼｯｸM-PRO" pitchFamily="50" charset="-128"/>
                <a:ea typeface="HG丸ｺﾞｼｯｸM-PRO" pitchFamily="50" charset="-128"/>
              </a:rPr>
              <a:t>円（税込）　　　</a:t>
            </a:r>
            <a:endParaRPr kumimoji="1" lang="en-US" altLang="ja-JP" sz="3600" u="sng">
              <a:latin typeface="HG丸ｺﾞｼｯｸM-PRO" pitchFamily="50" charset="-128"/>
              <a:ea typeface="HG丸ｺﾞｼｯｸM-PRO" pitchFamily="50" charset="-128"/>
            </a:endParaRPr>
          </a:p>
          <a:p>
            <a:pPr algn="l"/>
            <a:r>
              <a:rPr kumimoji="1" lang="ja-JP" altLang="en-US" sz="2800" u="none">
                <a:latin typeface="HG丸ｺﾞｼｯｸM-PRO" pitchFamily="50" charset="-128"/>
                <a:ea typeface="HG丸ｺﾞｼｯｸM-PRO" pitchFamily="50" charset="-128"/>
              </a:rPr>
              <a:t>　　　</a:t>
            </a:r>
            <a:r>
              <a:rPr kumimoji="1" lang="ja-JP" altLang="en-US" sz="2400" u="none">
                <a:latin typeface="HG丸ｺﾞｼｯｸM-PRO" pitchFamily="50" charset="-128"/>
                <a:ea typeface="HG丸ｺﾞｼｯｸM-PRO" pitchFamily="50" charset="-128"/>
              </a:rPr>
              <a:t>但し　空気清浄機</a:t>
            </a:r>
            <a:r>
              <a:rPr kumimoji="1" lang="en-US" altLang="ja-JP" sz="2400" u="none">
                <a:latin typeface="HG丸ｺﾞｼｯｸM-PRO" pitchFamily="50" charset="-128"/>
                <a:ea typeface="HG丸ｺﾞｼｯｸM-PRO" pitchFamily="50" charset="-128"/>
              </a:rPr>
              <a:t>4</a:t>
            </a:r>
            <a:r>
              <a:rPr kumimoji="1" lang="ja-JP" altLang="en-US" sz="2400" u="none">
                <a:latin typeface="HG丸ｺﾞｼｯｸM-PRO" pitchFamily="50" charset="-128"/>
                <a:ea typeface="HG丸ｺﾞｼｯｸM-PRO" pitchFamily="50" charset="-128"/>
              </a:rPr>
              <a:t>台分として</a:t>
            </a:r>
            <a:endParaRPr kumimoji="1" lang="en-US" altLang="ja-JP" sz="2400" u="none">
              <a:latin typeface="HG丸ｺﾞｼｯｸM-PRO" pitchFamily="50" charset="-128"/>
              <a:ea typeface="HG丸ｺﾞｼｯｸM-PRO" pitchFamily="50" charset="-128"/>
            </a:endParaRPr>
          </a:p>
          <a:p>
            <a:pPr algn="l"/>
            <a:r>
              <a:rPr kumimoji="1" lang="ja-JP" altLang="en-US" sz="2800" u="none">
                <a:latin typeface="HG丸ｺﾞｼｯｸM-PRO" pitchFamily="50" charset="-128"/>
                <a:ea typeface="HG丸ｺﾞｼｯｸM-PRO" pitchFamily="50" charset="-128"/>
              </a:rPr>
              <a:t>　　</a:t>
            </a:r>
            <a:endParaRPr kumimoji="1" lang="en-US" altLang="ja-JP" sz="2800" u="none">
              <a:latin typeface="HG丸ｺﾞｼｯｸM-PRO" pitchFamily="50" charset="-128"/>
              <a:ea typeface="HG丸ｺﾞｼｯｸM-PRO" pitchFamily="50" charset="-128"/>
            </a:endParaRPr>
          </a:p>
          <a:p>
            <a:pPr algn="l"/>
            <a:r>
              <a:rPr kumimoji="1" lang="ja-JP" altLang="en-US" sz="2800" u="none">
                <a:latin typeface="HG丸ｺﾞｼｯｸM-PRO" pitchFamily="50" charset="-128"/>
                <a:ea typeface="HG丸ｺﾞｼｯｸM-PRO" pitchFamily="50" charset="-128"/>
              </a:rPr>
              <a:t>　　　　　　　　△△△△電器</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6190131" y="21683034"/>
            <a:ext cx="608325" cy="943484"/>
          </a:xfrm>
          <a:prstGeom prst="rect">
            <a:avLst/>
          </a:prstGeom>
          <a:solidFill>
            <a:srgbClr val="C6FED1"/>
          </a:solidFill>
          <a:ln w="762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印</a:t>
            </a:r>
          </a:p>
        </xdr:txBody>
      </xdr:sp>
    </xdr:grpSp>
    <xdr:clientData/>
  </xdr:twoCellAnchor>
  <xdr:twoCellAnchor>
    <xdr:from>
      <xdr:col>15</xdr:col>
      <xdr:colOff>571879</xdr:colOff>
      <xdr:row>74</xdr:row>
      <xdr:rowOff>96877</xdr:rowOff>
    </xdr:from>
    <xdr:to>
      <xdr:col>17</xdr:col>
      <xdr:colOff>44646</xdr:colOff>
      <xdr:row>80</xdr:row>
      <xdr:rowOff>4294</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0858879" y="18422977"/>
          <a:ext cx="844367" cy="1393317"/>
        </a:xfrm>
        <a:prstGeom prst="rect">
          <a:avLst/>
        </a:prstGeom>
        <a:solidFill>
          <a:srgbClr val="C6FED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400"/>
            <a:t>1</a:t>
          </a:r>
          <a:endParaRPr kumimoji="1" lang="ja-JP" altLang="en-US" sz="5400"/>
        </a:p>
      </xdr:txBody>
    </xdr:sp>
    <xdr:clientData/>
  </xdr:twoCellAnchor>
  <xdr:twoCellAnchor>
    <xdr:from>
      <xdr:col>13</xdr:col>
      <xdr:colOff>459740</xdr:colOff>
      <xdr:row>81</xdr:row>
      <xdr:rowOff>230379</xdr:rowOff>
    </xdr:from>
    <xdr:to>
      <xdr:col>14</xdr:col>
      <xdr:colOff>618307</xdr:colOff>
      <xdr:row>85</xdr:row>
      <xdr:rowOff>190500</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5140" y="20290029"/>
          <a:ext cx="844367" cy="95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5400"/>
            <a:t>2</a:t>
          </a:r>
          <a:endParaRPr kumimoji="1" lang="ja-JP" altLang="en-US" sz="5400"/>
        </a:p>
      </xdr:txBody>
    </xdr:sp>
    <xdr:clientData/>
  </xdr:twoCellAnchor>
  <xdr:twoCellAnchor>
    <xdr:from>
      <xdr:col>17</xdr:col>
      <xdr:colOff>323850</xdr:colOff>
      <xdr:row>68</xdr:row>
      <xdr:rowOff>171451</xdr:rowOff>
    </xdr:from>
    <xdr:to>
      <xdr:col>29</xdr:col>
      <xdr:colOff>342900</xdr:colOff>
      <xdr:row>92</xdr:row>
      <xdr:rowOff>152400</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1982450" y="18002251"/>
          <a:ext cx="8248650" cy="59245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b="0">
              <a:latin typeface="ＭＳ Ｐゴシック" pitchFamily="50" charset="-128"/>
              <a:ea typeface="ＭＳ Ｐゴシック" pitchFamily="50" charset="-128"/>
            </a:rPr>
            <a:t>※</a:t>
          </a:r>
          <a:r>
            <a:rPr kumimoji="1" lang="ja-JP" altLang="en-US" sz="3000" b="0">
              <a:latin typeface="ＭＳ Ｐゴシック" pitchFamily="50" charset="-128"/>
              <a:ea typeface="ＭＳ Ｐゴシック" pitchFamily="50" charset="-128"/>
            </a:rPr>
            <a:t>注意事項</a:t>
          </a:r>
          <a:r>
            <a:rPr kumimoji="1" lang="en-US" altLang="ja-JP" sz="3000" b="0">
              <a:latin typeface="ＭＳ Ｐゴシック" pitchFamily="50" charset="-128"/>
              <a:ea typeface="ＭＳ Ｐゴシック" pitchFamily="50" charset="-128"/>
            </a:rPr>
            <a:t>※</a:t>
          </a:r>
        </a:p>
        <a:p>
          <a:pPr algn="l"/>
          <a:r>
            <a:rPr kumimoji="1" lang="ja-JP" altLang="en-US" sz="3000" b="0">
              <a:latin typeface="ＭＳ Ｐゴシック" pitchFamily="50" charset="-128"/>
              <a:ea typeface="ＭＳ Ｐゴシック" pitchFamily="50" charset="-128"/>
            </a:rPr>
            <a:t>領収書等は下記の</a:t>
          </a:r>
          <a:r>
            <a:rPr kumimoji="1" lang="en-US" altLang="ja-JP" sz="3000" b="0">
              <a:latin typeface="ＭＳ Ｐゴシック" pitchFamily="50" charset="-128"/>
              <a:ea typeface="ＭＳ Ｐゴシック" pitchFamily="50" charset="-128"/>
            </a:rPr>
            <a:t>3</a:t>
          </a:r>
          <a:r>
            <a:rPr kumimoji="1" lang="ja-JP" altLang="en-US" sz="3000" b="0">
              <a:latin typeface="ＭＳ Ｐゴシック" pitchFamily="50" charset="-128"/>
              <a:ea typeface="ＭＳ Ｐゴシック" pitchFamily="50" charset="-128"/>
            </a:rPr>
            <a:t>点、全ての項目について確認できるものを貼付ください。</a:t>
          </a:r>
          <a:endParaRPr kumimoji="1" lang="en-US" altLang="ja-JP" sz="3000" b="0">
            <a:latin typeface="ＭＳ Ｐゴシック" pitchFamily="50" charset="-128"/>
            <a:ea typeface="ＭＳ Ｐゴシック" pitchFamily="50" charset="-128"/>
          </a:endParaRPr>
        </a:p>
        <a:p>
          <a:pPr algn="l"/>
          <a:r>
            <a:rPr kumimoji="1" lang="en-US" altLang="ja-JP" sz="3000" b="0">
              <a:latin typeface="ＭＳ Ｐゴシック" pitchFamily="50" charset="-128"/>
              <a:ea typeface="ＭＳ Ｐゴシック" pitchFamily="50" charset="-128"/>
            </a:rPr>
            <a:t>1</a:t>
          </a:r>
          <a:r>
            <a:rPr kumimoji="1" lang="ja-JP" altLang="en-US" sz="3000" b="0">
              <a:latin typeface="ＭＳ Ｐゴシック" pitchFamily="50" charset="-128"/>
              <a:ea typeface="ＭＳ Ｐゴシック" pitchFamily="50" charset="-128"/>
            </a:rPr>
            <a:t>つの商品について領収書＋納品書のセットとなっても構いません。</a:t>
          </a:r>
          <a:endParaRPr kumimoji="1" lang="en-US" altLang="ja-JP" sz="3000" b="0">
            <a:latin typeface="ＭＳ Ｐゴシック" pitchFamily="50" charset="-128"/>
            <a:ea typeface="ＭＳ Ｐゴシック" pitchFamily="50" charset="-128"/>
          </a:endParaRPr>
        </a:p>
        <a:p>
          <a:pPr algn="l"/>
          <a:r>
            <a:rPr kumimoji="1" lang="ja-JP" altLang="en-US" sz="3000" b="1">
              <a:latin typeface="ＭＳ Ｐゴシック" pitchFamily="50" charset="-128"/>
              <a:ea typeface="ＭＳ Ｐゴシック" pitchFamily="50" charset="-128"/>
            </a:rPr>
            <a:t>①品名・サービス</a:t>
          </a:r>
          <a:r>
            <a:rPr kumimoji="1" lang="ja-JP" altLang="en-US" sz="3000" b="0">
              <a:latin typeface="ＭＳ Ｐゴシック" pitchFamily="50" charset="-128"/>
              <a:ea typeface="ＭＳ Ｐゴシック" pitchFamily="50" charset="-128"/>
            </a:rPr>
            <a:t>　　</a:t>
          </a:r>
          <a:endParaRPr kumimoji="1" lang="en-US" altLang="ja-JP" sz="3000" b="0">
            <a:latin typeface="ＭＳ Ｐゴシック" pitchFamily="50" charset="-128"/>
            <a:ea typeface="ＭＳ Ｐゴシック" pitchFamily="50" charset="-128"/>
          </a:endParaRPr>
        </a:p>
        <a:p>
          <a:pPr algn="l"/>
          <a:r>
            <a:rPr kumimoji="1" lang="ja-JP" altLang="en-US" sz="3000" b="0">
              <a:latin typeface="ＭＳ Ｐゴシック" pitchFamily="50" charset="-128"/>
              <a:ea typeface="ＭＳ Ｐゴシック" pitchFamily="50" charset="-128"/>
            </a:rPr>
            <a:t>　何を購入（利用）したのかを確認します。</a:t>
          </a:r>
          <a:endParaRPr kumimoji="1" lang="en-US" altLang="ja-JP" sz="3000" b="0">
            <a:latin typeface="ＭＳ Ｐゴシック" pitchFamily="50" charset="-128"/>
            <a:ea typeface="ＭＳ Ｐゴシック" pitchFamily="50" charset="-128"/>
          </a:endParaRPr>
        </a:p>
        <a:p>
          <a:pPr algn="l"/>
          <a:r>
            <a:rPr kumimoji="1" lang="ja-JP" altLang="en-US" sz="3000" b="1">
              <a:latin typeface="ＭＳ Ｐゴシック" pitchFamily="50" charset="-128"/>
              <a:ea typeface="ＭＳ Ｐゴシック" pitchFamily="50" charset="-128"/>
            </a:rPr>
            <a:t>②金額</a:t>
          </a:r>
          <a:endParaRPr kumimoji="1" lang="en-US" altLang="ja-JP" sz="3000" b="1">
            <a:latin typeface="ＭＳ Ｐゴシック" pitchFamily="50" charset="-128"/>
            <a:ea typeface="ＭＳ Ｐゴシック" pitchFamily="50" charset="-128"/>
          </a:endParaRPr>
        </a:p>
        <a:p>
          <a:pPr algn="l"/>
          <a:r>
            <a:rPr kumimoji="1" lang="ja-JP" altLang="en-US" sz="3000" b="1">
              <a:latin typeface="ＭＳ Ｐゴシック" pitchFamily="50" charset="-128"/>
              <a:ea typeface="ＭＳ Ｐゴシック" pitchFamily="50" charset="-128"/>
            </a:rPr>
            <a:t>　</a:t>
          </a:r>
          <a:r>
            <a:rPr kumimoji="1" lang="ja-JP" altLang="en-US" sz="3000" b="0">
              <a:latin typeface="ＭＳ Ｐゴシック" pitchFamily="50" charset="-128"/>
              <a:ea typeface="ＭＳ Ｐゴシック" pitchFamily="50" charset="-128"/>
            </a:rPr>
            <a:t>商品がいくらか確認します。</a:t>
          </a:r>
          <a:endParaRPr kumimoji="1" lang="en-US" altLang="ja-JP" sz="3000" b="0">
            <a:latin typeface="ＭＳ Ｐゴシック" pitchFamily="50" charset="-128"/>
            <a:ea typeface="ＭＳ Ｐゴシック" pitchFamily="50" charset="-128"/>
          </a:endParaRPr>
        </a:p>
        <a:p>
          <a:pPr algn="l"/>
          <a:r>
            <a:rPr kumimoji="1" lang="ja-JP" altLang="en-US" sz="3000" b="1" u="sng">
              <a:latin typeface="ＭＳ Ｐゴシック" pitchFamily="50" charset="-128"/>
              <a:ea typeface="ＭＳ Ｐゴシック" pitchFamily="50" charset="-128"/>
            </a:rPr>
            <a:t>③支払日</a:t>
          </a:r>
          <a:endParaRPr kumimoji="1" lang="en-US" altLang="ja-JP" sz="3000" b="1" u="none">
            <a:latin typeface="ＭＳ Ｐゴシック" pitchFamily="50" charset="-128"/>
            <a:ea typeface="ＭＳ Ｐゴシック" pitchFamily="50" charset="-128"/>
          </a:endParaRPr>
        </a:p>
        <a:p>
          <a:pPr algn="l"/>
          <a:r>
            <a:rPr kumimoji="1" lang="ja-JP" altLang="en-US" sz="3000" b="1" u="none">
              <a:latin typeface="ＭＳ Ｐゴシック" pitchFamily="50" charset="-128"/>
              <a:ea typeface="ＭＳ Ｐゴシック" pitchFamily="50" charset="-128"/>
            </a:rPr>
            <a:t>　</a:t>
          </a:r>
          <a:r>
            <a:rPr kumimoji="1" lang="ja-JP" altLang="en-US" sz="3000" b="0">
              <a:latin typeface="ＭＳ Ｐゴシック" pitchFamily="50" charset="-128"/>
              <a:ea typeface="ＭＳ Ｐゴシック" pitchFamily="50" charset="-128"/>
            </a:rPr>
            <a:t>お金の支払いが完了していることを確認します。</a:t>
          </a:r>
          <a:endParaRPr kumimoji="1" lang="en-US" altLang="ja-JP" sz="3000" b="0">
            <a:latin typeface="ＭＳ Ｐゴシック" pitchFamily="50" charset="-128"/>
            <a:ea typeface="ＭＳ Ｐゴシック" pitchFamily="50" charset="-128"/>
          </a:endParaRPr>
        </a:p>
      </xdr:txBody>
    </xdr:sp>
    <xdr:clientData/>
  </xdr:twoCellAnchor>
  <xdr:twoCellAnchor>
    <xdr:from>
      <xdr:col>15</xdr:col>
      <xdr:colOff>565790</xdr:colOff>
      <xdr:row>82</xdr:row>
      <xdr:rowOff>25401</xdr:rowOff>
    </xdr:from>
    <xdr:to>
      <xdr:col>16</xdr:col>
      <xdr:colOff>669693</xdr:colOff>
      <xdr:row>84</xdr:row>
      <xdr:rowOff>187191</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0852790" y="20332701"/>
          <a:ext cx="789703" cy="657090"/>
        </a:xfrm>
        <a:prstGeom prst="rect">
          <a:avLst/>
        </a:prstGeom>
        <a:solidFill>
          <a:srgbClr val="C6FED1"/>
        </a:solidFill>
        <a:ln w="762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印</a:t>
          </a:r>
        </a:p>
      </xdr:txBody>
    </xdr:sp>
    <xdr:clientData/>
  </xdr:twoCellAnchor>
  <xdr:twoCellAnchor>
    <xdr:from>
      <xdr:col>13</xdr:col>
      <xdr:colOff>323850</xdr:colOff>
      <xdr:row>94</xdr:row>
      <xdr:rowOff>209550</xdr:rowOff>
    </xdr:from>
    <xdr:to>
      <xdr:col>14</xdr:col>
      <xdr:colOff>478638</xdr:colOff>
      <xdr:row>97</xdr:row>
      <xdr:rowOff>112390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9239250" y="24479250"/>
          <a:ext cx="840588" cy="645790"/>
        </a:xfrm>
        <a:prstGeom prst="rect">
          <a:avLst/>
        </a:prstGeom>
        <a:noFill/>
        <a:ln w="762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印</a:t>
          </a:r>
        </a:p>
      </xdr:txBody>
    </xdr:sp>
    <xdr:clientData/>
  </xdr:twoCellAnchor>
  <xdr:twoCellAnchor>
    <xdr:from>
      <xdr:col>1</xdr:col>
      <xdr:colOff>133350</xdr:colOff>
      <xdr:row>23</xdr:row>
      <xdr:rowOff>19050</xdr:rowOff>
    </xdr:from>
    <xdr:to>
      <xdr:col>16</xdr:col>
      <xdr:colOff>0</xdr:colOff>
      <xdr:row>75</xdr:row>
      <xdr:rowOff>38100</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819150" y="6572250"/>
          <a:ext cx="10153650" cy="13030200"/>
        </a:xfrm>
        <a:prstGeom prst="straightConnector1">
          <a:avLst/>
        </a:prstGeom>
        <a:ln w="317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xdr:colOff>
      <xdr:row>68</xdr:row>
      <xdr:rowOff>19050</xdr:rowOff>
    </xdr:from>
    <xdr:to>
      <xdr:col>29</xdr:col>
      <xdr:colOff>419100</xdr:colOff>
      <xdr:row>117</xdr:row>
      <xdr:rowOff>133350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28600" y="17849850"/>
          <a:ext cx="20078700" cy="117538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247650</xdr:colOff>
      <xdr:row>68</xdr:row>
      <xdr:rowOff>95250</xdr:rowOff>
    </xdr:from>
    <xdr:to>
      <xdr:col>14</xdr:col>
      <xdr:colOff>609600</xdr:colOff>
      <xdr:row>72</xdr:row>
      <xdr:rowOff>228600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305050" y="17926050"/>
          <a:ext cx="7905750" cy="1123950"/>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latin typeface="ＭＳ Ｐゴシック" panose="020B0600070205080204" pitchFamily="50" charset="-128"/>
              <a:ea typeface="ＭＳ Ｐゴシック" panose="020B0600070205080204" pitchFamily="50" charset="-128"/>
            </a:rPr>
            <a:t>対象経費の領収書等に、内訳表に記載した</a:t>
          </a:r>
          <a:r>
            <a:rPr kumimoji="1" lang="en-US" altLang="ja-JP" sz="2800" b="0">
              <a:latin typeface="ＭＳ Ｐゴシック" panose="020B0600070205080204" pitchFamily="50" charset="-128"/>
              <a:ea typeface="ＭＳ Ｐゴシック" panose="020B0600070205080204" pitchFamily="50" charset="-128"/>
            </a:rPr>
            <a:t>No</a:t>
          </a:r>
          <a:r>
            <a:rPr kumimoji="1" lang="ja-JP" altLang="en-US" sz="2800" b="0">
              <a:latin typeface="ＭＳ Ｐゴシック" panose="020B0600070205080204" pitchFamily="50" charset="-128"/>
              <a:ea typeface="ＭＳ Ｐゴシック" panose="020B0600070205080204" pitchFamily="50" charset="-128"/>
            </a:rPr>
            <a:t>が一致するように、内訳表の</a:t>
          </a:r>
          <a:r>
            <a:rPr kumimoji="1" lang="en-US" altLang="ja-JP" sz="2800" b="0">
              <a:latin typeface="ＭＳ Ｐゴシック" panose="020B0600070205080204" pitchFamily="50" charset="-128"/>
              <a:ea typeface="ＭＳ Ｐゴシック" panose="020B0600070205080204" pitchFamily="50" charset="-128"/>
            </a:rPr>
            <a:t>NO.</a:t>
          </a:r>
          <a:r>
            <a:rPr kumimoji="1" lang="ja-JP" altLang="en-US" sz="2800" b="0">
              <a:latin typeface="ＭＳ Ｐゴシック" panose="020B0600070205080204" pitchFamily="50" charset="-128"/>
              <a:ea typeface="ＭＳ Ｐゴシック" panose="020B0600070205080204" pitchFamily="50" charset="-128"/>
            </a:rPr>
            <a:t>を記入してください</a:t>
          </a:r>
          <a:endParaRPr kumimoji="1" lang="en-US" altLang="ja-JP" sz="2800" b="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228600</xdr:colOff>
      <xdr:row>31</xdr:row>
      <xdr:rowOff>190500</xdr:rowOff>
    </xdr:from>
    <xdr:to>
      <xdr:col>1</xdr:col>
      <xdr:colOff>571500</xdr:colOff>
      <xdr:row>102</xdr:row>
      <xdr:rowOff>209550</xdr:rowOff>
    </xdr:to>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914400" y="8572500"/>
          <a:ext cx="342900" cy="17887950"/>
        </a:xfrm>
        <a:prstGeom prst="straightConnector1">
          <a:avLst/>
        </a:prstGeom>
        <a:ln w="317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57150</xdr:colOff>
      <xdr:row>103</xdr:row>
      <xdr:rowOff>171450</xdr:rowOff>
    </xdr:from>
    <xdr:to>
      <xdr:col>14</xdr:col>
      <xdr:colOff>381000</xdr:colOff>
      <xdr:row>110</xdr:row>
      <xdr:rowOff>38100</xdr:rowOff>
    </xdr:to>
    <xdr:sp macro="" textlink="">
      <xdr:nvSpPr>
        <xdr:cNvPr id="21" name="右大かっこ 20">
          <a:extLst>
            <a:ext uri="{FF2B5EF4-FFF2-40B4-BE49-F238E27FC236}">
              <a16:creationId xmlns:a16="http://schemas.microsoft.com/office/drawing/2014/main" id="{00000000-0008-0000-0100-000015000000}"/>
            </a:ext>
          </a:extLst>
        </xdr:cNvPr>
        <xdr:cNvSpPr/>
      </xdr:nvSpPr>
      <xdr:spPr>
        <a:xfrm>
          <a:off x="9658350" y="26670000"/>
          <a:ext cx="323850" cy="1600200"/>
        </a:xfrm>
        <a:prstGeom prst="rightBracket">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304800</xdr:colOff>
      <xdr:row>103</xdr:row>
      <xdr:rowOff>76200</xdr:rowOff>
    </xdr:from>
    <xdr:to>
      <xdr:col>29</xdr:col>
      <xdr:colOff>228600</xdr:colOff>
      <xdr:row>114</xdr:row>
      <xdr:rowOff>76200</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0591800" y="26574750"/>
          <a:ext cx="9525000" cy="2724150"/>
        </a:xfrm>
        <a:prstGeom prst="rect">
          <a:avLst/>
        </a:prstGeom>
        <a:solidFill>
          <a:srgbClr val="FFE5FF"/>
        </a:solidFill>
        <a:ln w="444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3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１つの領収書等に補助対象とする経費と補助対象としない経費が含まれている場合は、</a:t>
          </a:r>
          <a:r>
            <a:rPr kumimoji="1" lang="ja-JP" altLang="en-US" sz="30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補助対象経費とするものに内訳表に記載した</a:t>
          </a:r>
          <a:r>
            <a:rPr kumimoji="1" lang="en-US" altLang="ja-JP" sz="30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No.</a:t>
          </a:r>
          <a:r>
            <a:rPr kumimoji="1" lang="ja-JP" altLang="en-US" sz="30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を記載</a:t>
          </a:r>
          <a:r>
            <a:rPr kumimoji="1" lang="ja-JP" altLang="en-US" sz="3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するとともに、</a:t>
          </a:r>
          <a:r>
            <a:rPr kumimoji="1" lang="ja-JP" altLang="en-US" sz="30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対象経費とするものにマーカーや下線を付け</a:t>
          </a:r>
          <a:r>
            <a:rPr kumimoji="1" lang="ja-JP" altLang="en-US" sz="3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てください。</a:t>
          </a:r>
          <a:endParaRPr kumimoji="1" lang="en-US" altLang="ja-JP" sz="3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190500</xdr:colOff>
      <xdr:row>102</xdr:row>
      <xdr:rowOff>228600</xdr:rowOff>
    </xdr:from>
    <xdr:to>
      <xdr:col>2</xdr:col>
      <xdr:colOff>76200</xdr:colOff>
      <xdr:row>105</xdr:row>
      <xdr:rowOff>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876300" y="26479500"/>
          <a:ext cx="571500" cy="514350"/>
        </a:xfrm>
        <a:prstGeom prst="ellipse">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108</xdr:row>
      <xdr:rowOff>190500</xdr:rowOff>
    </xdr:from>
    <xdr:to>
      <xdr:col>2</xdr:col>
      <xdr:colOff>95250</xdr:colOff>
      <xdr:row>111</xdr:row>
      <xdr:rowOff>19050</xdr:rowOff>
    </xdr:to>
    <xdr:sp macro="" textlink="">
      <xdr:nvSpPr>
        <xdr:cNvPr id="18" name="楕円 17">
          <a:extLst>
            <a:ext uri="{FF2B5EF4-FFF2-40B4-BE49-F238E27FC236}">
              <a16:creationId xmlns:a16="http://schemas.microsoft.com/office/drawing/2014/main" id="{00000000-0008-0000-0100-000012000000}"/>
            </a:ext>
          </a:extLst>
        </xdr:cNvPr>
        <xdr:cNvSpPr/>
      </xdr:nvSpPr>
      <xdr:spPr>
        <a:xfrm>
          <a:off x="933450" y="27927300"/>
          <a:ext cx="533400" cy="571500"/>
        </a:xfrm>
        <a:prstGeom prst="ellipse">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66</xdr:row>
      <xdr:rowOff>19050</xdr:rowOff>
    </xdr:from>
    <xdr:to>
      <xdr:col>29</xdr:col>
      <xdr:colOff>260350</xdr:colOff>
      <xdr:row>112</xdr:row>
      <xdr:rowOff>152400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16986250"/>
          <a:ext cx="19259550" cy="10648950"/>
          <a:chOff x="365125" y="4683125"/>
          <a:chExt cx="19919950" cy="1038542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352800" y="8343900"/>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twoCellAnchor>
    <xdr:from>
      <xdr:col>1</xdr:col>
      <xdr:colOff>495300</xdr:colOff>
      <xdr:row>9</xdr:row>
      <xdr:rowOff>76200</xdr:rowOff>
    </xdr:from>
    <xdr:to>
      <xdr:col>6</xdr:col>
      <xdr:colOff>57150</xdr:colOff>
      <xdr:row>12</xdr:row>
      <xdr:rowOff>19050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181100" y="3600450"/>
          <a:ext cx="2990850" cy="552450"/>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経費は今年度中ですか？</a:t>
          </a:r>
        </a:p>
      </xdr:txBody>
    </xdr:sp>
    <xdr:clientData/>
  </xdr:twoCellAnchor>
  <xdr:twoCellAnchor>
    <xdr:from>
      <xdr:col>6</xdr:col>
      <xdr:colOff>209550</xdr:colOff>
      <xdr:row>9</xdr:row>
      <xdr:rowOff>76200</xdr:rowOff>
    </xdr:from>
    <xdr:to>
      <xdr:col>21</xdr:col>
      <xdr:colOff>0</xdr:colOff>
      <xdr:row>12</xdr:row>
      <xdr:rowOff>19050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4324350" y="3600450"/>
          <a:ext cx="10077450" cy="552450"/>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1"/>
            <a:t>  </a:t>
          </a:r>
          <a:r>
            <a:rPr kumimoji="1" lang="ja-JP" altLang="en-US" sz="2000" b="1"/>
            <a:t>・金額は</a:t>
          </a:r>
          <a:r>
            <a:rPr kumimoji="1" lang="ja-JP" altLang="en-US" sz="2000" b="1" u="sng"/>
            <a:t>税込み</a:t>
          </a:r>
          <a:r>
            <a:rPr kumimoji="1" lang="ja-JP" altLang="en-US" sz="2000" b="1" u="none"/>
            <a:t>　</a:t>
          </a:r>
          <a:r>
            <a:rPr kumimoji="1" lang="ja-JP" altLang="ja-JP" sz="2000" b="1">
              <a:solidFill>
                <a:schemeClr val="dk1"/>
              </a:solidFill>
              <a:effectLst/>
              <a:latin typeface="+mn-lt"/>
              <a:ea typeface="+mn-ea"/>
              <a:cs typeface="+mn-cs"/>
            </a:rPr>
            <a:t>・値引きは値引き後の金額</a:t>
          </a:r>
          <a:r>
            <a:rPr kumimoji="1" lang="ja-JP" altLang="en-US" sz="2000" b="1">
              <a:solidFill>
                <a:schemeClr val="dk1"/>
              </a:solidFill>
              <a:effectLst/>
              <a:latin typeface="+mn-lt"/>
              <a:ea typeface="+mn-ea"/>
              <a:cs typeface="+mn-cs"/>
            </a:rPr>
            <a:t>　</a:t>
          </a:r>
          <a:r>
            <a:rPr kumimoji="1" lang="ja-JP" altLang="en-US" sz="2000" b="1" u="none"/>
            <a:t>・ポイントで購入したものは対象外　</a:t>
          </a:r>
          <a:endParaRPr kumimoji="1" lang="en-US" altLang="ja-JP" sz="2000" b="1" u="none"/>
        </a:p>
      </xdr:txBody>
    </xdr:sp>
    <xdr:clientData/>
  </xdr:twoCellAnchor>
  <xdr:twoCellAnchor>
    <xdr:from>
      <xdr:col>5</xdr:col>
      <xdr:colOff>266700</xdr:colOff>
      <xdr:row>96</xdr:row>
      <xdr:rowOff>0</xdr:rowOff>
    </xdr:from>
    <xdr:to>
      <xdr:col>24</xdr:col>
      <xdr:colOff>590550</xdr:colOff>
      <xdr:row>111</xdr:row>
      <xdr:rowOff>63499</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695700" y="25812750"/>
          <a:ext cx="13354050" cy="37782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a:latin typeface="ＭＳ ゴシック" pitchFamily="49" charset="-128"/>
              <a:ea typeface="ＭＳ ゴシック" pitchFamily="49" charset="-128"/>
            </a:rPr>
            <a:t>※</a:t>
          </a:r>
          <a:r>
            <a:rPr kumimoji="1" lang="ja-JP" altLang="en-US" sz="3000">
              <a:latin typeface="ＭＳ ゴシック" pitchFamily="49" charset="-128"/>
              <a:ea typeface="ＭＳ ゴシック" pitchFamily="49" charset="-128"/>
            </a:rPr>
            <a:t>注意事項</a:t>
          </a:r>
          <a:r>
            <a:rPr kumimoji="1" lang="en-US" altLang="ja-JP" sz="3000">
              <a:latin typeface="ＭＳ ゴシック" pitchFamily="49" charset="-128"/>
              <a:ea typeface="ＭＳ ゴシック" pitchFamily="49" charset="-128"/>
            </a:rPr>
            <a:t>※</a:t>
          </a:r>
        </a:p>
        <a:p>
          <a:pPr algn="l"/>
          <a:r>
            <a:rPr kumimoji="1" lang="ja-JP" altLang="en-US" sz="3000">
              <a:latin typeface="ＭＳ ゴシック" pitchFamily="49" charset="-128"/>
              <a:ea typeface="ＭＳ ゴシック" pitchFamily="49" charset="-128"/>
            </a:rPr>
            <a:t>領収書等は下記の</a:t>
          </a:r>
          <a:r>
            <a:rPr kumimoji="1" lang="en-US" altLang="ja-JP" sz="3000">
              <a:latin typeface="ＭＳ ゴシック" pitchFamily="49" charset="-128"/>
              <a:ea typeface="ＭＳ ゴシック" pitchFamily="49" charset="-128"/>
            </a:rPr>
            <a:t>3</a:t>
          </a:r>
          <a:r>
            <a:rPr kumimoji="1" lang="ja-JP" altLang="en-US" sz="3000">
              <a:latin typeface="ＭＳ ゴシック" pitchFamily="49" charset="-128"/>
              <a:ea typeface="ＭＳ ゴシック" pitchFamily="49" charset="-128"/>
            </a:rPr>
            <a:t>点、全ての項目について確認できるものを貼付ください。</a:t>
          </a:r>
          <a:endParaRPr kumimoji="1" lang="en-US" altLang="ja-JP" sz="3000">
            <a:latin typeface="ＭＳ ゴシック" pitchFamily="49" charset="-128"/>
            <a:ea typeface="ＭＳ ゴシック" pitchFamily="49" charset="-128"/>
          </a:endParaRPr>
        </a:p>
        <a:p>
          <a:pPr algn="l"/>
          <a:r>
            <a:rPr kumimoji="1" lang="en-US" altLang="ja-JP" sz="3000">
              <a:latin typeface="ＭＳ ゴシック" pitchFamily="49" charset="-128"/>
              <a:ea typeface="ＭＳ ゴシック" pitchFamily="49" charset="-128"/>
            </a:rPr>
            <a:t>1</a:t>
          </a:r>
          <a:r>
            <a:rPr kumimoji="1" lang="ja-JP" altLang="en-US" sz="3000">
              <a:latin typeface="ＭＳ ゴシック" pitchFamily="49" charset="-128"/>
              <a:ea typeface="ＭＳ ゴシック" pitchFamily="49" charset="-128"/>
            </a:rPr>
            <a:t>つの商品について領収書＋納品書のセットとなっても構いません。</a:t>
          </a:r>
          <a:endParaRPr kumimoji="1" lang="en-US" altLang="ja-JP" sz="3000">
            <a:latin typeface="ＭＳ ゴシック" pitchFamily="49" charset="-128"/>
            <a:ea typeface="ＭＳ ゴシック" pitchFamily="49" charset="-128"/>
          </a:endParaRPr>
        </a:p>
        <a:p>
          <a:pPr algn="l"/>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①品名・サービス</a:t>
          </a:r>
          <a:r>
            <a:rPr kumimoji="1" lang="ja-JP" altLang="en-US" sz="3000">
              <a:latin typeface="ＭＳ ゴシック" pitchFamily="49" charset="-128"/>
              <a:ea typeface="ＭＳ ゴシック" pitchFamily="49" charset="-128"/>
            </a:rPr>
            <a:t>　何を購入したのかを確認します。</a:t>
          </a:r>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②金額　</a:t>
          </a:r>
          <a:r>
            <a:rPr kumimoji="1" lang="ja-JP" altLang="en-US" sz="3000">
              <a:latin typeface="ＭＳ ゴシック" pitchFamily="49" charset="-128"/>
              <a:ea typeface="ＭＳ ゴシック" pitchFamily="49" charset="-128"/>
            </a:rPr>
            <a:t>　　　　　商品がいくらか確認します。</a:t>
          </a:r>
          <a:endParaRPr kumimoji="1" lang="en-US" altLang="ja-JP" sz="3000">
            <a:latin typeface="ＭＳ ゴシック" pitchFamily="49" charset="-128"/>
            <a:ea typeface="ＭＳ ゴシック" pitchFamily="49" charset="-128"/>
          </a:endParaRPr>
        </a:p>
        <a:p>
          <a:pPr algn="l"/>
          <a:r>
            <a:rPr kumimoji="1" lang="ja-JP" altLang="en-US" sz="3000" b="1" u="none">
              <a:latin typeface="ＭＳ ゴシック" pitchFamily="49" charset="-128"/>
              <a:ea typeface="ＭＳ ゴシック" pitchFamily="49" charset="-128"/>
            </a:rPr>
            <a:t>③支払日</a:t>
          </a:r>
          <a:r>
            <a:rPr kumimoji="1" lang="ja-JP" altLang="en-US" sz="3000">
              <a:latin typeface="ＭＳ ゴシック" pitchFamily="49" charset="-128"/>
              <a:ea typeface="ＭＳ ゴシック" pitchFamily="49" charset="-128"/>
            </a:rPr>
            <a:t>　　　　　お金の支払いが完了していることを確認します。</a:t>
          </a:r>
          <a:endParaRPr kumimoji="1" lang="en-US" altLang="ja-JP" sz="3000">
            <a:latin typeface="ＭＳ ゴシック" pitchFamily="49" charset="-128"/>
            <a:ea typeface="ＭＳ ゴシック" pitchFamily="49" charset="-128"/>
          </a:endParaRPr>
        </a:p>
      </xdr:txBody>
    </xdr:sp>
    <xdr:clientData/>
  </xdr:twoCellAnchor>
  <xdr:twoCellAnchor>
    <xdr:from>
      <xdr:col>2</xdr:col>
      <xdr:colOff>552450</xdr:colOff>
      <xdr:row>11</xdr:row>
      <xdr:rowOff>152400</xdr:rowOff>
    </xdr:from>
    <xdr:to>
      <xdr:col>3</xdr:col>
      <xdr:colOff>104775</xdr:colOff>
      <xdr:row>12</xdr:row>
      <xdr:rowOff>209550</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a:off x="1924050" y="4019550"/>
          <a:ext cx="238125" cy="323850"/>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171450</xdr:colOff>
      <xdr:row>11</xdr:row>
      <xdr:rowOff>95250</xdr:rowOff>
    </xdr:from>
    <xdr:to>
      <xdr:col>12</xdr:col>
      <xdr:colOff>409575</xdr:colOff>
      <xdr:row>12</xdr:row>
      <xdr:rowOff>190500</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a:off x="8401050" y="3962400"/>
          <a:ext cx="238125" cy="361950"/>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66</xdr:row>
      <xdr:rowOff>19050</xdr:rowOff>
    </xdr:from>
    <xdr:to>
      <xdr:col>29</xdr:col>
      <xdr:colOff>260350</xdr:colOff>
      <xdr:row>112</xdr:row>
      <xdr:rowOff>152400</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228600" y="17506950"/>
          <a:ext cx="19259550" cy="10648950"/>
          <a:chOff x="365125" y="4683125"/>
          <a:chExt cx="19919950" cy="10385425"/>
        </a:xfrm>
      </xdr:grpSpPr>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3352800" y="8343900"/>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twoCellAnchor>
    <xdr:from>
      <xdr:col>12</xdr:col>
      <xdr:colOff>285750</xdr:colOff>
      <xdr:row>12</xdr:row>
      <xdr:rowOff>0</xdr:rowOff>
    </xdr:from>
    <xdr:to>
      <xdr:col>12</xdr:col>
      <xdr:colOff>523875</xdr:colOff>
      <xdr:row>13</xdr:row>
      <xdr:rowOff>114300</xdr:rowOff>
    </xdr:to>
    <xdr:cxnSp macro="">
      <xdr:nvCxnSpPr>
        <xdr:cNvPr id="10" name="直線矢印コネクタ 9">
          <a:extLst>
            <a:ext uri="{FF2B5EF4-FFF2-40B4-BE49-F238E27FC236}">
              <a16:creationId xmlns:a16="http://schemas.microsoft.com/office/drawing/2014/main" id="{00000000-0008-0000-0500-00000A000000}"/>
            </a:ext>
          </a:extLst>
        </xdr:cNvPr>
        <xdr:cNvCxnSpPr/>
      </xdr:nvCxnSpPr>
      <xdr:spPr>
        <a:xfrm>
          <a:off x="8515350" y="4076700"/>
          <a:ext cx="238125" cy="3524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552450</xdr:colOff>
      <xdr:row>12</xdr:row>
      <xdr:rowOff>0</xdr:rowOff>
    </xdr:from>
    <xdr:to>
      <xdr:col>3</xdr:col>
      <xdr:colOff>104775</xdr:colOff>
      <xdr:row>13</xdr:row>
      <xdr:rowOff>76200</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a:off x="1924050" y="4076700"/>
          <a:ext cx="238125" cy="3143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476250</xdr:colOff>
      <xdr:row>10</xdr:row>
      <xdr:rowOff>57150</xdr:rowOff>
    </xdr:from>
    <xdr:to>
      <xdr:col>6</xdr:col>
      <xdr:colOff>38100</xdr:colOff>
      <xdr:row>12</xdr:row>
      <xdr:rowOff>95250</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1162050" y="3629025"/>
          <a:ext cx="29908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経費は今年度中ですか？</a:t>
          </a:r>
        </a:p>
      </xdr:txBody>
    </xdr:sp>
    <xdr:clientData/>
  </xdr:twoCellAnchor>
  <xdr:twoCellAnchor>
    <xdr:from>
      <xdr:col>6</xdr:col>
      <xdr:colOff>171450</xdr:colOff>
      <xdr:row>10</xdr:row>
      <xdr:rowOff>57150</xdr:rowOff>
    </xdr:from>
    <xdr:to>
      <xdr:col>20</xdr:col>
      <xdr:colOff>647700</xdr:colOff>
      <xdr:row>12</xdr:row>
      <xdr:rowOff>95250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4286250" y="3629025"/>
          <a:ext cx="100774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1"/>
            <a:t>  </a:t>
          </a:r>
          <a:r>
            <a:rPr kumimoji="1" lang="ja-JP" altLang="en-US" sz="2000" b="1"/>
            <a:t>・金額は</a:t>
          </a:r>
          <a:r>
            <a:rPr kumimoji="1" lang="ja-JP" altLang="en-US" sz="2000" b="1" u="sng"/>
            <a:t>税込み</a:t>
          </a:r>
          <a:r>
            <a:rPr kumimoji="1" lang="ja-JP" altLang="en-US" sz="2000" b="1" u="none"/>
            <a:t>　</a:t>
          </a:r>
          <a:r>
            <a:rPr kumimoji="1" lang="ja-JP" altLang="ja-JP" sz="2000" b="1">
              <a:solidFill>
                <a:schemeClr val="dk1"/>
              </a:solidFill>
              <a:effectLst/>
              <a:latin typeface="+mn-lt"/>
              <a:ea typeface="+mn-ea"/>
              <a:cs typeface="+mn-cs"/>
            </a:rPr>
            <a:t>・値引きは値引き後の金額</a:t>
          </a:r>
          <a:r>
            <a:rPr kumimoji="1" lang="ja-JP" altLang="en-US" sz="2000" b="1">
              <a:solidFill>
                <a:schemeClr val="dk1"/>
              </a:solidFill>
              <a:effectLst/>
              <a:latin typeface="+mn-lt"/>
              <a:ea typeface="+mn-ea"/>
              <a:cs typeface="+mn-cs"/>
            </a:rPr>
            <a:t>　</a:t>
          </a:r>
          <a:r>
            <a:rPr kumimoji="1" lang="ja-JP" altLang="en-US" sz="2000" b="1" u="none"/>
            <a:t>・ポイントで購入したものは対象外　</a:t>
          </a:r>
          <a:endParaRPr kumimoji="1" lang="en-US" altLang="ja-JP" sz="2000" b="1" u="none"/>
        </a:p>
      </xdr:txBody>
    </xdr:sp>
    <xdr:clientData/>
  </xdr:twoCellAnchor>
  <xdr:twoCellAnchor>
    <xdr:from>
      <xdr:col>5</xdr:col>
      <xdr:colOff>133350</xdr:colOff>
      <xdr:row>95</xdr:row>
      <xdr:rowOff>133350</xdr:rowOff>
    </xdr:from>
    <xdr:to>
      <xdr:col>24</xdr:col>
      <xdr:colOff>457200</xdr:colOff>
      <xdr:row>110</xdr:row>
      <xdr:rowOff>196849</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3562350" y="25698450"/>
          <a:ext cx="13354050" cy="37782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a:latin typeface="ＭＳ ゴシック" pitchFamily="49" charset="-128"/>
              <a:ea typeface="ＭＳ ゴシック" pitchFamily="49" charset="-128"/>
            </a:rPr>
            <a:t>※</a:t>
          </a:r>
          <a:r>
            <a:rPr kumimoji="1" lang="ja-JP" altLang="en-US" sz="3000">
              <a:latin typeface="ＭＳ ゴシック" pitchFamily="49" charset="-128"/>
              <a:ea typeface="ＭＳ ゴシック" pitchFamily="49" charset="-128"/>
            </a:rPr>
            <a:t>注意事項</a:t>
          </a:r>
          <a:r>
            <a:rPr kumimoji="1" lang="en-US" altLang="ja-JP" sz="3000">
              <a:latin typeface="ＭＳ ゴシック" pitchFamily="49" charset="-128"/>
              <a:ea typeface="ＭＳ ゴシック" pitchFamily="49" charset="-128"/>
            </a:rPr>
            <a:t>※</a:t>
          </a:r>
        </a:p>
        <a:p>
          <a:pPr algn="l"/>
          <a:r>
            <a:rPr kumimoji="1" lang="ja-JP" altLang="en-US" sz="3000">
              <a:latin typeface="ＭＳ ゴシック" pitchFamily="49" charset="-128"/>
              <a:ea typeface="ＭＳ ゴシック" pitchFamily="49" charset="-128"/>
            </a:rPr>
            <a:t>領収書等は下記の</a:t>
          </a:r>
          <a:r>
            <a:rPr kumimoji="1" lang="en-US" altLang="ja-JP" sz="3000">
              <a:latin typeface="ＭＳ ゴシック" pitchFamily="49" charset="-128"/>
              <a:ea typeface="ＭＳ ゴシック" pitchFamily="49" charset="-128"/>
            </a:rPr>
            <a:t>3</a:t>
          </a:r>
          <a:r>
            <a:rPr kumimoji="1" lang="ja-JP" altLang="en-US" sz="3000">
              <a:latin typeface="ＭＳ ゴシック" pitchFamily="49" charset="-128"/>
              <a:ea typeface="ＭＳ ゴシック" pitchFamily="49" charset="-128"/>
            </a:rPr>
            <a:t>点、全ての項目について確認できるものを貼付ください。</a:t>
          </a:r>
          <a:endParaRPr kumimoji="1" lang="en-US" altLang="ja-JP" sz="3000">
            <a:latin typeface="ＭＳ ゴシック" pitchFamily="49" charset="-128"/>
            <a:ea typeface="ＭＳ ゴシック" pitchFamily="49" charset="-128"/>
          </a:endParaRPr>
        </a:p>
        <a:p>
          <a:pPr algn="l"/>
          <a:r>
            <a:rPr kumimoji="1" lang="en-US" altLang="ja-JP" sz="3000">
              <a:latin typeface="ＭＳ ゴシック" pitchFamily="49" charset="-128"/>
              <a:ea typeface="ＭＳ ゴシック" pitchFamily="49" charset="-128"/>
            </a:rPr>
            <a:t>1</a:t>
          </a:r>
          <a:r>
            <a:rPr kumimoji="1" lang="ja-JP" altLang="en-US" sz="3000">
              <a:latin typeface="ＭＳ ゴシック" pitchFamily="49" charset="-128"/>
              <a:ea typeface="ＭＳ ゴシック" pitchFamily="49" charset="-128"/>
            </a:rPr>
            <a:t>つの商品について領収書＋納品書のセットとなっても構いません。</a:t>
          </a:r>
          <a:endParaRPr kumimoji="1" lang="en-US" altLang="ja-JP" sz="3000">
            <a:latin typeface="ＭＳ ゴシック" pitchFamily="49" charset="-128"/>
            <a:ea typeface="ＭＳ ゴシック" pitchFamily="49" charset="-128"/>
          </a:endParaRPr>
        </a:p>
        <a:p>
          <a:pPr algn="l"/>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①品名・サービス</a:t>
          </a:r>
          <a:r>
            <a:rPr kumimoji="1" lang="ja-JP" altLang="en-US" sz="3000">
              <a:latin typeface="ＭＳ ゴシック" pitchFamily="49" charset="-128"/>
              <a:ea typeface="ＭＳ ゴシック" pitchFamily="49" charset="-128"/>
            </a:rPr>
            <a:t>　何を購入したのかを確認します。</a:t>
          </a:r>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②金額　</a:t>
          </a:r>
          <a:r>
            <a:rPr kumimoji="1" lang="ja-JP" altLang="en-US" sz="3000">
              <a:latin typeface="ＭＳ ゴシック" pitchFamily="49" charset="-128"/>
              <a:ea typeface="ＭＳ ゴシック" pitchFamily="49" charset="-128"/>
            </a:rPr>
            <a:t>　　　　　商品がいくらか確認します。</a:t>
          </a:r>
          <a:endParaRPr kumimoji="1" lang="en-US" altLang="ja-JP" sz="3000">
            <a:latin typeface="ＭＳ ゴシック" pitchFamily="49" charset="-128"/>
            <a:ea typeface="ＭＳ ゴシック" pitchFamily="49" charset="-128"/>
          </a:endParaRPr>
        </a:p>
        <a:p>
          <a:pPr algn="l"/>
          <a:r>
            <a:rPr kumimoji="1" lang="ja-JP" altLang="en-US" sz="3000" b="1" u="none">
              <a:latin typeface="ＭＳ ゴシック" pitchFamily="49" charset="-128"/>
              <a:ea typeface="ＭＳ ゴシック" pitchFamily="49" charset="-128"/>
            </a:rPr>
            <a:t>③支払日</a:t>
          </a:r>
          <a:r>
            <a:rPr kumimoji="1" lang="ja-JP" altLang="en-US" sz="3000">
              <a:latin typeface="ＭＳ ゴシック" pitchFamily="49" charset="-128"/>
              <a:ea typeface="ＭＳ ゴシック" pitchFamily="49" charset="-128"/>
            </a:rPr>
            <a:t>　　　　　お金の支払いが完了していることを確認します。</a:t>
          </a:r>
          <a:endParaRPr kumimoji="1" lang="en-US" altLang="ja-JP" sz="3000">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66</xdr:row>
      <xdr:rowOff>19050</xdr:rowOff>
    </xdr:from>
    <xdr:to>
      <xdr:col>29</xdr:col>
      <xdr:colOff>260350</xdr:colOff>
      <xdr:row>112</xdr:row>
      <xdr:rowOff>152400</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228600" y="17506950"/>
          <a:ext cx="19259550" cy="10648950"/>
          <a:chOff x="365125" y="4683125"/>
          <a:chExt cx="19919950" cy="10385425"/>
        </a:xfrm>
      </xdr:grpSpPr>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3352800" y="8343900"/>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twoCellAnchor>
    <xdr:from>
      <xdr:col>12</xdr:col>
      <xdr:colOff>285750</xdr:colOff>
      <xdr:row>12</xdr:row>
      <xdr:rowOff>0</xdr:rowOff>
    </xdr:from>
    <xdr:to>
      <xdr:col>12</xdr:col>
      <xdr:colOff>523875</xdr:colOff>
      <xdr:row>13</xdr:row>
      <xdr:rowOff>114300</xdr:rowOff>
    </xdr:to>
    <xdr:cxnSp macro="">
      <xdr:nvCxnSpPr>
        <xdr:cNvPr id="10" name="直線矢印コネクタ 9">
          <a:extLst>
            <a:ext uri="{FF2B5EF4-FFF2-40B4-BE49-F238E27FC236}">
              <a16:creationId xmlns:a16="http://schemas.microsoft.com/office/drawing/2014/main" id="{00000000-0008-0000-0600-00000A000000}"/>
            </a:ext>
          </a:extLst>
        </xdr:cNvPr>
        <xdr:cNvCxnSpPr/>
      </xdr:nvCxnSpPr>
      <xdr:spPr>
        <a:xfrm>
          <a:off x="8515350" y="4076700"/>
          <a:ext cx="238125" cy="3524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552450</xdr:colOff>
      <xdr:row>12</xdr:row>
      <xdr:rowOff>0</xdr:rowOff>
    </xdr:from>
    <xdr:to>
      <xdr:col>3</xdr:col>
      <xdr:colOff>104775</xdr:colOff>
      <xdr:row>13</xdr:row>
      <xdr:rowOff>76200</xdr:rowOff>
    </xdr:to>
    <xdr:cxnSp macro="">
      <xdr:nvCxnSpPr>
        <xdr:cNvPr id="11" name="直線矢印コネクタ 10">
          <a:extLst>
            <a:ext uri="{FF2B5EF4-FFF2-40B4-BE49-F238E27FC236}">
              <a16:creationId xmlns:a16="http://schemas.microsoft.com/office/drawing/2014/main" id="{00000000-0008-0000-0600-00000B000000}"/>
            </a:ext>
          </a:extLst>
        </xdr:cNvPr>
        <xdr:cNvCxnSpPr/>
      </xdr:nvCxnSpPr>
      <xdr:spPr>
        <a:xfrm>
          <a:off x="1924050" y="4076700"/>
          <a:ext cx="238125" cy="3143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476250</xdr:colOff>
      <xdr:row>10</xdr:row>
      <xdr:rowOff>57150</xdr:rowOff>
    </xdr:from>
    <xdr:to>
      <xdr:col>6</xdr:col>
      <xdr:colOff>38100</xdr:colOff>
      <xdr:row>12</xdr:row>
      <xdr:rowOff>95250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1162050" y="3629025"/>
          <a:ext cx="29908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経費は今年度中ですか？</a:t>
          </a:r>
        </a:p>
      </xdr:txBody>
    </xdr:sp>
    <xdr:clientData/>
  </xdr:twoCellAnchor>
  <xdr:twoCellAnchor>
    <xdr:from>
      <xdr:col>6</xdr:col>
      <xdr:colOff>171450</xdr:colOff>
      <xdr:row>10</xdr:row>
      <xdr:rowOff>57150</xdr:rowOff>
    </xdr:from>
    <xdr:to>
      <xdr:col>20</xdr:col>
      <xdr:colOff>647700</xdr:colOff>
      <xdr:row>12</xdr:row>
      <xdr:rowOff>95250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286250" y="3629025"/>
          <a:ext cx="100774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1"/>
            <a:t>  </a:t>
          </a:r>
          <a:r>
            <a:rPr kumimoji="1" lang="ja-JP" altLang="en-US" sz="2000" b="1"/>
            <a:t>・金額は</a:t>
          </a:r>
          <a:r>
            <a:rPr kumimoji="1" lang="ja-JP" altLang="en-US" sz="2000" b="1" u="sng"/>
            <a:t>税込み</a:t>
          </a:r>
          <a:r>
            <a:rPr kumimoji="1" lang="ja-JP" altLang="en-US" sz="2000" b="1" u="none"/>
            <a:t>　</a:t>
          </a:r>
          <a:r>
            <a:rPr kumimoji="1" lang="ja-JP" altLang="ja-JP" sz="2000" b="1">
              <a:solidFill>
                <a:schemeClr val="dk1"/>
              </a:solidFill>
              <a:effectLst/>
              <a:latin typeface="+mn-lt"/>
              <a:ea typeface="+mn-ea"/>
              <a:cs typeface="+mn-cs"/>
            </a:rPr>
            <a:t>・値引きは値引き後の金額</a:t>
          </a:r>
          <a:r>
            <a:rPr kumimoji="1" lang="ja-JP" altLang="en-US" sz="2000" b="1">
              <a:solidFill>
                <a:schemeClr val="dk1"/>
              </a:solidFill>
              <a:effectLst/>
              <a:latin typeface="+mn-lt"/>
              <a:ea typeface="+mn-ea"/>
              <a:cs typeface="+mn-cs"/>
            </a:rPr>
            <a:t>　</a:t>
          </a:r>
          <a:r>
            <a:rPr kumimoji="1" lang="ja-JP" altLang="en-US" sz="2000" b="1" u="none"/>
            <a:t>・ポイントで購入したものは対象外　</a:t>
          </a:r>
          <a:endParaRPr kumimoji="1" lang="en-US" altLang="ja-JP" sz="2000" b="1" u="none"/>
        </a:p>
      </xdr:txBody>
    </xdr:sp>
    <xdr:clientData/>
  </xdr:twoCellAnchor>
  <xdr:twoCellAnchor>
    <xdr:from>
      <xdr:col>5</xdr:col>
      <xdr:colOff>304800</xdr:colOff>
      <xdr:row>95</xdr:row>
      <xdr:rowOff>171450</xdr:rowOff>
    </xdr:from>
    <xdr:to>
      <xdr:col>24</xdr:col>
      <xdr:colOff>628650</xdr:colOff>
      <xdr:row>110</xdr:row>
      <xdr:rowOff>234949</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3733800" y="25736550"/>
          <a:ext cx="13354050" cy="37782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a:latin typeface="ＭＳ ゴシック" pitchFamily="49" charset="-128"/>
              <a:ea typeface="ＭＳ ゴシック" pitchFamily="49" charset="-128"/>
            </a:rPr>
            <a:t>※</a:t>
          </a:r>
          <a:r>
            <a:rPr kumimoji="1" lang="ja-JP" altLang="en-US" sz="3000">
              <a:latin typeface="ＭＳ ゴシック" pitchFamily="49" charset="-128"/>
              <a:ea typeface="ＭＳ ゴシック" pitchFamily="49" charset="-128"/>
            </a:rPr>
            <a:t>注意事項</a:t>
          </a:r>
          <a:r>
            <a:rPr kumimoji="1" lang="en-US" altLang="ja-JP" sz="3000">
              <a:latin typeface="ＭＳ ゴシック" pitchFamily="49" charset="-128"/>
              <a:ea typeface="ＭＳ ゴシック" pitchFamily="49" charset="-128"/>
            </a:rPr>
            <a:t>※</a:t>
          </a:r>
        </a:p>
        <a:p>
          <a:pPr algn="l"/>
          <a:r>
            <a:rPr kumimoji="1" lang="ja-JP" altLang="en-US" sz="3000">
              <a:latin typeface="ＭＳ ゴシック" pitchFamily="49" charset="-128"/>
              <a:ea typeface="ＭＳ ゴシック" pitchFamily="49" charset="-128"/>
            </a:rPr>
            <a:t>領収書等は下記の</a:t>
          </a:r>
          <a:r>
            <a:rPr kumimoji="1" lang="en-US" altLang="ja-JP" sz="3000">
              <a:latin typeface="ＭＳ ゴシック" pitchFamily="49" charset="-128"/>
              <a:ea typeface="ＭＳ ゴシック" pitchFamily="49" charset="-128"/>
            </a:rPr>
            <a:t>3</a:t>
          </a:r>
          <a:r>
            <a:rPr kumimoji="1" lang="ja-JP" altLang="en-US" sz="3000">
              <a:latin typeface="ＭＳ ゴシック" pitchFamily="49" charset="-128"/>
              <a:ea typeface="ＭＳ ゴシック" pitchFamily="49" charset="-128"/>
            </a:rPr>
            <a:t>点、全ての項目について確認できるものを貼付ください。</a:t>
          </a:r>
          <a:endParaRPr kumimoji="1" lang="en-US" altLang="ja-JP" sz="3000">
            <a:latin typeface="ＭＳ ゴシック" pitchFamily="49" charset="-128"/>
            <a:ea typeface="ＭＳ ゴシック" pitchFamily="49" charset="-128"/>
          </a:endParaRPr>
        </a:p>
        <a:p>
          <a:pPr algn="l"/>
          <a:r>
            <a:rPr kumimoji="1" lang="en-US" altLang="ja-JP" sz="3000">
              <a:latin typeface="ＭＳ ゴシック" pitchFamily="49" charset="-128"/>
              <a:ea typeface="ＭＳ ゴシック" pitchFamily="49" charset="-128"/>
            </a:rPr>
            <a:t>1</a:t>
          </a:r>
          <a:r>
            <a:rPr kumimoji="1" lang="ja-JP" altLang="en-US" sz="3000">
              <a:latin typeface="ＭＳ ゴシック" pitchFamily="49" charset="-128"/>
              <a:ea typeface="ＭＳ ゴシック" pitchFamily="49" charset="-128"/>
            </a:rPr>
            <a:t>つの商品について領収書＋納品書のセットとなっても構いません。</a:t>
          </a:r>
          <a:endParaRPr kumimoji="1" lang="en-US" altLang="ja-JP" sz="3000">
            <a:latin typeface="ＭＳ ゴシック" pitchFamily="49" charset="-128"/>
            <a:ea typeface="ＭＳ ゴシック" pitchFamily="49" charset="-128"/>
          </a:endParaRPr>
        </a:p>
        <a:p>
          <a:pPr algn="l"/>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①品名・サービス</a:t>
          </a:r>
          <a:r>
            <a:rPr kumimoji="1" lang="ja-JP" altLang="en-US" sz="3000">
              <a:latin typeface="ＭＳ ゴシック" pitchFamily="49" charset="-128"/>
              <a:ea typeface="ＭＳ ゴシック" pitchFamily="49" charset="-128"/>
            </a:rPr>
            <a:t>　何を購入したのかを確認します。</a:t>
          </a:r>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②金額　</a:t>
          </a:r>
          <a:r>
            <a:rPr kumimoji="1" lang="ja-JP" altLang="en-US" sz="3000">
              <a:latin typeface="ＭＳ ゴシック" pitchFamily="49" charset="-128"/>
              <a:ea typeface="ＭＳ ゴシック" pitchFamily="49" charset="-128"/>
            </a:rPr>
            <a:t>　　　　　商品がいくらか確認します。</a:t>
          </a:r>
          <a:endParaRPr kumimoji="1" lang="en-US" altLang="ja-JP" sz="3000">
            <a:latin typeface="ＭＳ ゴシック" pitchFamily="49" charset="-128"/>
            <a:ea typeface="ＭＳ ゴシック" pitchFamily="49" charset="-128"/>
          </a:endParaRPr>
        </a:p>
        <a:p>
          <a:pPr algn="l"/>
          <a:r>
            <a:rPr kumimoji="1" lang="ja-JP" altLang="en-US" sz="3000" b="1" u="none">
              <a:latin typeface="ＭＳ ゴシック" pitchFamily="49" charset="-128"/>
              <a:ea typeface="ＭＳ ゴシック" pitchFamily="49" charset="-128"/>
            </a:rPr>
            <a:t>③支払日</a:t>
          </a:r>
          <a:r>
            <a:rPr kumimoji="1" lang="ja-JP" altLang="en-US" sz="3000">
              <a:latin typeface="ＭＳ ゴシック" pitchFamily="49" charset="-128"/>
              <a:ea typeface="ＭＳ ゴシック" pitchFamily="49" charset="-128"/>
            </a:rPr>
            <a:t>　　　　　お金の支払いが完了していることを確認します。</a:t>
          </a:r>
          <a:endParaRPr kumimoji="1" lang="en-US" altLang="ja-JP" sz="3000">
            <a:latin typeface="ＭＳ ゴシック" pitchFamily="49" charset="-128"/>
            <a:ea typeface="ＭＳ ゴシック"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228600</xdr:colOff>
      <xdr:row>66</xdr:row>
      <xdr:rowOff>19050</xdr:rowOff>
    </xdr:from>
    <xdr:to>
      <xdr:col>29</xdr:col>
      <xdr:colOff>260350</xdr:colOff>
      <xdr:row>112</xdr:row>
      <xdr:rowOff>152400</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228600" y="17506950"/>
          <a:ext cx="19259550" cy="10648950"/>
          <a:chOff x="365125" y="4683125"/>
          <a:chExt cx="19919950" cy="10385425"/>
        </a:xfrm>
      </xdr:grpSpPr>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3352800" y="8343900"/>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twoCellAnchor>
    <xdr:from>
      <xdr:col>12</xdr:col>
      <xdr:colOff>285750</xdr:colOff>
      <xdr:row>12</xdr:row>
      <xdr:rowOff>0</xdr:rowOff>
    </xdr:from>
    <xdr:to>
      <xdr:col>12</xdr:col>
      <xdr:colOff>523875</xdr:colOff>
      <xdr:row>13</xdr:row>
      <xdr:rowOff>114300</xdr:rowOff>
    </xdr:to>
    <xdr:cxnSp macro="">
      <xdr:nvCxnSpPr>
        <xdr:cNvPr id="10" name="直線矢印コネクタ 9">
          <a:extLst>
            <a:ext uri="{FF2B5EF4-FFF2-40B4-BE49-F238E27FC236}">
              <a16:creationId xmlns:a16="http://schemas.microsoft.com/office/drawing/2014/main" id="{00000000-0008-0000-0700-00000A000000}"/>
            </a:ext>
          </a:extLst>
        </xdr:cNvPr>
        <xdr:cNvCxnSpPr/>
      </xdr:nvCxnSpPr>
      <xdr:spPr>
        <a:xfrm>
          <a:off x="8515350" y="4076700"/>
          <a:ext cx="238125" cy="3524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552450</xdr:colOff>
      <xdr:row>12</xdr:row>
      <xdr:rowOff>0</xdr:rowOff>
    </xdr:from>
    <xdr:to>
      <xdr:col>3</xdr:col>
      <xdr:colOff>104775</xdr:colOff>
      <xdr:row>13</xdr:row>
      <xdr:rowOff>76200</xdr:rowOff>
    </xdr:to>
    <xdr:cxnSp macro="">
      <xdr:nvCxnSpPr>
        <xdr:cNvPr id="11" name="直線矢印コネクタ 10">
          <a:extLst>
            <a:ext uri="{FF2B5EF4-FFF2-40B4-BE49-F238E27FC236}">
              <a16:creationId xmlns:a16="http://schemas.microsoft.com/office/drawing/2014/main" id="{00000000-0008-0000-0700-00000B000000}"/>
            </a:ext>
          </a:extLst>
        </xdr:cNvPr>
        <xdr:cNvCxnSpPr/>
      </xdr:nvCxnSpPr>
      <xdr:spPr>
        <a:xfrm>
          <a:off x="1924050" y="4076700"/>
          <a:ext cx="238125" cy="3143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476250</xdr:colOff>
      <xdr:row>10</xdr:row>
      <xdr:rowOff>57150</xdr:rowOff>
    </xdr:from>
    <xdr:to>
      <xdr:col>6</xdr:col>
      <xdr:colOff>38100</xdr:colOff>
      <xdr:row>12</xdr:row>
      <xdr:rowOff>95250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1162050" y="3629025"/>
          <a:ext cx="29908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経費は今年度中ですか？</a:t>
          </a:r>
        </a:p>
      </xdr:txBody>
    </xdr:sp>
    <xdr:clientData/>
  </xdr:twoCellAnchor>
  <xdr:twoCellAnchor>
    <xdr:from>
      <xdr:col>6</xdr:col>
      <xdr:colOff>171450</xdr:colOff>
      <xdr:row>10</xdr:row>
      <xdr:rowOff>57150</xdr:rowOff>
    </xdr:from>
    <xdr:to>
      <xdr:col>20</xdr:col>
      <xdr:colOff>647700</xdr:colOff>
      <xdr:row>12</xdr:row>
      <xdr:rowOff>95250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286250" y="3629025"/>
          <a:ext cx="100774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1"/>
            <a:t>  </a:t>
          </a:r>
          <a:r>
            <a:rPr kumimoji="1" lang="ja-JP" altLang="en-US" sz="2000" b="1"/>
            <a:t>・金額は</a:t>
          </a:r>
          <a:r>
            <a:rPr kumimoji="1" lang="ja-JP" altLang="en-US" sz="2000" b="1" u="sng"/>
            <a:t>税込み</a:t>
          </a:r>
          <a:r>
            <a:rPr kumimoji="1" lang="ja-JP" altLang="en-US" sz="2000" b="1" u="none"/>
            <a:t>　</a:t>
          </a:r>
          <a:r>
            <a:rPr kumimoji="1" lang="ja-JP" altLang="ja-JP" sz="2000" b="1">
              <a:solidFill>
                <a:schemeClr val="dk1"/>
              </a:solidFill>
              <a:effectLst/>
              <a:latin typeface="+mn-lt"/>
              <a:ea typeface="+mn-ea"/>
              <a:cs typeface="+mn-cs"/>
            </a:rPr>
            <a:t>・値引きは値引き後の金額</a:t>
          </a:r>
          <a:r>
            <a:rPr kumimoji="1" lang="ja-JP" altLang="en-US" sz="2000" b="1">
              <a:solidFill>
                <a:schemeClr val="dk1"/>
              </a:solidFill>
              <a:effectLst/>
              <a:latin typeface="+mn-lt"/>
              <a:ea typeface="+mn-ea"/>
              <a:cs typeface="+mn-cs"/>
            </a:rPr>
            <a:t>　</a:t>
          </a:r>
          <a:r>
            <a:rPr kumimoji="1" lang="ja-JP" altLang="en-US" sz="2000" b="1" u="none"/>
            <a:t>・ポイントで購入したものは対象外　</a:t>
          </a:r>
          <a:endParaRPr kumimoji="1" lang="en-US" altLang="ja-JP" sz="2000" b="1" u="none"/>
        </a:p>
      </xdr:txBody>
    </xdr:sp>
    <xdr:clientData/>
  </xdr:twoCellAnchor>
  <xdr:twoCellAnchor>
    <xdr:from>
      <xdr:col>5</xdr:col>
      <xdr:colOff>361950</xdr:colOff>
      <xdr:row>95</xdr:row>
      <xdr:rowOff>76200</xdr:rowOff>
    </xdr:from>
    <xdr:to>
      <xdr:col>25</xdr:col>
      <xdr:colOff>0</xdr:colOff>
      <xdr:row>110</xdr:row>
      <xdr:rowOff>139699</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3790950" y="25641300"/>
          <a:ext cx="13354050" cy="37782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a:latin typeface="ＭＳ ゴシック" pitchFamily="49" charset="-128"/>
              <a:ea typeface="ＭＳ ゴシック" pitchFamily="49" charset="-128"/>
            </a:rPr>
            <a:t>※</a:t>
          </a:r>
          <a:r>
            <a:rPr kumimoji="1" lang="ja-JP" altLang="en-US" sz="3000">
              <a:latin typeface="ＭＳ ゴシック" pitchFamily="49" charset="-128"/>
              <a:ea typeface="ＭＳ ゴシック" pitchFamily="49" charset="-128"/>
            </a:rPr>
            <a:t>注意事項</a:t>
          </a:r>
          <a:r>
            <a:rPr kumimoji="1" lang="en-US" altLang="ja-JP" sz="3000">
              <a:latin typeface="ＭＳ ゴシック" pitchFamily="49" charset="-128"/>
              <a:ea typeface="ＭＳ ゴシック" pitchFamily="49" charset="-128"/>
            </a:rPr>
            <a:t>※</a:t>
          </a:r>
        </a:p>
        <a:p>
          <a:pPr algn="l"/>
          <a:r>
            <a:rPr kumimoji="1" lang="ja-JP" altLang="en-US" sz="3000">
              <a:latin typeface="ＭＳ ゴシック" pitchFamily="49" charset="-128"/>
              <a:ea typeface="ＭＳ ゴシック" pitchFamily="49" charset="-128"/>
            </a:rPr>
            <a:t>領収書等は下記の</a:t>
          </a:r>
          <a:r>
            <a:rPr kumimoji="1" lang="en-US" altLang="ja-JP" sz="3000">
              <a:latin typeface="ＭＳ ゴシック" pitchFamily="49" charset="-128"/>
              <a:ea typeface="ＭＳ ゴシック" pitchFamily="49" charset="-128"/>
            </a:rPr>
            <a:t>3</a:t>
          </a:r>
          <a:r>
            <a:rPr kumimoji="1" lang="ja-JP" altLang="en-US" sz="3000">
              <a:latin typeface="ＭＳ ゴシック" pitchFamily="49" charset="-128"/>
              <a:ea typeface="ＭＳ ゴシック" pitchFamily="49" charset="-128"/>
            </a:rPr>
            <a:t>点、全ての項目について確認できるものを貼付ください。</a:t>
          </a:r>
          <a:endParaRPr kumimoji="1" lang="en-US" altLang="ja-JP" sz="3000">
            <a:latin typeface="ＭＳ ゴシック" pitchFamily="49" charset="-128"/>
            <a:ea typeface="ＭＳ ゴシック" pitchFamily="49" charset="-128"/>
          </a:endParaRPr>
        </a:p>
        <a:p>
          <a:pPr algn="l"/>
          <a:r>
            <a:rPr kumimoji="1" lang="en-US" altLang="ja-JP" sz="3000">
              <a:latin typeface="ＭＳ ゴシック" pitchFamily="49" charset="-128"/>
              <a:ea typeface="ＭＳ ゴシック" pitchFamily="49" charset="-128"/>
            </a:rPr>
            <a:t>1</a:t>
          </a:r>
          <a:r>
            <a:rPr kumimoji="1" lang="ja-JP" altLang="en-US" sz="3000">
              <a:latin typeface="ＭＳ ゴシック" pitchFamily="49" charset="-128"/>
              <a:ea typeface="ＭＳ ゴシック" pitchFamily="49" charset="-128"/>
            </a:rPr>
            <a:t>つの商品について領収書＋納品書のセットとなっても構いません。</a:t>
          </a:r>
          <a:endParaRPr kumimoji="1" lang="en-US" altLang="ja-JP" sz="3000">
            <a:latin typeface="ＭＳ ゴシック" pitchFamily="49" charset="-128"/>
            <a:ea typeface="ＭＳ ゴシック" pitchFamily="49" charset="-128"/>
          </a:endParaRPr>
        </a:p>
        <a:p>
          <a:pPr algn="l"/>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①品名・サービス</a:t>
          </a:r>
          <a:r>
            <a:rPr kumimoji="1" lang="ja-JP" altLang="en-US" sz="3000">
              <a:latin typeface="ＭＳ ゴシック" pitchFamily="49" charset="-128"/>
              <a:ea typeface="ＭＳ ゴシック" pitchFamily="49" charset="-128"/>
            </a:rPr>
            <a:t>　何を購入したのかを確認します。</a:t>
          </a:r>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②金額　</a:t>
          </a:r>
          <a:r>
            <a:rPr kumimoji="1" lang="ja-JP" altLang="en-US" sz="3000">
              <a:latin typeface="ＭＳ ゴシック" pitchFamily="49" charset="-128"/>
              <a:ea typeface="ＭＳ ゴシック" pitchFamily="49" charset="-128"/>
            </a:rPr>
            <a:t>　　　　　商品がいくらか確認します。</a:t>
          </a:r>
          <a:endParaRPr kumimoji="1" lang="en-US" altLang="ja-JP" sz="3000">
            <a:latin typeface="ＭＳ ゴシック" pitchFamily="49" charset="-128"/>
            <a:ea typeface="ＭＳ ゴシック" pitchFamily="49" charset="-128"/>
          </a:endParaRPr>
        </a:p>
        <a:p>
          <a:pPr algn="l"/>
          <a:r>
            <a:rPr kumimoji="1" lang="ja-JP" altLang="en-US" sz="3000" b="1" u="none">
              <a:latin typeface="ＭＳ ゴシック" pitchFamily="49" charset="-128"/>
              <a:ea typeface="ＭＳ ゴシック" pitchFamily="49" charset="-128"/>
            </a:rPr>
            <a:t>③支払日</a:t>
          </a:r>
          <a:r>
            <a:rPr kumimoji="1" lang="ja-JP" altLang="en-US" sz="3000">
              <a:latin typeface="ＭＳ ゴシック" pitchFamily="49" charset="-128"/>
              <a:ea typeface="ＭＳ ゴシック" pitchFamily="49" charset="-128"/>
            </a:rPr>
            <a:t>　　　　　お金の支払いが完了していることを確認します。</a:t>
          </a:r>
          <a:endParaRPr kumimoji="1" lang="en-US" altLang="ja-JP" sz="30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66</xdr:row>
      <xdr:rowOff>19050</xdr:rowOff>
    </xdr:from>
    <xdr:to>
      <xdr:col>29</xdr:col>
      <xdr:colOff>260350</xdr:colOff>
      <xdr:row>112</xdr:row>
      <xdr:rowOff>152400</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228600" y="17506950"/>
          <a:ext cx="19259550" cy="10648950"/>
          <a:chOff x="365125" y="4683125"/>
          <a:chExt cx="19919950" cy="10385425"/>
        </a:xfrm>
      </xdr:grpSpPr>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3352800" y="8343900"/>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twoCellAnchor>
    <xdr:from>
      <xdr:col>12</xdr:col>
      <xdr:colOff>285750</xdr:colOff>
      <xdr:row>12</xdr:row>
      <xdr:rowOff>0</xdr:rowOff>
    </xdr:from>
    <xdr:to>
      <xdr:col>12</xdr:col>
      <xdr:colOff>523875</xdr:colOff>
      <xdr:row>13</xdr:row>
      <xdr:rowOff>114300</xdr:rowOff>
    </xdr:to>
    <xdr:cxnSp macro="">
      <xdr:nvCxnSpPr>
        <xdr:cNvPr id="10" name="直線矢印コネクタ 9">
          <a:extLst>
            <a:ext uri="{FF2B5EF4-FFF2-40B4-BE49-F238E27FC236}">
              <a16:creationId xmlns:a16="http://schemas.microsoft.com/office/drawing/2014/main" id="{00000000-0008-0000-0800-00000A000000}"/>
            </a:ext>
          </a:extLst>
        </xdr:cNvPr>
        <xdr:cNvCxnSpPr/>
      </xdr:nvCxnSpPr>
      <xdr:spPr>
        <a:xfrm>
          <a:off x="8515350" y="4076700"/>
          <a:ext cx="238125" cy="3524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552450</xdr:colOff>
      <xdr:row>12</xdr:row>
      <xdr:rowOff>0</xdr:rowOff>
    </xdr:from>
    <xdr:to>
      <xdr:col>3</xdr:col>
      <xdr:colOff>104775</xdr:colOff>
      <xdr:row>13</xdr:row>
      <xdr:rowOff>76200</xdr:rowOff>
    </xdr:to>
    <xdr:cxnSp macro="">
      <xdr:nvCxnSpPr>
        <xdr:cNvPr id="11" name="直線矢印コネクタ 10">
          <a:extLst>
            <a:ext uri="{FF2B5EF4-FFF2-40B4-BE49-F238E27FC236}">
              <a16:creationId xmlns:a16="http://schemas.microsoft.com/office/drawing/2014/main" id="{00000000-0008-0000-0800-00000B000000}"/>
            </a:ext>
          </a:extLst>
        </xdr:cNvPr>
        <xdr:cNvCxnSpPr/>
      </xdr:nvCxnSpPr>
      <xdr:spPr>
        <a:xfrm>
          <a:off x="1924050" y="4076700"/>
          <a:ext cx="238125" cy="3143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476250</xdr:colOff>
      <xdr:row>10</xdr:row>
      <xdr:rowOff>57150</xdr:rowOff>
    </xdr:from>
    <xdr:to>
      <xdr:col>6</xdr:col>
      <xdr:colOff>38100</xdr:colOff>
      <xdr:row>12</xdr:row>
      <xdr:rowOff>95250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1162050" y="3629025"/>
          <a:ext cx="29908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経費は今年度中ですか？</a:t>
          </a:r>
        </a:p>
      </xdr:txBody>
    </xdr:sp>
    <xdr:clientData/>
  </xdr:twoCellAnchor>
  <xdr:twoCellAnchor>
    <xdr:from>
      <xdr:col>6</xdr:col>
      <xdr:colOff>171450</xdr:colOff>
      <xdr:row>10</xdr:row>
      <xdr:rowOff>57150</xdr:rowOff>
    </xdr:from>
    <xdr:to>
      <xdr:col>20</xdr:col>
      <xdr:colOff>647700</xdr:colOff>
      <xdr:row>12</xdr:row>
      <xdr:rowOff>95250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4286250" y="3629025"/>
          <a:ext cx="100774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1"/>
            <a:t>  </a:t>
          </a:r>
          <a:r>
            <a:rPr kumimoji="1" lang="ja-JP" altLang="en-US" sz="2000" b="1"/>
            <a:t>・金額は</a:t>
          </a:r>
          <a:r>
            <a:rPr kumimoji="1" lang="ja-JP" altLang="en-US" sz="2000" b="1" u="sng"/>
            <a:t>税込み</a:t>
          </a:r>
          <a:r>
            <a:rPr kumimoji="1" lang="ja-JP" altLang="en-US" sz="2000" b="1" u="none"/>
            <a:t>　</a:t>
          </a:r>
          <a:r>
            <a:rPr kumimoji="1" lang="ja-JP" altLang="ja-JP" sz="2000" b="1">
              <a:solidFill>
                <a:schemeClr val="dk1"/>
              </a:solidFill>
              <a:effectLst/>
              <a:latin typeface="+mn-lt"/>
              <a:ea typeface="+mn-ea"/>
              <a:cs typeface="+mn-cs"/>
            </a:rPr>
            <a:t>・値引きは値引き後の金額</a:t>
          </a:r>
          <a:r>
            <a:rPr kumimoji="1" lang="ja-JP" altLang="en-US" sz="2000" b="1">
              <a:solidFill>
                <a:schemeClr val="dk1"/>
              </a:solidFill>
              <a:effectLst/>
              <a:latin typeface="+mn-lt"/>
              <a:ea typeface="+mn-ea"/>
              <a:cs typeface="+mn-cs"/>
            </a:rPr>
            <a:t>　</a:t>
          </a:r>
          <a:r>
            <a:rPr kumimoji="1" lang="ja-JP" altLang="en-US" sz="2000" b="1" u="none"/>
            <a:t>・ポイントで購入したものは対象外　</a:t>
          </a:r>
          <a:endParaRPr kumimoji="1" lang="en-US" altLang="ja-JP" sz="2000" b="1" u="none"/>
        </a:p>
      </xdr:txBody>
    </xdr:sp>
    <xdr:clientData/>
  </xdr:twoCellAnchor>
  <xdr:twoCellAnchor>
    <xdr:from>
      <xdr:col>5</xdr:col>
      <xdr:colOff>514350</xdr:colOff>
      <xdr:row>95</xdr:row>
      <xdr:rowOff>152400</xdr:rowOff>
    </xdr:from>
    <xdr:to>
      <xdr:col>25</xdr:col>
      <xdr:colOff>152400</xdr:colOff>
      <xdr:row>110</xdr:row>
      <xdr:rowOff>215899</xdr:rowOff>
    </xdr:to>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3943350" y="25717500"/>
          <a:ext cx="13354050" cy="37782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a:latin typeface="ＭＳ ゴシック" pitchFamily="49" charset="-128"/>
              <a:ea typeface="ＭＳ ゴシック" pitchFamily="49" charset="-128"/>
            </a:rPr>
            <a:t>※</a:t>
          </a:r>
          <a:r>
            <a:rPr kumimoji="1" lang="ja-JP" altLang="en-US" sz="3000">
              <a:latin typeface="ＭＳ ゴシック" pitchFamily="49" charset="-128"/>
              <a:ea typeface="ＭＳ ゴシック" pitchFamily="49" charset="-128"/>
            </a:rPr>
            <a:t>注意事項</a:t>
          </a:r>
          <a:r>
            <a:rPr kumimoji="1" lang="en-US" altLang="ja-JP" sz="3000">
              <a:latin typeface="ＭＳ ゴシック" pitchFamily="49" charset="-128"/>
              <a:ea typeface="ＭＳ ゴシック" pitchFamily="49" charset="-128"/>
            </a:rPr>
            <a:t>※</a:t>
          </a:r>
        </a:p>
        <a:p>
          <a:pPr algn="l"/>
          <a:r>
            <a:rPr kumimoji="1" lang="ja-JP" altLang="en-US" sz="3000">
              <a:latin typeface="ＭＳ ゴシック" pitchFamily="49" charset="-128"/>
              <a:ea typeface="ＭＳ ゴシック" pitchFamily="49" charset="-128"/>
            </a:rPr>
            <a:t>領収書等は下記の</a:t>
          </a:r>
          <a:r>
            <a:rPr kumimoji="1" lang="en-US" altLang="ja-JP" sz="3000">
              <a:latin typeface="ＭＳ ゴシック" pitchFamily="49" charset="-128"/>
              <a:ea typeface="ＭＳ ゴシック" pitchFamily="49" charset="-128"/>
            </a:rPr>
            <a:t>3</a:t>
          </a:r>
          <a:r>
            <a:rPr kumimoji="1" lang="ja-JP" altLang="en-US" sz="3000">
              <a:latin typeface="ＭＳ ゴシック" pitchFamily="49" charset="-128"/>
              <a:ea typeface="ＭＳ ゴシック" pitchFamily="49" charset="-128"/>
            </a:rPr>
            <a:t>点、全ての項目について確認できるものを貼付ください。</a:t>
          </a:r>
          <a:endParaRPr kumimoji="1" lang="en-US" altLang="ja-JP" sz="3000">
            <a:latin typeface="ＭＳ ゴシック" pitchFamily="49" charset="-128"/>
            <a:ea typeface="ＭＳ ゴシック" pitchFamily="49" charset="-128"/>
          </a:endParaRPr>
        </a:p>
        <a:p>
          <a:pPr algn="l"/>
          <a:r>
            <a:rPr kumimoji="1" lang="en-US" altLang="ja-JP" sz="3000">
              <a:latin typeface="ＭＳ ゴシック" pitchFamily="49" charset="-128"/>
              <a:ea typeface="ＭＳ ゴシック" pitchFamily="49" charset="-128"/>
            </a:rPr>
            <a:t>1</a:t>
          </a:r>
          <a:r>
            <a:rPr kumimoji="1" lang="ja-JP" altLang="en-US" sz="3000">
              <a:latin typeface="ＭＳ ゴシック" pitchFamily="49" charset="-128"/>
              <a:ea typeface="ＭＳ ゴシック" pitchFamily="49" charset="-128"/>
            </a:rPr>
            <a:t>つの商品について領収書＋納品書のセットとなっても構いません。</a:t>
          </a:r>
          <a:endParaRPr kumimoji="1" lang="en-US" altLang="ja-JP" sz="3000">
            <a:latin typeface="ＭＳ ゴシック" pitchFamily="49" charset="-128"/>
            <a:ea typeface="ＭＳ ゴシック" pitchFamily="49" charset="-128"/>
          </a:endParaRPr>
        </a:p>
        <a:p>
          <a:pPr algn="l"/>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①品名・サービス</a:t>
          </a:r>
          <a:r>
            <a:rPr kumimoji="1" lang="ja-JP" altLang="en-US" sz="3000">
              <a:latin typeface="ＭＳ ゴシック" pitchFamily="49" charset="-128"/>
              <a:ea typeface="ＭＳ ゴシック" pitchFamily="49" charset="-128"/>
            </a:rPr>
            <a:t>　何を購入したのかを確認します。</a:t>
          </a:r>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②金額　</a:t>
          </a:r>
          <a:r>
            <a:rPr kumimoji="1" lang="ja-JP" altLang="en-US" sz="3000">
              <a:latin typeface="ＭＳ ゴシック" pitchFamily="49" charset="-128"/>
              <a:ea typeface="ＭＳ ゴシック" pitchFamily="49" charset="-128"/>
            </a:rPr>
            <a:t>　　　　　商品がいくらか確認します。</a:t>
          </a:r>
          <a:endParaRPr kumimoji="1" lang="en-US" altLang="ja-JP" sz="3000">
            <a:latin typeface="ＭＳ ゴシック" pitchFamily="49" charset="-128"/>
            <a:ea typeface="ＭＳ ゴシック" pitchFamily="49" charset="-128"/>
          </a:endParaRPr>
        </a:p>
        <a:p>
          <a:pPr algn="l"/>
          <a:r>
            <a:rPr kumimoji="1" lang="ja-JP" altLang="en-US" sz="3000" b="1" u="none">
              <a:latin typeface="ＭＳ ゴシック" pitchFamily="49" charset="-128"/>
              <a:ea typeface="ＭＳ ゴシック" pitchFamily="49" charset="-128"/>
            </a:rPr>
            <a:t>③支払日</a:t>
          </a:r>
          <a:r>
            <a:rPr kumimoji="1" lang="ja-JP" altLang="en-US" sz="3000">
              <a:latin typeface="ＭＳ ゴシック" pitchFamily="49" charset="-128"/>
              <a:ea typeface="ＭＳ ゴシック" pitchFamily="49" charset="-128"/>
            </a:rPr>
            <a:t>　　　　　お金の支払いが完了していることを確認します。</a:t>
          </a:r>
          <a:endParaRPr kumimoji="1" lang="en-US" altLang="ja-JP" sz="3000">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228600</xdr:colOff>
      <xdr:row>66</xdr:row>
      <xdr:rowOff>19050</xdr:rowOff>
    </xdr:from>
    <xdr:to>
      <xdr:col>29</xdr:col>
      <xdr:colOff>260350</xdr:colOff>
      <xdr:row>112</xdr:row>
      <xdr:rowOff>152400</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228600" y="17506950"/>
          <a:ext cx="19259550" cy="10648950"/>
          <a:chOff x="365125" y="4683125"/>
          <a:chExt cx="19919950" cy="10385425"/>
        </a:xfrm>
      </xdr:grpSpPr>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3352800" y="8343900"/>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twoCellAnchor>
    <xdr:from>
      <xdr:col>12</xdr:col>
      <xdr:colOff>285750</xdr:colOff>
      <xdr:row>12</xdr:row>
      <xdr:rowOff>0</xdr:rowOff>
    </xdr:from>
    <xdr:to>
      <xdr:col>12</xdr:col>
      <xdr:colOff>523875</xdr:colOff>
      <xdr:row>13</xdr:row>
      <xdr:rowOff>114300</xdr:rowOff>
    </xdr:to>
    <xdr:cxnSp macro="">
      <xdr:nvCxnSpPr>
        <xdr:cNvPr id="10" name="直線矢印コネクタ 9">
          <a:extLst>
            <a:ext uri="{FF2B5EF4-FFF2-40B4-BE49-F238E27FC236}">
              <a16:creationId xmlns:a16="http://schemas.microsoft.com/office/drawing/2014/main" id="{00000000-0008-0000-0900-00000A000000}"/>
            </a:ext>
          </a:extLst>
        </xdr:cNvPr>
        <xdr:cNvCxnSpPr/>
      </xdr:nvCxnSpPr>
      <xdr:spPr>
        <a:xfrm>
          <a:off x="8515350" y="4076700"/>
          <a:ext cx="238125" cy="3524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552450</xdr:colOff>
      <xdr:row>12</xdr:row>
      <xdr:rowOff>0</xdr:rowOff>
    </xdr:from>
    <xdr:to>
      <xdr:col>3</xdr:col>
      <xdr:colOff>104775</xdr:colOff>
      <xdr:row>13</xdr:row>
      <xdr:rowOff>76200</xdr:rowOff>
    </xdr:to>
    <xdr:cxnSp macro="">
      <xdr:nvCxnSpPr>
        <xdr:cNvPr id="11" name="直線矢印コネクタ 10">
          <a:extLst>
            <a:ext uri="{FF2B5EF4-FFF2-40B4-BE49-F238E27FC236}">
              <a16:creationId xmlns:a16="http://schemas.microsoft.com/office/drawing/2014/main" id="{00000000-0008-0000-0900-00000B000000}"/>
            </a:ext>
          </a:extLst>
        </xdr:cNvPr>
        <xdr:cNvCxnSpPr/>
      </xdr:nvCxnSpPr>
      <xdr:spPr>
        <a:xfrm>
          <a:off x="1924050" y="4076700"/>
          <a:ext cx="238125" cy="3143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476250</xdr:colOff>
      <xdr:row>10</xdr:row>
      <xdr:rowOff>57150</xdr:rowOff>
    </xdr:from>
    <xdr:to>
      <xdr:col>6</xdr:col>
      <xdr:colOff>38100</xdr:colOff>
      <xdr:row>12</xdr:row>
      <xdr:rowOff>95250</xdr:rowOff>
    </xdr:to>
    <xdr:sp macro="" textlink="">
      <xdr:nvSpPr>
        <xdr:cNvPr id="12" name="正方形/長方形 11">
          <a:extLst>
            <a:ext uri="{FF2B5EF4-FFF2-40B4-BE49-F238E27FC236}">
              <a16:creationId xmlns:a16="http://schemas.microsoft.com/office/drawing/2014/main" id="{00000000-0008-0000-0900-00000C000000}"/>
            </a:ext>
          </a:extLst>
        </xdr:cNvPr>
        <xdr:cNvSpPr/>
      </xdr:nvSpPr>
      <xdr:spPr>
        <a:xfrm>
          <a:off x="1162050" y="3629025"/>
          <a:ext cx="29908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経費は今年度中ですか？</a:t>
          </a:r>
        </a:p>
      </xdr:txBody>
    </xdr:sp>
    <xdr:clientData/>
  </xdr:twoCellAnchor>
  <xdr:twoCellAnchor>
    <xdr:from>
      <xdr:col>6</xdr:col>
      <xdr:colOff>171450</xdr:colOff>
      <xdr:row>10</xdr:row>
      <xdr:rowOff>57150</xdr:rowOff>
    </xdr:from>
    <xdr:to>
      <xdr:col>20</xdr:col>
      <xdr:colOff>647700</xdr:colOff>
      <xdr:row>12</xdr:row>
      <xdr:rowOff>95250</xdr:rowOff>
    </xdr:to>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a:off x="4286250" y="3629025"/>
          <a:ext cx="100774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1"/>
            <a:t>  </a:t>
          </a:r>
          <a:r>
            <a:rPr kumimoji="1" lang="ja-JP" altLang="en-US" sz="2000" b="1"/>
            <a:t>・金額は</a:t>
          </a:r>
          <a:r>
            <a:rPr kumimoji="1" lang="ja-JP" altLang="en-US" sz="2000" b="1" u="sng"/>
            <a:t>税込み</a:t>
          </a:r>
          <a:r>
            <a:rPr kumimoji="1" lang="ja-JP" altLang="en-US" sz="2000" b="1" u="none"/>
            <a:t>　</a:t>
          </a:r>
          <a:r>
            <a:rPr kumimoji="1" lang="ja-JP" altLang="ja-JP" sz="2000" b="1">
              <a:solidFill>
                <a:schemeClr val="dk1"/>
              </a:solidFill>
              <a:effectLst/>
              <a:latin typeface="+mn-lt"/>
              <a:ea typeface="+mn-ea"/>
              <a:cs typeface="+mn-cs"/>
            </a:rPr>
            <a:t>・値引きは値引き後の金額</a:t>
          </a:r>
          <a:r>
            <a:rPr kumimoji="1" lang="ja-JP" altLang="en-US" sz="2000" b="1">
              <a:solidFill>
                <a:schemeClr val="dk1"/>
              </a:solidFill>
              <a:effectLst/>
              <a:latin typeface="+mn-lt"/>
              <a:ea typeface="+mn-ea"/>
              <a:cs typeface="+mn-cs"/>
            </a:rPr>
            <a:t>　</a:t>
          </a:r>
          <a:r>
            <a:rPr kumimoji="1" lang="ja-JP" altLang="en-US" sz="2000" b="1" u="none"/>
            <a:t>・ポイントで購入したものは対象外　</a:t>
          </a:r>
          <a:endParaRPr kumimoji="1" lang="en-US" altLang="ja-JP" sz="2000" b="1" u="none"/>
        </a:p>
      </xdr:txBody>
    </xdr:sp>
    <xdr:clientData/>
  </xdr:twoCellAnchor>
  <xdr:twoCellAnchor>
    <xdr:from>
      <xdr:col>5</xdr:col>
      <xdr:colOff>323850</xdr:colOff>
      <xdr:row>96</xdr:row>
      <xdr:rowOff>0</xdr:rowOff>
    </xdr:from>
    <xdr:to>
      <xdr:col>24</xdr:col>
      <xdr:colOff>647700</xdr:colOff>
      <xdr:row>111</xdr:row>
      <xdr:rowOff>63499</xdr:rowOff>
    </xdr:to>
    <xdr:sp macro="" textlink="">
      <xdr:nvSpPr>
        <xdr:cNvPr id="14" name="正方形/長方形 13">
          <a:extLst>
            <a:ext uri="{FF2B5EF4-FFF2-40B4-BE49-F238E27FC236}">
              <a16:creationId xmlns:a16="http://schemas.microsoft.com/office/drawing/2014/main" id="{00000000-0008-0000-0900-00000E000000}"/>
            </a:ext>
          </a:extLst>
        </xdr:cNvPr>
        <xdr:cNvSpPr/>
      </xdr:nvSpPr>
      <xdr:spPr>
        <a:xfrm>
          <a:off x="3752850" y="25812750"/>
          <a:ext cx="13354050" cy="37782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a:latin typeface="ＭＳ ゴシック" pitchFamily="49" charset="-128"/>
              <a:ea typeface="ＭＳ ゴシック" pitchFamily="49" charset="-128"/>
            </a:rPr>
            <a:t>※</a:t>
          </a:r>
          <a:r>
            <a:rPr kumimoji="1" lang="ja-JP" altLang="en-US" sz="3000">
              <a:latin typeface="ＭＳ ゴシック" pitchFamily="49" charset="-128"/>
              <a:ea typeface="ＭＳ ゴシック" pitchFamily="49" charset="-128"/>
            </a:rPr>
            <a:t>注意事項</a:t>
          </a:r>
          <a:r>
            <a:rPr kumimoji="1" lang="en-US" altLang="ja-JP" sz="3000">
              <a:latin typeface="ＭＳ ゴシック" pitchFamily="49" charset="-128"/>
              <a:ea typeface="ＭＳ ゴシック" pitchFamily="49" charset="-128"/>
            </a:rPr>
            <a:t>※</a:t>
          </a:r>
        </a:p>
        <a:p>
          <a:pPr algn="l"/>
          <a:r>
            <a:rPr kumimoji="1" lang="ja-JP" altLang="en-US" sz="3000">
              <a:latin typeface="ＭＳ ゴシック" pitchFamily="49" charset="-128"/>
              <a:ea typeface="ＭＳ ゴシック" pitchFamily="49" charset="-128"/>
            </a:rPr>
            <a:t>領収書等は下記の</a:t>
          </a:r>
          <a:r>
            <a:rPr kumimoji="1" lang="en-US" altLang="ja-JP" sz="3000">
              <a:latin typeface="ＭＳ ゴシック" pitchFamily="49" charset="-128"/>
              <a:ea typeface="ＭＳ ゴシック" pitchFamily="49" charset="-128"/>
            </a:rPr>
            <a:t>3</a:t>
          </a:r>
          <a:r>
            <a:rPr kumimoji="1" lang="ja-JP" altLang="en-US" sz="3000">
              <a:latin typeface="ＭＳ ゴシック" pitchFamily="49" charset="-128"/>
              <a:ea typeface="ＭＳ ゴシック" pitchFamily="49" charset="-128"/>
            </a:rPr>
            <a:t>点、全ての項目について確認できるものを貼付ください。</a:t>
          </a:r>
          <a:endParaRPr kumimoji="1" lang="en-US" altLang="ja-JP" sz="3000">
            <a:latin typeface="ＭＳ ゴシック" pitchFamily="49" charset="-128"/>
            <a:ea typeface="ＭＳ ゴシック" pitchFamily="49" charset="-128"/>
          </a:endParaRPr>
        </a:p>
        <a:p>
          <a:pPr algn="l"/>
          <a:r>
            <a:rPr kumimoji="1" lang="en-US" altLang="ja-JP" sz="3000">
              <a:latin typeface="ＭＳ ゴシック" pitchFamily="49" charset="-128"/>
              <a:ea typeface="ＭＳ ゴシック" pitchFamily="49" charset="-128"/>
            </a:rPr>
            <a:t>1</a:t>
          </a:r>
          <a:r>
            <a:rPr kumimoji="1" lang="ja-JP" altLang="en-US" sz="3000">
              <a:latin typeface="ＭＳ ゴシック" pitchFamily="49" charset="-128"/>
              <a:ea typeface="ＭＳ ゴシック" pitchFamily="49" charset="-128"/>
            </a:rPr>
            <a:t>つの商品について領収書＋納品書のセットとなっても構いません。</a:t>
          </a:r>
          <a:endParaRPr kumimoji="1" lang="en-US" altLang="ja-JP" sz="3000">
            <a:latin typeface="ＭＳ ゴシック" pitchFamily="49" charset="-128"/>
            <a:ea typeface="ＭＳ ゴシック" pitchFamily="49" charset="-128"/>
          </a:endParaRPr>
        </a:p>
        <a:p>
          <a:pPr algn="l"/>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①品名・サービス</a:t>
          </a:r>
          <a:r>
            <a:rPr kumimoji="1" lang="ja-JP" altLang="en-US" sz="3000">
              <a:latin typeface="ＭＳ ゴシック" pitchFamily="49" charset="-128"/>
              <a:ea typeface="ＭＳ ゴシック" pitchFamily="49" charset="-128"/>
            </a:rPr>
            <a:t>　何を購入したのかを確認します。</a:t>
          </a:r>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②金額　</a:t>
          </a:r>
          <a:r>
            <a:rPr kumimoji="1" lang="ja-JP" altLang="en-US" sz="3000">
              <a:latin typeface="ＭＳ ゴシック" pitchFamily="49" charset="-128"/>
              <a:ea typeface="ＭＳ ゴシック" pitchFamily="49" charset="-128"/>
            </a:rPr>
            <a:t>　　　　　商品がいくらか確認します。</a:t>
          </a:r>
          <a:endParaRPr kumimoji="1" lang="en-US" altLang="ja-JP" sz="3000">
            <a:latin typeface="ＭＳ ゴシック" pitchFamily="49" charset="-128"/>
            <a:ea typeface="ＭＳ ゴシック" pitchFamily="49" charset="-128"/>
          </a:endParaRPr>
        </a:p>
        <a:p>
          <a:pPr algn="l"/>
          <a:r>
            <a:rPr kumimoji="1" lang="ja-JP" altLang="en-US" sz="3000" b="1" u="none">
              <a:latin typeface="ＭＳ ゴシック" pitchFamily="49" charset="-128"/>
              <a:ea typeface="ＭＳ ゴシック" pitchFamily="49" charset="-128"/>
            </a:rPr>
            <a:t>③支払日</a:t>
          </a:r>
          <a:r>
            <a:rPr kumimoji="1" lang="ja-JP" altLang="en-US" sz="3000">
              <a:latin typeface="ＭＳ ゴシック" pitchFamily="49" charset="-128"/>
              <a:ea typeface="ＭＳ ゴシック" pitchFamily="49" charset="-128"/>
            </a:rPr>
            <a:t>　　　　　お金の支払いが完了していることを確認します。</a:t>
          </a:r>
          <a:endParaRPr kumimoji="1" lang="en-US" altLang="ja-JP" sz="3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66</xdr:row>
      <xdr:rowOff>19050</xdr:rowOff>
    </xdr:from>
    <xdr:to>
      <xdr:col>29</xdr:col>
      <xdr:colOff>260350</xdr:colOff>
      <xdr:row>112</xdr:row>
      <xdr:rowOff>152400</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228600" y="16998950"/>
          <a:ext cx="19259550" cy="10648950"/>
          <a:chOff x="365125" y="4683125"/>
          <a:chExt cx="19919950" cy="10385425"/>
        </a:xfrm>
      </xdr:grpSpPr>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365125" y="4683125"/>
            <a:ext cx="19919950" cy="10385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3352800" y="8343900"/>
            <a:ext cx="14478000" cy="27241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t>領収書等貼付欄</a:t>
            </a:r>
            <a:endParaRPr kumimoji="1" lang="en-US" altLang="ja-JP" sz="5400" b="1"/>
          </a:p>
          <a:p>
            <a:pPr algn="ctr"/>
            <a:r>
              <a:rPr kumimoji="1" lang="ja-JP" altLang="en-US" sz="5400" b="1"/>
              <a:t>不足する場合は印刷・コピーしてください。</a:t>
            </a:r>
          </a:p>
        </xdr:txBody>
      </xdr:sp>
    </xdr:grpSp>
    <xdr:clientData/>
  </xdr:twoCellAnchor>
  <xdr:twoCellAnchor>
    <xdr:from>
      <xdr:col>12</xdr:col>
      <xdr:colOff>285750</xdr:colOff>
      <xdr:row>12</xdr:row>
      <xdr:rowOff>0</xdr:rowOff>
    </xdr:from>
    <xdr:to>
      <xdr:col>12</xdr:col>
      <xdr:colOff>523875</xdr:colOff>
      <xdr:row>13</xdr:row>
      <xdr:rowOff>114300</xdr:rowOff>
    </xdr:to>
    <xdr:cxnSp macro="">
      <xdr:nvCxnSpPr>
        <xdr:cNvPr id="10" name="直線矢印コネクタ 9">
          <a:extLst>
            <a:ext uri="{FF2B5EF4-FFF2-40B4-BE49-F238E27FC236}">
              <a16:creationId xmlns:a16="http://schemas.microsoft.com/office/drawing/2014/main" id="{00000000-0008-0000-0A00-00000A000000}"/>
            </a:ext>
          </a:extLst>
        </xdr:cNvPr>
        <xdr:cNvCxnSpPr/>
      </xdr:nvCxnSpPr>
      <xdr:spPr>
        <a:xfrm>
          <a:off x="8515350" y="4076700"/>
          <a:ext cx="238125" cy="3524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552450</xdr:colOff>
      <xdr:row>12</xdr:row>
      <xdr:rowOff>0</xdr:rowOff>
    </xdr:from>
    <xdr:to>
      <xdr:col>3</xdr:col>
      <xdr:colOff>104775</xdr:colOff>
      <xdr:row>13</xdr:row>
      <xdr:rowOff>76200</xdr:rowOff>
    </xdr:to>
    <xdr:cxnSp macro="">
      <xdr:nvCxnSpPr>
        <xdr:cNvPr id="11" name="直線矢印コネクタ 10">
          <a:extLst>
            <a:ext uri="{FF2B5EF4-FFF2-40B4-BE49-F238E27FC236}">
              <a16:creationId xmlns:a16="http://schemas.microsoft.com/office/drawing/2014/main" id="{00000000-0008-0000-0A00-00000B000000}"/>
            </a:ext>
          </a:extLst>
        </xdr:cNvPr>
        <xdr:cNvCxnSpPr/>
      </xdr:nvCxnSpPr>
      <xdr:spPr>
        <a:xfrm>
          <a:off x="1924050" y="4076700"/>
          <a:ext cx="238125" cy="314325"/>
        </a:xfrm>
        <a:prstGeom prst="straightConnector1">
          <a:avLst/>
        </a:prstGeom>
        <a:ln w="38100">
          <a:solidFill>
            <a:srgbClr val="FF0066"/>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476250</xdr:colOff>
      <xdr:row>10</xdr:row>
      <xdr:rowOff>57150</xdr:rowOff>
    </xdr:from>
    <xdr:to>
      <xdr:col>6</xdr:col>
      <xdr:colOff>38100</xdr:colOff>
      <xdr:row>12</xdr:row>
      <xdr:rowOff>95250</xdr:rowOff>
    </xdr:to>
    <xdr:sp macro="" textlink="">
      <xdr:nvSpPr>
        <xdr:cNvPr id="12" name="正方形/長方形 11">
          <a:extLst>
            <a:ext uri="{FF2B5EF4-FFF2-40B4-BE49-F238E27FC236}">
              <a16:creationId xmlns:a16="http://schemas.microsoft.com/office/drawing/2014/main" id="{00000000-0008-0000-0A00-00000C000000}"/>
            </a:ext>
          </a:extLst>
        </xdr:cNvPr>
        <xdr:cNvSpPr/>
      </xdr:nvSpPr>
      <xdr:spPr>
        <a:xfrm>
          <a:off x="1162050" y="3629025"/>
          <a:ext cx="29908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経費は今年度中ですか？</a:t>
          </a:r>
        </a:p>
      </xdr:txBody>
    </xdr:sp>
    <xdr:clientData/>
  </xdr:twoCellAnchor>
  <xdr:twoCellAnchor>
    <xdr:from>
      <xdr:col>6</xdr:col>
      <xdr:colOff>171450</xdr:colOff>
      <xdr:row>10</xdr:row>
      <xdr:rowOff>57150</xdr:rowOff>
    </xdr:from>
    <xdr:to>
      <xdr:col>20</xdr:col>
      <xdr:colOff>647700</xdr:colOff>
      <xdr:row>12</xdr:row>
      <xdr:rowOff>95250</xdr:rowOff>
    </xdr:to>
    <xdr:sp macro="" textlink="">
      <xdr:nvSpPr>
        <xdr:cNvPr id="13" name="正方形/長方形 12">
          <a:extLst>
            <a:ext uri="{FF2B5EF4-FFF2-40B4-BE49-F238E27FC236}">
              <a16:creationId xmlns:a16="http://schemas.microsoft.com/office/drawing/2014/main" id="{00000000-0008-0000-0A00-00000D000000}"/>
            </a:ext>
          </a:extLst>
        </xdr:cNvPr>
        <xdr:cNvSpPr/>
      </xdr:nvSpPr>
      <xdr:spPr>
        <a:xfrm>
          <a:off x="4286250" y="3629025"/>
          <a:ext cx="10077450" cy="542925"/>
        </a:xfrm>
        <a:prstGeom prst="rect">
          <a:avLst/>
        </a:prstGeom>
        <a:ln w="57150">
          <a:solidFill>
            <a:srgbClr val="FF006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1"/>
            <a:t>  </a:t>
          </a:r>
          <a:r>
            <a:rPr kumimoji="1" lang="ja-JP" altLang="en-US" sz="2000" b="1"/>
            <a:t>・金額は</a:t>
          </a:r>
          <a:r>
            <a:rPr kumimoji="1" lang="ja-JP" altLang="en-US" sz="2000" b="1" u="sng"/>
            <a:t>税込み</a:t>
          </a:r>
          <a:r>
            <a:rPr kumimoji="1" lang="ja-JP" altLang="en-US" sz="2000" b="1" u="none"/>
            <a:t>　</a:t>
          </a:r>
          <a:r>
            <a:rPr kumimoji="1" lang="ja-JP" altLang="ja-JP" sz="2000" b="1">
              <a:solidFill>
                <a:schemeClr val="dk1"/>
              </a:solidFill>
              <a:effectLst/>
              <a:latin typeface="+mn-lt"/>
              <a:ea typeface="+mn-ea"/>
              <a:cs typeface="+mn-cs"/>
            </a:rPr>
            <a:t>・値引きは値引き後の金額</a:t>
          </a:r>
          <a:r>
            <a:rPr kumimoji="1" lang="ja-JP" altLang="en-US" sz="2000" b="1">
              <a:solidFill>
                <a:schemeClr val="dk1"/>
              </a:solidFill>
              <a:effectLst/>
              <a:latin typeface="+mn-lt"/>
              <a:ea typeface="+mn-ea"/>
              <a:cs typeface="+mn-cs"/>
            </a:rPr>
            <a:t>　</a:t>
          </a:r>
          <a:r>
            <a:rPr kumimoji="1" lang="ja-JP" altLang="en-US" sz="2000" b="1" u="none"/>
            <a:t>・ポイントで購入したものは対象外　</a:t>
          </a:r>
          <a:endParaRPr kumimoji="1" lang="en-US" altLang="ja-JP" sz="2000" b="1" u="none"/>
        </a:p>
      </xdr:txBody>
    </xdr:sp>
    <xdr:clientData/>
  </xdr:twoCellAnchor>
  <xdr:twoCellAnchor>
    <xdr:from>
      <xdr:col>5</xdr:col>
      <xdr:colOff>476250</xdr:colOff>
      <xdr:row>96</xdr:row>
      <xdr:rowOff>19050</xdr:rowOff>
    </xdr:from>
    <xdr:to>
      <xdr:col>25</xdr:col>
      <xdr:colOff>114300</xdr:colOff>
      <xdr:row>111</xdr:row>
      <xdr:rowOff>82549</xdr:rowOff>
    </xdr:to>
    <xdr:sp macro="" textlink="">
      <xdr:nvSpPr>
        <xdr:cNvPr id="14" name="正方形/長方形 13">
          <a:extLst>
            <a:ext uri="{FF2B5EF4-FFF2-40B4-BE49-F238E27FC236}">
              <a16:creationId xmlns:a16="http://schemas.microsoft.com/office/drawing/2014/main" id="{00000000-0008-0000-0A00-00000E000000}"/>
            </a:ext>
          </a:extLst>
        </xdr:cNvPr>
        <xdr:cNvSpPr/>
      </xdr:nvSpPr>
      <xdr:spPr>
        <a:xfrm>
          <a:off x="3905250" y="25831800"/>
          <a:ext cx="13354050" cy="3778249"/>
        </a:xfrm>
        <a:prstGeom prst="rect">
          <a:avLst/>
        </a:prstGeom>
        <a:solidFill>
          <a:srgbClr val="FFE5FF"/>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000">
              <a:latin typeface="ＭＳ ゴシック" pitchFamily="49" charset="-128"/>
              <a:ea typeface="ＭＳ ゴシック" pitchFamily="49" charset="-128"/>
            </a:rPr>
            <a:t>※</a:t>
          </a:r>
          <a:r>
            <a:rPr kumimoji="1" lang="ja-JP" altLang="en-US" sz="3000">
              <a:latin typeface="ＭＳ ゴシック" pitchFamily="49" charset="-128"/>
              <a:ea typeface="ＭＳ ゴシック" pitchFamily="49" charset="-128"/>
            </a:rPr>
            <a:t>注意事項</a:t>
          </a:r>
          <a:r>
            <a:rPr kumimoji="1" lang="en-US" altLang="ja-JP" sz="3000">
              <a:latin typeface="ＭＳ ゴシック" pitchFamily="49" charset="-128"/>
              <a:ea typeface="ＭＳ ゴシック" pitchFamily="49" charset="-128"/>
            </a:rPr>
            <a:t>※</a:t>
          </a:r>
        </a:p>
        <a:p>
          <a:pPr algn="l"/>
          <a:r>
            <a:rPr kumimoji="1" lang="ja-JP" altLang="en-US" sz="3000">
              <a:latin typeface="ＭＳ ゴシック" pitchFamily="49" charset="-128"/>
              <a:ea typeface="ＭＳ ゴシック" pitchFamily="49" charset="-128"/>
            </a:rPr>
            <a:t>領収書等は下記の</a:t>
          </a:r>
          <a:r>
            <a:rPr kumimoji="1" lang="en-US" altLang="ja-JP" sz="3000">
              <a:latin typeface="ＭＳ ゴシック" pitchFamily="49" charset="-128"/>
              <a:ea typeface="ＭＳ ゴシック" pitchFamily="49" charset="-128"/>
            </a:rPr>
            <a:t>3</a:t>
          </a:r>
          <a:r>
            <a:rPr kumimoji="1" lang="ja-JP" altLang="en-US" sz="3000">
              <a:latin typeface="ＭＳ ゴシック" pitchFamily="49" charset="-128"/>
              <a:ea typeface="ＭＳ ゴシック" pitchFamily="49" charset="-128"/>
            </a:rPr>
            <a:t>点、全ての項目について確認できるものを貼付ください。</a:t>
          </a:r>
          <a:endParaRPr kumimoji="1" lang="en-US" altLang="ja-JP" sz="3000">
            <a:latin typeface="ＭＳ ゴシック" pitchFamily="49" charset="-128"/>
            <a:ea typeface="ＭＳ ゴシック" pitchFamily="49" charset="-128"/>
          </a:endParaRPr>
        </a:p>
        <a:p>
          <a:pPr algn="l"/>
          <a:r>
            <a:rPr kumimoji="1" lang="en-US" altLang="ja-JP" sz="3000">
              <a:latin typeface="ＭＳ ゴシック" pitchFamily="49" charset="-128"/>
              <a:ea typeface="ＭＳ ゴシック" pitchFamily="49" charset="-128"/>
            </a:rPr>
            <a:t>1</a:t>
          </a:r>
          <a:r>
            <a:rPr kumimoji="1" lang="ja-JP" altLang="en-US" sz="3000">
              <a:latin typeface="ＭＳ ゴシック" pitchFamily="49" charset="-128"/>
              <a:ea typeface="ＭＳ ゴシック" pitchFamily="49" charset="-128"/>
            </a:rPr>
            <a:t>つの商品について領収書＋納品書のセットとなっても構いません。</a:t>
          </a:r>
          <a:endParaRPr kumimoji="1" lang="en-US" altLang="ja-JP" sz="3000">
            <a:latin typeface="ＭＳ ゴシック" pitchFamily="49" charset="-128"/>
            <a:ea typeface="ＭＳ ゴシック" pitchFamily="49" charset="-128"/>
          </a:endParaRPr>
        </a:p>
        <a:p>
          <a:pPr algn="l"/>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①品名・サービス</a:t>
          </a:r>
          <a:r>
            <a:rPr kumimoji="1" lang="ja-JP" altLang="en-US" sz="3000">
              <a:latin typeface="ＭＳ ゴシック" pitchFamily="49" charset="-128"/>
              <a:ea typeface="ＭＳ ゴシック" pitchFamily="49" charset="-128"/>
            </a:rPr>
            <a:t>　何を購入したのかを確認します。</a:t>
          </a:r>
          <a:endParaRPr kumimoji="1" lang="en-US" altLang="ja-JP" sz="3000">
            <a:latin typeface="ＭＳ ゴシック" pitchFamily="49" charset="-128"/>
            <a:ea typeface="ＭＳ ゴシック" pitchFamily="49" charset="-128"/>
          </a:endParaRPr>
        </a:p>
        <a:p>
          <a:pPr algn="l"/>
          <a:r>
            <a:rPr kumimoji="1" lang="ja-JP" altLang="en-US" sz="3000" b="1">
              <a:latin typeface="ＭＳ ゴシック" pitchFamily="49" charset="-128"/>
              <a:ea typeface="ＭＳ ゴシック" pitchFamily="49" charset="-128"/>
            </a:rPr>
            <a:t>②金額　</a:t>
          </a:r>
          <a:r>
            <a:rPr kumimoji="1" lang="ja-JP" altLang="en-US" sz="3000">
              <a:latin typeface="ＭＳ ゴシック" pitchFamily="49" charset="-128"/>
              <a:ea typeface="ＭＳ ゴシック" pitchFamily="49" charset="-128"/>
            </a:rPr>
            <a:t>　　　　　商品がいくらか確認します。</a:t>
          </a:r>
          <a:endParaRPr kumimoji="1" lang="en-US" altLang="ja-JP" sz="3000">
            <a:latin typeface="ＭＳ ゴシック" pitchFamily="49" charset="-128"/>
            <a:ea typeface="ＭＳ ゴシック" pitchFamily="49" charset="-128"/>
          </a:endParaRPr>
        </a:p>
        <a:p>
          <a:pPr algn="l"/>
          <a:r>
            <a:rPr kumimoji="1" lang="ja-JP" altLang="en-US" sz="3000" b="1" u="none">
              <a:latin typeface="ＭＳ ゴシック" pitchFamily="49" charset="-128"/>
              <a:ea typeface="ＭＳ ゴシック" pitchFamily="49" charset="-128"/>
            </a:rPr>
            <a:t>③支払日</a:t>
          </a:r>
          <a:r>
            <a:rPr kumimoji="1" lang="ja-JP" altLang="en-US" sz="3000">
              <a:latin typeface="ＭＳ ゴシック" pitchFamily="49" charset="-128"/>
              <a:ea typeface="ＭＳ ゴシック" pitchFamily="49" charset="-128"/>
            </a:rPr>
            <a:t>　　　　　お金の支払いが完了していることを確認します。</a:t>
          </a:r>
          <a:endParaRPr kumimoji="1" lang="en-US" altLang="ja-JP" sz="3000">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pageSetUpPr fitToPage="1"/>
  </sheetPr>
  <dimension ref="A2:AF47"/>
  <sheetViews>
    <sheetView showGridLines="0" view="pageBreakPreview" zoomScale="50" zoomScaleNormal="70" zoomScaleSheetLayoutView="50" zoomScalePageLayoutView="85" workbookViewId="0">
      <selection activeCell="E31" sqref="E31:Q40"/>
    </sheetView>
  </sheetViews>
  <sheetFormatPr defaultColWidth="9" defaultRowHeight="18"/>
  <cols>
    <col min="1" max="30" width="9.83203125" style="4" customWidth="1"/>
    <col min="31" max="16384" width="9" style="4"/>
  </cols>
  <sheetData>
    <row r="2" spans="1:32" ht="30.75" customHeight="1">
      <c r="A2" s="5" t="s">
        <v>182</v>
      </c>
      <c r="B2" s="5"/>
      <c r="C2" s="5"/>
      <c r="D2" s="5"/>
      <c r="E2" s="6"/>
      <c r="F2" s="6"/>
      <c r="G2" s="6"/>
      <c r="H2" s="6"/>
      <c r="I2" s="6"/>
      <c r="J2" s="6"/>
      <c r="K2" s="6"/>
      <c r="L2" s="6"/>
      <c r="M2" s="6"/>
      <c r="N2" s="6"/>
      <c r="O2" s="6"/>
      <c r="P2" s="104"/>
      <c r="Q2" s="104"/>
      <c r="R2" s="104"/>
      <c r="S2" s="104"/>
      <c r="T2" s="104"/>
      <c r="U2" s="104"/>
      <c r="V2" s="104"/>
      <c r="W2" s="104"/>
      <c r="X2" s="104"/>
      <c r="Y2" s="104"/>
      <c r="Z2" s="104"/>
      <c r="AA2" s="104"/>
      <c r="AB2" s="104"/>
      <c r="AC2" s="104"/>
      <c r="AD2" s="104"/>
    </row>
    <row r="3" spans="1:32" ht="42" customHeight="1">
      <c r="A3" s="105" t="s">
        <v>139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2" customHeight="1">
      <c r="A5" s="107" t="s">
        <v>131</v>
      </c>
      <c r="B5" s="108"/>
      <c r="C5" s="109"/>
      <c r="D5" s="110">
        <v>44057</v>
      </c>
      <c r="E5" s="110"/>
      <c r="F5" s="110"/>
      <c r="G5" s="110"/>
      <c r="H5" s="96" t="s">
        <v>130</v>
      </c>
      <c r="I5" s="97"/>
      <c r="J5" s="97"/>
      <c r="K5" s="97"/>
      <c r="L5" s="97"/>
      <c r="M5" s="97"/>
      <c r="N5" s="76"/>
      <c r="O5" s="194" t="s">
        <v>204</v>
      </c>
      <c r="P5" s="195"/>
      <c r="Q5" s="196"/>
      <c r="R5" s="61" t="s">
        <v>198</v>
      </c>
      <c r="S5" s="67">
        <v>2</v>
      </c>
      <c r="T5" s="61" t="s">
        <v>199</v>
      </c>
      <c r="U5" s="67">
        <v>9</v>
      </c>
      <c r="V5" s="61" t="s">
        <v>205</v>
      </c>
      <c r="W5" s="67">
        <v>18</v>
      </c>
      <c r="X5" s="61" t="s">
        <v>201</v>
      </c>
      <c r="Y5" s="197" t="s">
        <v>231</v>
      </c>
      <c r="Z5" s="198"/>
      <c r="AA5" s="199"/>
      <c r="AB5" s="68" t="s">
        <v>235</v>
      </c>
      <c r="AC5" s="61" t="s">
        <v>203</v>
      </c>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6.5">
      <c r="A7" s="98" t="s">
        <v>0</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100"/>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0.25" customHeight="1">
      <c r="A10" s="114" t="s">
        <v>78</v>
      </c>
      <c r="B10" s="115"/>
      <c r="C10" s="115"/>
      <c r="D10" s="118">
        <v>2</v>
      </c>
      <c r="E10" s="120">
        <v>2</v>
      </c>
      <c r="F10" s="120">
        <v>1</v>
      </c>
      <c r="G10" s="120">
        <v>4</v>
      </c>
      <c r="H10" s="120">
        <v>5</v>
      </c>
      <c r="I10" s="120">
        <v>6</v>
      </c>
      <c r="J10" s="120">
        <v>7</v>
      </c>
      <c r="K10" s="120">
        <v>8</v>
      </c>
      <c r="L10" s="120">
        <v>9</v>
      </c>
      <c r="M10" s="122">
        <v>0</v>
      </c>
      <c r="N10" s="111" t="s">
        <v>1</v>
      </c>
      <c r="O10" s="112"/>
      <c r="P10" s="112"/>
      <c r="Q10" s="101" t="s">
        <v>164</v>
      </c>
      <c r="R10" s="101"/>
      <c r="S10" s="101"/>
      <c r="T10" s="101"/>
      <c r="U10" s="101"/>
      <c r="V10" s="101"/>
      <c r="W10" s="101"/>
      <c r="X10" s="101"/>
      <c r="Y10" s="102"/>
      <c r="Z10" s="103"/>
      <c r="AA10" s="103"/>
      <c r="AB10" s="103"/>
      <c r="AC10" s="103"/>
      <c r="AD10" s="103"/>
    </row>
    <row r="11" spans="1:32" ht="20.25" customHeight="1">
      <c r="A11" s="116"/>
      <c r="B11" s="117"/>
      <c r="C11" s="117"/>
      <c r="D11" s="119"/>
      <c r="E11" s="121"/>
      <c r="F11" s="121"/>
      <c r="G11" s="121"/>
      <c r="H11" s="121"/>
      <c r="I11" s="121"/>
      <c r="J11" s="121"/>
      <c r="K11" s="121"/>
      <c r="L11" s="121"/>
      <c r="M11" s="123"/>
      <c r="N11" s="113"/>
      <c r="O11" s="113"/>
      <c r="P11" s="113"/>
      <c r="Q11" s="101"/>
      <c r="R11" s="101"/>
      <c r="S11" s="101"/>
      <c r="T11" s="101"/>
      <c r="U11" s="101"/>
      <c r="V11" s="101"/>
      <c r="W11" s="101"/>
      <c r="X11" s="101"/>
      <c r="Y11" s="102"/>
      <c r="Z11" s="103"/>
      <c r="AA11" s="103"/>
      <c r="AB11" s="103"/>
      <c r="AC11" s="103"/>
      <c r="AD11" s="103"/>
    </row>
    <row r="12" spans="1:32" ht="7.5" customHeight="1">
      <c r="A12" s="10"/>
      <c r="B12" s="10"/>
      <c r="C12" s="10"/>
      <c r="D12" s="10"/>
      <c r="E12" s="11"/>
      <c r="F12" s="11"/>
      <c r="G12" s="11"/>
      <c r="H12" s="11"/>
      <c r="I12" s="11"/>
      <c r="J12" s="11"/>
      <c r="K12" s="11"/>
      <c r="L12" s="11"/>
      <c r="M12" s="11"/>
      <c r="N12" s="11"/>
      <c r="O12" s="11"/>
      <c r="P12" s="12"/>
      <c r="Q12" s="12"/>
      <c r="R12" s="12"/>
      <c r="S12" s="10"/>
      <c r="T12" s="10"/>
      <c r="U12" s="10"/>
      <c r="V12" s="10"/>
      <c r="W12" s="10"/>
      <c r="X12" s="10"/>
      <c r="Y12" s="10"/>
      <c r="Z12" s="10"/>
      <c r="AA12" s="10"/>
      <c r="AB12" s="10"/>
      <c r="AC12" s="10"/>
      <c r="AD12" s="10"/>
    </row>
    <row r="13" spans="1:32" ht="20.25" customHeight="1">
      <c r="A13" s="134" t="s">
        <v>65</v>
      </c>
      <c r="B13" s="135"/>
      <c r="C13" s="136"/>
      <c r="D13" s="140" t="s">
        <v>165</v>
      </c>
      <c r="E13" s="141"/>
      <c r="F13" s="141"/>
      <c r="G13" s="141"/>
      <c r="H13" s="141"/>
      <c r="I13" s="142"/>
      <c r="J13" s="134" t="s">
        <v>66</v>
      </c>
      <c r="K13" s="135"/>
      <c r="L13" s="136"/>
      <c r="M13" s="140" t="s">
        <v>166</v>
      </c>
      <c r="N13" s="141"/>
      <c r="O13" s="141"/>
      <c r="P13" s="141"/>
      <c r="Q13" s="141"/>
      <c r="R13" s="142"/>
      <c r="S13" s="12"/>
      <c r="T13" s="12"/>
      <c r="U13" s="10"/>
      <c r="V13" s="10"/>
      <c r="W13" s="10"/>
      <c r="X13" s="10"/>
      <c r="Y13" s="10"/>
      <c r="Z13" s="10"/>
      <c r="AA13" s="10"/>
      <c r="AB13" s="10"/>
      <c r="AC13" s="10"/>
      <c r="AD13" s="10"/>
      <c r="AE13" s="10"/>
      <c r="AF13" s="10"/>
    </row>
    <row r="14" spans="1:32" ht="20.25" customHeight="1">
      <c r="A14" s="137"/>
      <c r="B14" s="138"/>
      <c r="C14" s="139"/>
      <c r="D14" s="143"/>
      <c r="E14" s="144"/>
      <c r="F14" s="144"/>
      <c r="G14" s="144"/>
      <c r="H14" s="144"/>
      <c r="I14" s="145"/>
      <c r="J14" s="137"/>
      <c r="K14" s="138"/>
      <c r="L14" s="139"/>
      <c r="M14" s="143"/>
      <c r="N14" s="144"/>
      <c r="O14" s="144"/>
      <c r="P14" s="144"/>
      <c r="Q14" s="144"/>
      <c r="R14" s="145"/>
      <c r="S14" s="12"/>
      <c r="T14" s="12"/>
      <c r="U14" s="10"/>
      <c r="V14" s="10"/>
      <c r="W14" s="10"/>
      <c r="X14" s="10"/>
      <c r="Y14" s="10"/>
      <c r="Z14" s="10"/>
      <c r="AA14" s="10"/>
      <c r="AB14" s="10"/>
      <c r="AC14" s="10"/>
      <c r="AD14" s="10"/>
      <c r="AE14" s="10"/>
      <c r="AF14" s="10"/>
    </row>
    <row r="15" spans="1:32" s="15" customFormat="1" ht="6.75" customHeight="1">
      <c r="A15" s="13"/>
      <c r="B15" s="13"/>
      <c r="C15" s="13"/>
      <c r="D15" s="14"/>
      <c r="E15" s="14"/>
      <c r="F15" s="14"/>
      <c r="G15" s="14"/>
      <c r="H15" s="14"/>
      <c r="I15" s="13"/>
      <c r="J15" s="13"/>
      <c r="K15" s="13"/>
      <c r="L15" s="14"/>
      <c r="M15" s="14"/>
      <c r="N15" s="14"/>
      <c r="O15" s="14"/>
      <c r="P15" s="14"/>
      <c r="Q15" s="12"/>
      <c r="R15" s="12"/>
      <c r="S15" s="10"/>
      <c r="T15" s="10"/>
      <c r="U15" s="10"/>
      <c r="V15" s="10"/>
      <c r="W15" s="10"/>
      <c r="X15" s="10"/>
      <c r="Y15" s="10"/>
      <c r="Z15" s="10"/>
      <c r="AA15" s="10"/>
      <c r="AB15" s="10"/>
      <c r="AC15" s="10"/>
      <c r="AD15" s="10"/>
    </row>
    <row r="16" spans="1:32" s="15" customFormat="1" ht="21.75" customHeight="1">
      <c r="A16" s="130" t="s">
        <v>67</v>
      </c>
      <c r="B16" s="130"/>
      <c r="C16" s="130"/>
      <c r="D16" s="130" t="s">
        <v>68</v>
      </c>
      <c r="E16" s="130"/>
      <c r="F16" s="130"/>
      <c r="G16" s="130"/>
      <c r="H16" s="130"/>
      <c r="I16" s="130" t="s">
        <v>69</v>
      </c>
      <c r="J16" s="130"/>
      <c r="K16" s="130"/>
      <c r="L16" s="130"/>
      <c r="M16" s="130"/>
      <c r="N16" s="130" t="s">
        <v>70</v>
      </c>
      <c r="O16" s="130"/>
      <c r="P16" s="130"/>
      <c r="Q16" s="130"/>
      <c r="R16" s="130"/>
      <c r="S16" s="130" t="s">
        <v>71</v>
      </c>
      <c r="T16" s="130"/>
      <c r="U16" s="130"/>
      <c r="V16" s="130"/>
      <c r="W16" s="130"/>
      <c r="X16" s="130"/>
      <c r="Y16" s="130"/>
      <c r="Z16" s="130"/>
      <c r="AA16" s="130"/>
      <c r="AB16" s="130"/>
      <c r="AC16" s="130"/>
      <c r="AD16" s="130"/>
    </row>
    <row r="17" spans="1:32" s="15" customFormat="1" ht="39" customHeight="1">
      <c r="A17" s="130"/>
      <c r="B17" s="130"/>
      <c r="C17" s="130"/>
      <c r="D17" s="146" t="s">
        <v>167</v>
      </c>
      <c r="E17" s="146"/>
      <c r="F17" s="146"/>
      <c r="G17" s="146"/>
      <c r="H17" s="146"/>
      <c r="I17" s="131" t="s">
        <v>166</v>
      </c>
      <c r="J17" s="132"/>
      <c r="K17" s="132"/>
      <c r="L17" s="132"/>
      <c r="M17" s="133"/>
      <c r="N17" s="131" t="s">
        <v>168</v>
      </c>
      <c r="O17" s="132"/>
      <c r="P17" s="132"/>
      <c r="Q17" s="132"/>
      <c r="R17" s="133"/>
      <c r="S17" s="131" t="s">
        <v>169</v>
      </c>
      <c r="T17" s="132"/>
      <c r="U17" s="132"/>
      <c r="V17" s="132"/>
      <c r="W17" s="132"/>
      <c r="X17" s="132"/>
      <c r="Y17" s="132"/>
      <c r="Z17" s="132"/>
      <c r="AA17" s="132"/>
      <c r="AB17" s="132"/>
      <c r="AC17" s="132"/>
      <c r="AD17" s="133"/>
    </row>
    <row r="18" spans="1:32" ht="7.5" customHeight="1">
      <c r="A18" s="10"/>
      <c r="B18" s="10"/>
      <c r="C18" s="10"/>
      <c r="D18" s="10"/>
      <c r="E18" s="11"/>
      <c r="F18" s="11"/>
      <c r="G18" s="11"/>
      <c r="H18" s="11"/>
      <c r="I18" s="11"/>
      <c r="J18" s="11"/>
      <c r="K18" s="11"/>
      <c r="L18" s="11"/>
      <c r="M18" s="11"/>
      <c r="N18" s="11"/>
      <c r="O18" s="11"/>
      <c r="P18" s="12"/>
      <c r="Q18" s="12"/>
      <c r="R18" s="12"/>
      <c r="S18" s="10"/>
      <c r="T18" s="10"/>
      <c r="U18" s="10"/>
      <c r="V18" s="10"/>
      <c r="W18" s="10"/>
      <c r="X18" s="10"/>
      <c r="Y18" s="10"/>
      <c r="Z18" s="10"/>
      <c r="AA18" s="10"/>
      <c r="AB18" s="10"/>
      <c r="AC18" s="10"/>
      <c r="AD18" s="10"/>
    </row>
    <row r="19" spans="1:32" ht="25.5" customHeight="1">
      <c r="A19" s="155" t="s">
        <v>2</v>
      </c>
      <c r="B19" s="156"/>
      <c r="C19" s="157"/>
      <c r="D19" s="161" t="s">
        <v>63</v>
      </c>
      <c r="E19" s="162"/>
      <c r="F19" s="162"/>
      <c r="G19" s="162"/>
      <c r="H19" s="162"/>
      <c r="I19" s="162"/>
      <c r="J19" s="162"/>
      <c r="K19" s="163"/>
      <c r="L19" s="107" t="s">
        <v>74</v>
      </c>
      <c r="M19" s="108"/>
      <c r="N19" s="108"/>
      <c r="O19" s="109"/>
      <c r="P19" s="164" t="s">
        <v>75</v>
      </c>
      <c r="Q19" s="164"/>
      <c r="R19" s="164"/>
      <c r="S19" s="164"/>
      <c r="T19" s="164"/>
      <c r="U19" s="164"/>
      <c r="V19" s="164"/>
      <c r="W19" s="164"/>
      <c r="X19" s="164"/>
      <c r="Y19" s="164"/>
      <c r="Z19" s="164"/>
      <c r="AA19" s="164"/>
      <c r="AB19" s="164"/>
      <c r="AC19" s="164"/>
      <c r="AD19" s="164"/>
    </row>
    <row r="20" spans="1:32" ht="45.75" customHeight="1">
      <c r="A20" s="158"/>
      <c r="B20" s="159"/>
      <c r="C20" s="160"/>
      <c r="D20" s="28">
        <v>4</v>
      </c>
      <c r="E20" s="29">
        <v>2</v>
      </c>
      <c r="F20" s="29">
        <v>0</v>
      </c>
      <c r="G20" s="2" t="s">
        <v>72</v>
      </c>
      <c r="H20" s="29">
        <v>4</v>
      </c>
      <c r="I20" s="29">
        <v>5</v>
      </c>
      <c r="J20" s="29">
        <v>6</v>
      </c>
      <c r="K20" s="30">
        <v>7</v>
      </c>
      <c r="L20" s="124" t="s">
        <v>233</v>
      </c>
      <c r="M20" s="125"/>
      <c r="N20" s="125"/>
      <c r="O20" s="126"/>
      <c r="P20" s="127" t="s">
        <v>234</v>
      </c>
      <c r="Q20" s="128"/>
      <c r="R20" s="128"/>
      <c r="S20" s="128"/>
      <c r="T20" s="128"/>
      <c r="U20" s="128"/>
      <c r="V20" s="128"/>
      <c r="W20" s="128"/>
      <c r="X20" s="128"/>
      <c r="Y20" s="128"/>
      <c r="Z20" s="128"/>
      <c r="AA20" s="128"/>
      <c r="AB20" s="128"/>
      <c r="AC20" s="128"/>
      <c r="AD20" s="129"/>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98" t="s">
        <v>60</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100"/>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147" t="s">
        <v>129</v>
      </c>
      <c r="B24" s="148"/>
      <c r="C24" s="148"/>
      <c r="D24" s="148"/>
      <c r="E24" s="148"/>
      <c r="F24" s="148"/>
      <c r="G24" s="148"/>
      <c r="H24" s="148"/>
      <c r="I24" s="148"/>
      <c r="J24" s="148"/>
      <c r="K24" s="148"/>
      <c r="L24" s="148"/>
      <c r="M24" s="148"/>
      <c r="N24" s="148"/>
      <c r="O24" s="148"/>
      <c r="P24" s="148"/>
      <c r="Q24" s="148"/>
      <c r="R24" s="148"/>
      <c r="S24" s="148"/>
      <c r="T24" s="148"/>
      <c r="U24" s="149" t="s">
        <v>64</v>
      </c>
      <c r="V24" s="149"/>
      <c r="W24" s="150" t="s">
        <v>73</v>
      </c>
      <c r="X24" s="151"/>
      <c r="Y24" s="151"/>
      <c r="Z24" s="151"/>
      <c r="AA24" s="151"/>
      <c r="AB24" s="151"/>
      <c r="AC24" s="151"/>
      <c r="AD24" s="151"/>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52" t="s">
        <v>140</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4"/>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144</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31"/>
      <c r="B30" s="31"/>
      <c r="C30" s="31"/>
      <c r="D30" s="31"/>
      <c r="E30" s="167" t="s">
        <v>59</v>
      </c>
      <c r="F30" s="168"/>
      <c r="G30" s="168"/>
      <c r="H30" s="168"/>
      <c r="I30" s="168"/>
      <c r="J30" s="168"/>
      <c r="K30" s="168"/>
      <c r="L30" s="168"/>
      <c r="M30" s="168"/>
      <c r="N30" s="168"/>
      <c r="O30" s="168"/>
      <c r="P30" s="168"/>
      <c r="Q30" s="169"/>
      <c r="R30" s="167" t="s">
        <v>132</v>
      </c>
      <c r="S30" s="168"/>
      <c r="T30" s="168"/>
      <c r="U30" s="169"/>
      <c r="V30" s="167" t="s">
        <v>133</v>
      </c>
      <c r="W30" s="168"/>
      <c r="X30" s="168"/>
      <c r="Y30" s="169"/>
    </row>
    <row r="31" spans="1:32" customFormat="1" ht="26.25" customHeight="1">
      <c r="A31" s="32"/>
      <c r="B31" s="32"/>
      <c r="C31" s="32"/>
      <c r="D31" s="32"/>
      <c r="E31" s="179" t="s">
        <v>62</v>
      </c>
      <c r="F31" s="180"/>
      <c r="G31" s="165" t="s">
        <v>51</v>
      </c>
      <c r="H31" s="165"/>
      <c r="I31" s="165"/>
      <c r="J31" s="165"/>
      <c r="K31" s="165"/>
      <c r="L31" s="165"/>
      <c r="M31" s="165"/>
      <c r="N31" s="165"/>
      <c r="O31" s="165"/>
      <c r="P31" s="165"/>
      <c r="Q31" s="165"/>
      <c r="R31" s="166">
        <v>2000000</v>
      </c>
      <c r="S31" s="166"/>
      <c r="T31" s="166"/>
      <c r="U31" s="166"/>
      <c r="V31" s="185"/>
      <c r="W31" s="186"/>
      <c r="X31" s="186"/>
      <c r="Y31" s="187"/>
      <c r="Z31" s="34"/>
    </row>
    <row r="32" spans="1:32" customFormat="1" ht="26.25" customHeight="1">
      <c r="A32" s="32"/>
      <c r="B32" s="32"/>
      <c r="C32" s="32"/>
      <c r="D32" s="32"/>
      <c r="E32" s="181"/>
      <c r="F32" s="182"/>
      <c r="G32" s="165" t="s">
        <v>3</v>
      </c>
      <c r="H32" s="165"/>
      <c r="I32" s="165"/>
      <c r="J32" s="165"/>
      <c r="K32" s="165"/>
      <c r="L32" s="165"/>
      <c r="M32" s="165"/>
      <c r="N32" s="165"/>
      <c r="O32" s="165"/>
      <c r="P32" s="165"/>
      <c r="Q32" s="165"/>
      <c r="R32" s="166">
        <v>400000</v>
      </c>
      <c r="S32" s="166"/>
      <c r="T32" s="166"/>
      <c r="U32" s="166"/>
      <c r="V32" s="188"/>
      <c r="W32" s="189"/>
      <c r="X32" s="189"/>
      <c r="Y32" s="190"/>
      <c r="Z32" s="34"/>
    </row>
    <row r="33" spans="1:30" customFormat="1" ht="26.25" customHeight="1">
      <c r="A33" s="32"/>
      <c r="B33" s="32"/>
      <c r="C33" s="32"/>
      <c r="D33" s="32"/>
      <c r="E33" s="181"/>
      <c r="F33" s="182"/>
      <c r="G33" s="165" t="s">
        <v>52</v>
      </c>
      <c r="H33" s="165"/>
      <c r="I33" s="165"/>
      <c r="J33" s="165"/>
      <c r="K33" s="165"/>
      <c r="L33" s="165"/>
      <c r="M33" s="165"/>
      <c r="N33" s="165"/>
      <c r="O33" s="165"/>
      <c r="P33" s="165"/>
      <c r="Q33" s="165"/>
      <c r="R33" s="166">
        <v>500000</v>
      </c>
      <c r="S33" s="166"/>
      <c r="T33" s="166"/>
      <c r="U33" s="166"/>
      <c r="V33" s="188"/>
      <c r="W33" s="189"/>
      <c r="X33" s="189"/>
      <c r="Y33" s="190"/>
      <c r="Z33" s="34"/>
    </row>
    <row r="34" spans="1:30" customFormat="1" ht="26.25" customHeight="1">
      <c r="A34" s="32"/>
      <c r="B34" s="32"/>
      <c r="C34" s="32"/>
      <c r="D34" s="32"/>
      <c r="E34" s="181"/>
      <c r="F34" s="182"/>
      <c r="G34" s="165" t="s">
        <v>53</v>
      </c>
      <c r="H34" s="165"/>
      <c r="I34" s="165"/>
      <c r="J34" s="165"/>
      <c r="K34" s="165"/>
      <c r="L34" s="165"/>
      <c r="M34" s="165"/>
      <c r="N34" s="165"/>
      <c r="O34" s="165"/>
      <c r="P34" s="165"/>
      <c r="Q34" s="165"/>
      <c r="R34" s="166">
        <v>135500</v>
      </c>
      <c r="S34" s="166"/>
      <c r="T34" s="166"/>
      <c r="U34" s="166"/>
      <c r="V34" s="188"/>
      <c r="W34" s="189"/>
      <c r="X34" s="189"/>
      <c r="Y34" s="190"/>
      <c r="Z34" s="34"/>
    </row>
    <row r="35" spans="1:30" customFormat="1" ht="26.25" customHeight="1">
      <c r="A35" s="32"/>
      <c r="B35" s="32"/>
      <c r="C35" s="32"/>
      <c r="D35" s="32"/>
      <c r="E35" s="181"/>
      <c r="F35" s="182"/>
      <c r="G35" s="165" t="s">
        <v>54</v>
      </c>
      <c r="H35" s="165"/>
      <c r="I35" s="165"/>
      <c r="J35" s="165"/>
      <c r="K35" s="165"/>
      <c r="L35" s="165"/>
      <c r="M35" s="165"/>
      <c r="N35" s="165"/>
      <c r="O35" s="165"/>
      <c r="P35" s="165"/>
      <c r="Q35" s="165"/>
      <c r="R35" s="166">
        <v>340000</v>
      </c>
      <c r="S35" s="166"/>
      <c r="T35" s="166"/>
      <c r="U35" s="166"/>
      <c r="V35" s="188"/>
      <c r="W35" s="189"/>
      <c r="X35" s="189"/>
      <c r="Y35" s="190"/>
      <c r="Z35" s="34"/>
      <c r="AA35" s="33"/>
      <c r="AB35" s="33"/>
      <c r="AC35" s="33"/>
      <c r="AD35" s="33"/>
    </row>
    <row r="36" spans="1:30" customFormat="1" ht="26.25" customHeight="1">
      <c r="A36" s="32"/>
      <c r="B36" s="32"/>
      <c r="C36" s="32"/>
      <c r="D36" s="32"/>
      <c r="E36" s="181"/>
      <c r="F36" s="182"/>
      <c r="G36" s="165" t="s">
        <v>55</v>
      </c>
      <c r="H36" s="165"/>
      <c r="I36" s="165"/>
      <c r="J36" s="165"/>
      <c r="K36" s="165"/>
      <c r="L36" s="165"/>
      <c r="M36" s="165"/>
      <c r="N36" s="165"/>
      <c r="O36" s="165"/>
      <c r="P36" s="165"/>
      <c r="Q36" s="165"/>
      <c r="R36" s="166">
        <v>3000000</v>
      </c>
      <c r="S36" s="166"/>
      <c r="T36" s="166"/>
      <c r="U36" s="166"/>
      <c r="V36" s="188"/>
      <c r="W36" s="189"/>
      <c r="X36" s="189"/>
      <c r="Y36" s="190"/>
      <c r="Z36" s="34"/>
      <c r="AA36" s="33"/>
      <c r="AB36" s="33"/>
      <c r="AC36" s="33"/>
      <c r="AD36" s="33"/>
    </row>
    <row r="37" spans="1:30" customFormat="1" ht="26.25" customHeight="1">
      <c r="A37" s="32"/>
      <c r="B37" s="32"/>
      <c r="C37" s="32"/>
      <c r="D37" s="32"/>
      <c r="E37" s="181"/>
      <c r="F37" s="182"/>
      <c r="G37" s="165" t="s">
        <v>56</v>
      </c>
      <c r="H37" s="165"/>
      <c r="I37" s="165"/>
      <c r="J37" s="165"/>
      <c r="K37" s="165"/>
      <c r="L37" s="165"/>
      <c r="M37" s="165"/>
      <c r="N37" s="165"/>
      <c r="O37" s="165"/>
      <c r="P37" s="165"/>
      <c r="Q37" s="165"/>
      <c r="R37" s="166">
        <v>3000000</v>
      </c>
      <c r="S37" s="166"/>
      <c r="T37" s="166"/>
      <c r="U37" s="166"/>
      <c r="V37" s="188"/>
      <c r="W37" s="189"/>
      <c r="X37" s="189"/>
      <c r="Y37" s="190"/>
      <c r="Z37" s="34"/>
      <c r="AA37" s="33"/>
      <c r="AB37" s="33"/>
      <c r="AC37" s="33"/>
      <c r="AD37" s="33"/>
    </row>
    <row r="38" spans="1:30" customFormat="1" ht="26.25" customHeight="1">
      <c r="A38" s="32"/>
      <c r="B38" s="32"/>
      <c r="C38" s="32"/>
      <c r="D38" s="32"/>
      <c r="E38" s="181"/>
      <c r="F38" s="182"/>
      <c r="G38" s="165" t="s">
        <v>57</v>
      </c>
      <c r="H38" s="165"/>
      <c r="I38" s="165"/>
      <c r="J38" s="165"/>
      <c r="K38" s="165"/>
      <c r="L38" s="165"/>
      <c r="M38" s="165"/>
      <c r="N38" s="165"/>
      <c r="O38" s="165"/>
      <c r="P38" s="165"/>
      <c r="Q38" s="165"/>
      <c r="R38" s="166">
        <v>3000000</v>
      </c>
      <c r="S38" s="166"/>
      <c r="T38" s="166"/>
      <c r="U38" s="166"/>
      <c r="V38" s="188"/>
      <c r="W38" s="189"/>
      <c r="X38" s="189"/>
      <c r="Y38" s="190"/>
      <c r="Z38" s="34"/>
      <c r="AA38" s="33"/>
      <c r="AB38" s="33"/>
      <c r="AC38" s="33"/>
      <c r="AD38" s="33"/>
    </row>
    <row r="39" spans="1:30" customFormat="1" ht="26.25" customHeight="1">
      <c r="A39" s="32"/>
      <c r="B39" s="32"/>
      <c r="C39" s="32"/>
      <c r="D39" s="32"/>
      <c r="E39" s="181"/>
      <c r="F39" s="182"/>
      <c r="G39" s="165" t="s">
        <v>58</v>
      </c>
      <c r="H39" s="165"/>
      <c r="I39" s="165"/>
      <c r="J39" s="165"/>
      <c r="K39" s="165"/>
      <c r="L39" s="165"/>
      <c r="M39" s="165"/>
      <c r="N39" s="165"/>
      <c r="O39" s="165"/>
      <c r="P39" s="165"/>
      <c r="Q39" s="165"/>
      <c r="R39" s="166">
        <v>4500000</v>
      </c>
      <c r="S39" s="166"/>
      <c r="T39" s="166"/>
      <c r="U39" s="166"/>
      <c r="V39" s="188"/>
      <c r="W39" s="189"/>
      <c r="X39" s="189"/>
      <c r="Y39" s="190"/>
      <c r="Z39" s="34"/>
      <c r="AA39" s="33"/>
      <c r="AB39" s="33"/>
      <c r="AC39" s="33"/>
      <c r="AD39" s="33"/>
    </row>
    <row r="40" spans="1:30" customFormat="1" ht="26.25" customHeight="1">
      <c r="A40" s="32"/>
      <c r="B40" s="32"/>
      <c r="C40" s="32"/>
      <c r="D40" s="32"/>
      <c r="E40" s="183"/>
      <c r="F40" s="184"/>
      <c r="G40" s="170" t="s">
        <v>134</v>
      </c>
      <c r="H40" s="171"/>
      <c r="I40" s="171"/>
      <c r="J40" s="171"/>
      <c r="K40" s="171"/>
      <c r="L40" s="171"/>
      <c r="M40" s="171"/>
      <c r="N40" s="171"/>
      <c r="O40" s="171"/>
      <c r="P40" s="171"/>
      <c r="Q40" s="172"/>
      <c r="R40" s="176">
        <f>SUM(R31:U39)</f>
        <v>16875500</v>
      </c>
      <c r="S40" s="177"/>
      <c r="T40" s="177"/>
      <c r="U40" s="178"/>
      <c r="V40" s="191"/>
      <c r="W40" s="192"/>
      <c r="X40" s="192"/>
      <c r="Y40" s="193"/>
      <c r="Z40" s="34"/>
      <c r="AA40" s="33"/>
      <c r="AB40" s="33"/>
      <c r="AC40" s="33"/>
      <c r="AD40" s="33"/>
    </row>
    <row r="41" spans="1:30" customFormat="1" ht="26.25" customHeight="1">
      <c r="A41" s="32"/>
      <c r="B41" s="32"/>
      <c r="C41" s="32"/>
      <c r="D41" s="32"/>
      <c r="E41" s="217" t="s">
        <v>61</v>
      </c>
      <c r="F41" s="217"/>
      <c r="G41" s="218" t="s">
        <v>135</v>
      </c>
      <c r="H41" s="218"/>
      <c r="I41" s="218"/>
      <c r="J41" s="218"/>
      <c r="K41" s="218"/>
      <c r="L41" s="218"/>
      <c r="M41" s="218"/>
      <c r="N41" s="218"/>
      <c r="O41" s="218"/>
      <c r="P41" s="218"/>
      <c r="Q41" s="218"/>
      <c r="R41" s="219"/>
      <c r="S41" s="219"/>
      <c r="T41" s="219"/>
      <c r="U41" s="219"/>
      <c r="V41" s="220"/>
      <c r="W41" s="220"/>
      <c r="X41" s="220"/>
      <c r="Y41" s="220"/>
      <c r="Z41" s="34"/>
      <c r="AA41" s="33"/>
      <c r="AB41" s="33"/>
      <c r="AC41" s="33"/>
      <c r="AD41" s="33"/>
    </row>
    <row r="42" spans="1:30" customFormat="1" ht="47.25" customHeight="1">
      <c r="A42" s="32"/>
      <c r="B42" s="32"/>
      <c r="C42" s="32"/>
      <c r="D42" s="32"/>
      <c r="E42" s="170" t="s">
        <v>136</v>
      </c>
      <c r="F42" s="171"/>
      <c r="G42" s="171"/>
      <c r="H42" s="171"/>
      <c r="I42" s="171"/>
      <c r="J42" s="171"/>
      <c r="K42" s="171"/>
      <c r="L42" s="171"/>
      <c r="M42" s="171"/>
      <c r="N42" s="171"/>
      <c r="O42" s="171"/>
      <c r="P42" s="171"/>
      <c r="Q42" s="172"/>
      <c r="R42" s="173">
        <f>R40-V41</f>
        <v>16875500</v>
      </c>
      <c r="S42" s="174"/>
      <c r="T42" s="174"/>
      <c r="U42" s="174"/>
      <c r="V42" s="174"/>
      <c r="W42" s="174"/>
      <c r="X42" s="174"/>
      <c r="Y42" s="175"/>
      <c r="Z42" s="33"/>
      <c r="AA42" s="33"/>
      <c r="AB42" s="33"/>
      <c r="AC42" s="33"/>
      <c r="AD42" s="33"/>
    </row>
    <row r="43" spans="1:30" customFormat="1" ht="48" customHeight="1">
      <c r="E43" s="204" t="s">
        <v>183</v>
      </c>
      <c r="F43" s="205"/>
      <c r="G43" s="205"/>
      <c r="H43" s="205"/>
      <c r="I43" s="205"/>
      <c r="J43" s="205"/>
      <c r="K43" s="205"/>
      <c r="L43" s="205"/>
      <c r="M43" s="205"/>
      <c r="N43" s="205"/>
      <c r="O43" s="205"/>
      <c r="P43" s="205"/>
      <c r="Q43" s="206"/>
      <c r="R43" s="207">
        <v>1600000</v>
      </c>
      <c r="S43" s="208"/>
      <c r="T43" s="208"/>
      <c r="U43" s="208"/>
      <c r="V43" s="208"/>
      <c r="W43" s="208"/>
      <c r="X43" s="208"/>
      <c r="Y43" s="209"/>
      <c r="Z43" s="210" t="s">
        <v>141</v>
      </c>
      <c r="AA43" s="211"/>
      <c r="AB43" s="211"/>
      <c r="AC43" s="211"/>
      <c r="AD43" s="211"/>
    </row>
    <row r="44" spans="1:30" customFormat="1" ht="52.5" customHeight="1">
      <c r="E44" s="204" t="s">
        <v>137</v>
      </c>
      <c r="F44" s="212"/>
      <c r="G44" s="212"/>
      <c r="H44" s="212"/>
      <c r="I44" s="212"/>
      <c r="J44" s="212"/>
      <c r="K44" s="212"/>
      <c r="L44" s="212"/>
      <c r="M44" s="212"/>
      <c r="N44" s="212"/>
      <c r="O44" s="212"/>
      <c r="P44" s="212"/>
      <c r="Q44" s="213"/>
      <c r="R44" s="214">
        <f>ROUNDDOWN(IF(R42&lt;R43,R42,R43),-3)</f>
        <v>1600000</v>
      </c>
      <c r="S44" s="214"/>
      <c r="T44" s="214"/>
      <c r="U44" s="214"/>
      <c r="V44" s="214"/>
      <c r="W44" s="214"/>
      <c r="X44" s="214"/>
      <c r="Y44" s="214"/>
    </row>
    <row r="45" spans="1:30" customFormat="1" ht="57.75" customHeight="1">
      <c r="E45" s="215" t="s">
        <v>138</v>
      </c>
      <c r="F45" s="212"/>
      <c r="G45" s="212"/>
      <c r="H45" s="212"/>
      <c r="I45" s="212"/>
      <c r="J45" s="212"/>
      <c r="K45" s="212"/>
      <c r="L45" s="212"/>
      <c r="M45" s="212"/>
      <c r="N45" s="212"/>
      <c r="O45" s="212"/>
      <c r="P45" s="212"/>
      <c r="Q45" s="213"/>
      <c r="R45" s="216">
        <f>R43-R44</f>
        <v>0</v>
      </c>
      <c r="S45" s="216"/>
      <c r="T45" s="216"/>
      <c r="U45" s="216"/>
      <c r="V45" s="216"/>
      <c r="W45" s="216"/>
      <c r="X45" s="216"/>
      <c r="Y45" s="216"/>
    </row>
    <row r="46" spans="1:30" customFormat="1" ht="5.25" customHeight="1"/>
    <row r="47" spans="1:30" customFormat="1" ht="55.5" customHeight="1">
      <c r="C47" s="200" t="s">
        <v>76</v>
      </c>
      <c r="D47" s="200"/>
      <c r="E47" s="200"/>
      <c r="F47" s="200"/>
      <c r="G47" s="200"/>
      <c r="H47" s="200"/>
      <c r="I47" s="200"/>
      <c r="J47" s="200"/>
      <c r="K47" s="200"/>
      <c r="L47" s="200"/>
      <c r="M47" s="200"/>
      <c r="N47" s="200"/>
      <c r="O47" s="200"/>
      <c r="P47" s="200"/>
      <c r="Q47" s="201" t="s">
        <v>64</v>
      </c>
      <c r="R47" s="201"/>
      <c r="S47" s="202" t="s">
        <v>77</v>
      </c>
      <c r="T47" s="203"/>
      <c r="U47" s="203"/>
      <c r="V47" s="203"/>
      <c r="W47" s="203"/>
      <c r="X47" s="203"/>
      <c r="Y47" s="203"/>
      <c r="Z47" s="203"/>
      <c r="AA47" s="203"/>
      <c r="AB47" s="203"/>
    </row>
  </sheetData>
  <sheetProtection algorithmName="SHA-512" hashValue="Um1CTSiKdIgh/jNRxNkszN3hnwGQSwBAGZrX+le+ihqxtfCpmeRqP6PRMS7l0IvyoSgbqJA4+bqCgsT9gCPLVA==" saltValue="UTS3ug5nHFxfI6BbZOahoA==" spinCount="100000" sheet="1" objects="1" scenarios="1"/>
  <mergeCells count="86">
    <mergeCell ref="O5:Q5"/>
    <mergeCell ref="Y5:AA5"/>
    <mergeCell ref="C47:P47"/>
    <mergeCell ref="Q47:R47"/>
    <mergeCell ref="S47:AB47"/>
    <mergeCell ref="E43:Q43"/>
    <mergeCell ref="R43:Y43"/>
    <mergeCell ref="Z43:AD43"/>
    <mergeCell ref="E44:Q44"/>
    <mergeCell ref="R44:Y44"/>
    <mergeCell ref="E45:Q45"/>
    <mergeCell ref="R45:Y45"/>
    <mergeCell ref="E41:F41"/>
    <mergeCell ref="G41:Q41"/>
    <mergeCell ref="R41:U41"/>
    <mergeCell ref="V41:Y41"/>
    <mergeCell ref="E42:Q42"/>
    <mergeCell ref="R42:Y42"/>
    <mergeCell ref="G38:Q38"/>
    <mergeCell ref="R38:U38"/>
    <mergeCell ref="G39:Q39"/>
    <mergeCell ref="R39:U39"/>
    <mergeCell ref="G40:Q40"/>
    <mergeCell ref="R40:U40"/>
    <mergeCell ref="E31:F40"/>
    <mergeCell ref="G31:Q31"/>
    <mergeCell ref="R31:U31"/>
    <mergeCell ref="V31:Y40"/>
    <mergeCell ref="G32:Q32"/>
    <mergeCell ref="R32:U32"/>
    <mergeCell ref="G33:Q33"/>
    <mergeCell ref="R33:U33"/>
    <mergeCell ref="G37:Q37"/>
    <mergeCell ref="R37:U37"/>
    <mergeCell ref="E30:Q30"/>
    <mergeCell ref="R30:U30"/>
    <mergeCell ref="V30:Y30"/>
    <mergeCell ref="G34:Q34"/>
    <mergeCell ref="R34:U34"/>
    <mergeCell ref="G35:Q35"/>
    <mergeCell ref="R35:U35"/>
    <mergeCell ref="G36:Q36"/>
    <mergeCell ref="R36:U36"/>
    <mergeCell ref="A24:T24"/>
    <mergeCell ref="U24:V24"/>
    <mergeCell ref="W24:AD24"/>
    <mergeCell ref="A26:AD26"/>
    <mergeCell ref="A19:C20"/>
    <mergeCell ref="D19:K19"/>
    <mergeCell ref="L19:O19"/>
    <mergeCell ref="P19:AD19"/>
    <mergeCell ref="A22:AD22"/>
    <mergeCell ref="A13:C14"/>
    <mergeCell ref="D13:I14"/>
    <mergeCell ref="J13:L14"/>
    <mergeCell ref="M13:R14"/>
    <mergeCell ref="A16:C17"/>
    <mergeCell ref="D16:H16"/>
    <mergeCell ref="I16:M16"/>
    <mergeCell ref="N16:R16"/>
    <mergeCell ref="D17:H17"/>
    <mergeCell ref="I17:M17"/>
    <mergeCell ref="N17:R17"/>
    <mergeCell ref="K10:K11"/>
    <mergeCell ref="L10:L11"/>
    <mergeCell ref="M10:M11"/>
    <mergeCell ref="L20:O20"/>
    <mergeCell ref="P20:AD20"/>
    <mergeCell ref="S16:AD16"/>
    <mergeCell ref="S17:AD17"/>
    <mergeCell ref="H5:M5"/>
    <mergeCell ref="A7:AD7"/>
    <mergeCell ref="Q10:AD11"/>
    <mergeCell ref="P2:AD2"/>
    <mergeCell ref="A3:AD3"/>
    <mergeCell ref="A5:C5"/>
    <mergeCell ref="D5:G5"/>
    <mergeCell ref="N10:P11"/>
    <mergeCell ref="A10:C11"/>
    <mergeCell ref="D10:D11"/>
    <mergeCell ref="E10:E11"/>
    <mergeCell ref="F10:F11"/>
    <mergeCell ref="G10:G11"/>
    <mergeCell ref="H10:H11"/>
    <mergeCell ref="I10:I11"/>
    <mergeCell ref="J10:J11"/>
  </mergeCells>
  <phoneticPr fontId="2"/>
  <conditionalFormatting sqref="R43">
    <cfRule type="cellIs" dxfId="89" priority="3" operator="greaterThan">
      <formula>#REF!</formula>
    </cfRule>
  </conditionalFormatting>
  <conditionalFormatting sqref="R44">
    <cfRule type="cellIs" dxfId="88" priority="2" operator="greaterThan">
      <formula>#REF!</formula>
    </cfRule>
  </conditionalFormatting>
  <conditionalFormatting sqref="R45">
    <cfRule type="cellIs" dxfId="87" priority="1" operator="greaterThan">
      <formula>#REF!</formula>
    </cfRule>
  </conditionalFormatting>
  <dataValidations count="4">
    <dataValidation type="list" allowBlank="1" showInputMessage="1" showErrorMessage="1" sqref="Q47:R47 U24:V24" xr:uid="{00000000-0002-0000-0000-000000000000}">
      <formula1>"　,はい,いいえ"</formula1>
    </dataValidation>
    <dataValidation type="list" allowBlank="1" showInputMessage="1" showErrorMessage="1" sqref="G25:L25" xr:uid="{00000000-0002-0000-0000-000001000000}">
      <formula1>"病院,有床診療所（医科）,有床診療所（歯科）,無床診療所（医科）,無床診療所（歯科）,薬局,訪問看護ステーション,助産所"</formula1>
    </dataValidation>
    <dataValidation type="whole" allowBlank="1" showInputMessage="1" showErrorMessage="1" sqref="D10:M11" xr:uid="{00000000-0002-0000-0000-000002000000}">
      <formula1>0</formula1>
      <formula2>9</formula2>
    </dataValidation>
    <dataValidation type="whole" operator="greaterThanOrEqual" allowBlank="1" showInputMessage="1" showErrorMessage="1" sqref="R32:U39" xr:uid="{00000000-0002-0000-0000-000003000000}">
      <formula1>0</formula1>
    </dataValidation>
  </dataValidations>
  <pageMargins left="0.51181102362204722" right="0.51181102362204722" top="0.59055118110236227" bottom="0.39370078740157483" header="0" footer="0.31496062992125984"/>
  <pageSetup paperSize="9" scale="35" fitToHeight="0" orientation="landscape"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FF"/>
  </sheetPr>
  <dimension ref="A1:AD65"/>
  <sheetViews>
    <sheetView showGridLines="0" view="pageBreakPreview" zoomScale="50" zoomScaleNormal="50" zoomScaleSheetLayoutView="50" workbookViewId="0">
      <selection activeCell="H4" sqref="H4:H5"/>
    </sheetView>
  </sheetViews>
  <sheetFormatPr defaultRowHeight="18"/>
  <cols>
    <col min="1" max="1" width="9" customWidth="1"/>
    <col min="5" max="5" width="9" customWidth="1"/>
    <col min="16" max="16" width="9" customWidth="1"/>
  </cols>
  <sheetData>
    <row r="1" spans="1:30" ht="30" customHeight="1">
      <c r="A1" s="35" t="s">
        <v>283</v>
      </c>
    </row>
    <row r="2" spans="1:30" ht="39.75" customHeight="1">
      <c r="A2" s="105" t="s">
        <v>149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528" t="s">
        <v>1</v>
      </c>
      <c r="O4" s="529"/>
      <c r="P4" s="530"/>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531"/>
      <c r="O5" s="532"/>
      <c r="P5" s="53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215" t="s">
        <v>158</v>
      </c>
      <c r="B7" s="564"/>
      <c r="C7" s="564"/>
      <c r="D7" s="564"/>
      <c r="E7" s="564"/>
      <c r="F7" s="397" t="str">
        <f>IF(所要額精算書!R36="","",所要額精算書!R36)</f>
        <v/>
      </c>
      <c r="G7" s="397"/>
      <c r="H7" s="398"/>
      <c r="J7" s="215" t="s">
        <v>171</v>
      </c>
      <c r="K7" s="564"/>
      <c r="L7" s="564"/>
      <c r="M7" s="564"/>
      <c r="N7" s="564"/>
      <c r="O7" s="565"/>
      <c r="P7" s="565"/>
      <c r="Q7" s="566"/>
      <c r="R7" s="84"/>
      <c r="S7" s="36" t="str">
        <f>IF(O7=F7,"","入力された領収書等の合計額が所要額精算書と異なります。")</f>
        <v/>
      </c>
    </row>
    <row r="8" spans="1:30" ht="7.5" customHeight="1"/>
    <row r="9" spans="1:30" s="4" customFormat="1" ht="84.75" customHeight="1">
      <c r="A9" s="360" t="s">
        <v>193</v>
      </c>
      <c r="B9" s="361"/>
      <c r="C9" s="361"/>
      <c r="D9" s="361"/>
      <c r="E9" s="361"/>
      <c r="F9" s="361"/>
      <c r="G9" s="361"/>
      <c r="H9" s="361"/>
      <c r="I9" s="362"/>
      <c r="J9" s="149"/>
      <c r="K9" s="149"/>
      <c r="L9" s="58"/>
      <c r="M9" s="364" t="s">
        <v>196</v>
      </c>
      <c r="N9" s="365"/>
      <c r="O9" s="366"/>
      <c r="P9" s="367"/>
      <c r="Q9" s="368"/>
      <c r="R9" s="368"/>
      <c r="S9" s="368"/>
      <c r="T9" s="368"/>
      <c r="U9" s="368"/>
      <c r="V9" s="368"/>
      <c r="W9" s="368"/>
      <c r="X9" s="368"/>
      <c r="Y9" s="368"/>
      <c r="Z9" s="368"/>
      <c r="AA9" s="368"/>
      <c r="AB9" s="368"/>
      <c r="AC9" s="368"/>
      <c r="AD9" s="369"/>
    </row>
    <row r="10" spans="1:30" s="23" customFormat="1" ht="7.5" customHeight="1">
      <c r="A10" s="18"/>
      <c r="B10" s="19"/>
      <c r="C10" s="19"/>
      <c r="D10" s="19"/>
      <c r="E10" s="19"/>
      <c r="F10" s="19"/>
      <c r="G10" s="21"/>
      <c r="H10" s="21"/>
      <c r="I10" s="21"/>
      <c r="J10" s="21"/>
      <c r="K10" s="21"/>
      <c r="L10" s="21"/>
      <c r="M10" s="20"/>
      <c r="N10" s="21"/>
      <c r="O10" s="21"/>
      <c r="P10" s="21"/>
      <c r="Q10" s="21"/>
      <c r="R10" s="21"/>
      <c r="S10" s="21"/>
      <c r="T10" s="21"/>
      <c r="U10" s="21"/>
      <c r="V10" s="21"/>
      <c r="W10" s="21"/>
      <c r="X10" s="22"/>
      <c r="Y10" s="22"/>
      <c r="Z10" s="22"/>
      <c r="AA10" s="22"/>
      <c r="AB10" s="22"/>
      <c r="AC10" s="22"/>
      <c r="AD10" s="22"/>
    </row>
    <row r="11" spans="1:30">
      <c r="V11" s="370" t="s">
        <v>242</v>
      </c>
      <c r="W11" s="370"/>
      <c r="X11" s="370"/>
      <c r="Y11" s="370"/>
      <c r="Z11" s="370"/>
      <c r="AA11" s="370"/>
      <c r="AB11" s="370"/>
      <c r="AC11" s="370"/>
      <c r="AD11" s="370"/>
    </row>
    <row r="12" spans="1:30" ht="21" customHeight="1">
      <c r="A12" s="386" t="s">
        <v>251</v>
      </c>
      <c r="B12" s="387"/>
      <c r="V12" s="370"/>
      <c r="W12" s="370"/>
      <c r="X12" s="370"/>
      <c r="Y12" s="370"/>
      <c r="Z12" s="370"/>
      <c r="AA12" s="370"/>
      <c r="AB12" s="370"/>
      <c r="AC12" s="370"/>
      <c r="AD12" s="370"/>
    </row>
    <row r="13" spans="1:30">
      <c r="A13" s="388"/>
      <c r="B13" s="388"/>
      <c r="V13" s="371"/>
      <c r="W13" s="371"/>
      <c r="X13" s="371"/>
      <c r="Y13" s="371"/>
      <c r="Z13" s="371"/>
      <c r="AA13" s="371"/>
      <c r="AB13" s="371"/>
      <c r="AC13" s="371"/>
      <c r="AD13" s="371"/>
    </row>
    <row r="14" spans="1:30" ht="22.5" customHeight="1">
      <c r="A14" s="372" t="s">
        <v>274</v>
      </c>
      <c r="B14" s="373"/>
      <c r="C14" s="376" t="s">
        <v>276</v>
      </c>
      <c r="D14" s="377"/>
      <c r="E14" s="378"/>
      <c r="F14" s="372" t="s">
        <v>275</v>
      </c>
      <c r="G14" s="382"/>
      <c r="H14" s="382"/>
      <c r="I14" s="382"/>
      <c r="J14" s="382"/>
      <c r="K14" s="382"/>
      <c r="L14" s="373"/>
      <c r="M14" s="372" t="s">
        <v>239</v>
      </c>
      <c r="N14" s="382"/>
      <c r="O14" s="382"/>
      <c r="P14" s="384" t="s">
        <v>274</v>
      </c>
      <c r="Q14" s="373"/>
      <c r="R14" s="376" t="s">
        <v>276</v>
      </c>
      <c r="S14" s="377"/>
      <c r="T14" s="378"/>
      <c r="U14" s="372" t="s">
        <v>275</v>
      </c>
      <c r="V14" s="382"/>
      <c r="W14" s="382"/>
      <c r="X14" s="382"/>
      <c r="Y14" s="382"/>
      <c r="Z14" s="382"/>
      <c r="AA14" s="373"/>
      <c r="AB14" s="372" t="s">
        <v>239</v>
      </c>
      <c r="AC14" s="382"/>
      <c r="AD14" s="382"/>
    </row>
    <row r="15" spans="1:30" ht="22.5" customHeight="1">
      <c r="A15" s="374"/>
      <c r="B15" s="375"/>
      <c r="C15" s="379"/>
      <c r="D15" s="380"/>
      <c r="E15" s="381"/>
      <c r="F15" s="374"/>
      <c r="G15" s="383"/>
      <c r="H15" s="383"/>
      <c r="I15" s="383"/>
      <c r="J15" s="383"/>
      <c r="K15" s="383"/>
      <c r="L15" s="375"/>
      <c r="M15" s="374"/>
      <c r="N15" s="383"/>
      <c r="O15" s="383"/>
      <c r="P15" s="385"/>
      <c r="Q15" s="375"/>
      <c r="R15" s="379"/>
      <c r="S15" s="380"/>
      <c r="T15" s="381"/>
      <c r="U15" s="374"/>
      <c r="V15" s="383"/>
      <c r="W15" s="383"/>
      <c r="X15" s="383"/>
      <c r="Y15" s="383"/>
      <c r="Z15" s="383"/>
      <c r="AA15" s="375"/>
      <c r="AB15" s="374"/>
      <c r="AC15" s="383"/>
      <c r="AD15" s="383"/>
    </row>
    <row r="16" spans="1:30" ht="17.5" customHeight="1">
      <c r="A16" s="534"/>
      <c r="B16" s="535"/>
      <c r="C16" s="540"/>
      <c r="D16" s="541"/>
      <c r="E16" s="542"/>
      <c r="F16" s="549"/>
      <c r="G16" s="550"/>
      <c r="H16" s="550"/>
      <c r="I16" s="550"/>
      <c r="J16" s="550"/>
      <c r="K16" s="550"/>
      <c r="L16" s="551"/>
      <c r="M16" s="558"/>
      <c r="N16" s="559"/>
      <c r="O16" s="559"/>
      <c r="P16" s="567"/>
      <c r="Q16" s="535"/>
      <c r="R16" s="540"/>
      <c r="S16" s="541"/>
      <c r="T16" s="542"/>
      <c r="U16" s="549"/>
      <c r="V16" s="550"/>
      <c r="W16" s="550"/>
      <c r="X16" s="550"/>
      <c r="Y16" s="550"/>
      <c r="Z16" s="550"/>
      <c r="AA16" s="551"/>
      <c r="AB16" s="570"/>
      <c r="AC16" s="571"/>
      <c r="AD16" s="572"/>
    </row>
    <row r="17" spans="1:30" ht="17.5" customHeight="1">
      <c r="A17" s="536"/>
      <c r="B17" s="537"/>
      <c r="C17" s="543"/>
      <c r="D17" s="544"/>
      <c r="E17" s="545"/>
      <c r="F17" s="552"/>
      <c r="G17" s="553"/>
      <c r="H17" s="553"/>
      <c r="I17" s="553"/>
      <c r="J17" s="553"/>
      <c r="K17" s="553"/>
      <c r="L17" s="554"/>
      <c r="M17" s="560"/>
      <c r="N17" s="561"/>
      <c r="O17" s="561"/>
      <c r="P17" s="568"/>
      <c r="Q17" s="537"/>
      <c r="R17" s="543"/>
      <c r="S17" s="544"/>
      <c r="T17" s="545"/>
      <c r="U17" s="552"/>
      <c r="V17" s="553"/>
      <c r="W17" s="553"/>
      <c r="X17" s="553"/>
      <c r="Y17" s="553"/>
      <c r="Z17" s="553"/>
      <c r="AA17" s="554"/>
      <c r="AB17" s="573"/>
      <c r="AC17" s="574"/>
      <c r="AD17" s="575"/>
    </row>
    <row r="18" spans="1:30" ht="17.5" customHeight="1">
      <c r="A18" s="536"/>
      <c r="B18" s="537"/>
      <c r="C18" s="543"/>
      <c r="D18" s="544"/>
      <c r="E18" s="545"/>
      <c r="F18" s="552"/>
      <c r="G18" s="553"/>
      <c r="H18" s="553"/>
      <c r="I18" s="553"/>
      <c r="J18" s="553"/>
      <c r="K18" s="553"/>
      <c r="L18" s="554"/>
      <c r="M18" s="560"/>
      <c r="N18" s="561"/>
      <c r="O18" s="561"/>
      <c r="P18" s="568"/>
      <c r="Q18" s="537"/>
      <c r="R18" s="543"/>
      <c r="S18" s="544"/>
      <c r="T18" s="545"/>
      <c r="U18" s="552"/>
      <c r="V18" s="553"/>
      <c r="W18" s="553"/>
      <c r="X18" s="553"/>
      <c r="Y18" s="553"/>
      <c r="Z18" s="553"/>
      <c r="AA18" s="554"/>
      <c r="AB18" s="573"/>
      <c r="AC18" s="574"/>
      <c r="AD18" s="575"/>
    </row>
    <row r="19" spans="1:30" ht="17.5" customHeight="1">
      <c r="A19" s="538"/>
      <c r="B19" s="539"/>
      <c r="C19" s="546"/>
      <c r="D19" s="547"/>
      <c r="E19" s="548"/>
      <c r="F19" s="555"/>
      <c r="G19" s="556"/>
      <c r="H19" s="556"/>
      <c r="I19" s="556"/>
      <c r="J19" s="556"/>
      <c r="K19" s="556"/>
      <c r="L19" s="557"/>
      <c r="M19" s="562"/>
      <c r="N19" s="563"/>
      <c r="O19" s="563"/>
      <c r="P19" s="569"/>
      <c r="Q19" s="539"/>
      <c r="R19" s="546"/>
      <c r="S19" s="547"/>
      <c r="T19" s="548"/>
      <c r="U19" s="555"/>
      <c r="V19" s="556"/>
      <c r="W19" s="556"/>
      <c r="X19" s="556"/>
      <c r="Y19" s="556"/>
      <c r="Z19" s="556"/>
      <c r="AA19" s="557"/>
      <c r="AB19" s="576"/>
      <c r="AC19" s="577"/>
      <c r="AD19" s="578"/>
    </row>
    <row r="20" spans="1:30" ht="17.5" customHeight="1">
      <c r="A20" s="534"/>
      <c r="B20" s="535"/>
      <c r="C20" s="540"/>
      <c r="D20" s="541"/>
      <c r="E20" s="542"/>
      <c r="F20" s="549"/>
      <c r="G20" s="550"/>
      <c r="H20" s="550"/>
      <c r="I20" s="550"/>
      <c r="J20" s="550"/>
      <c r="K20" s="550"/>
      <c r="L20" s="551"/>
      <c r="M20" s="558"/>
      <c r="N20" s="559"/>
      <c r="O20" s="559"/>
      <c r="P20" s="567"/>
      <c r="Q20" s="535"/>
      <c r="R20" s="540"/>
      <c r="S20" s="541"/>
      <c r="T20" s="542"/>
      <c r="U20" s="549"/>
      <c r="V20" s="550"/>
      <c r="W20" s="550"/>
      <c r="X20" s="550"/>
      <c r="Y20" s="550"/>
      <c r="Z20" s="550"/>
      <c r="AA20" s="551"/>
      <c r="AB20" s="570"/>
      <c r="AC20" s="571"/>
      <c r="AD20" s="572"/>
    </row>
    <row r="21" spans="1:30" ht="17.5" customHeight="1">
      <c r="A21" s="536"/>
      <c r="B21" s="537"/>
      <c r="C21" s="543"/>
      <c r="D21" s="544"/>
      <c r="E21" s="545"/>
      <c r="F21" s="552"/>
      <c r="G21" s="553"/>
      <c r="H21" s="553"/>
      <c r="I21" s="553"/>
      <c r="J21" s="553"/>
      <c r="K21" s="553"/>
      <c r="L21" s="554"/>
      <c r="M21" s="560"/>
      <c r="N21" s="561"/>
      <c r="O21" s="561"/>
      <c r="P21" s="568"/>
      <c r="Q21" s="537"/>
      <c r="R21" s="543"/>
      <c r="S21" s="544"/>
      <c r="T21" s="545"/>
      <c r="U21" s="552"/>
      <c r="V21" s="553"/>
      <c r="W21" s="553"/>
      <c r="X21" s="553"/>
      <c r="Y21" s="553"/>
      <c r="Z21" s="553"/>
      <c r="AA21" s="554"/>
      <c r="AB21" s="573"/>
      <c r="AC21" s="574"/>
      <c r="AD21" s="575"/>
    </row>
    <row r="22" spans="1:30" ht="17.5" customHeight="1">
      <c r="A22" s="536"/>
      <c r="B22" s="537"/>
      <c r="C22" s="543"/>
      <c r="D22" s="544"/>
      <c r="E22" s="545"/>
      <c r="F22" s="552"/>
      <c r="G22" s="553"/>
      <c r="H22" s="553"/>
      <c r="I22" s="553"/>
      <c r="J22" s="553"/>
      <c r="K22" s="553"/>
      <c r="L22" s="554"/>
      <c r="M22" s="560"/>
      <c r="N22" s="561"/>
      <c r="O22" s="561"/>
      <c r="P22" s="568"/>
      <c r="Q22" s="537"/>
      <c r="R22" s="543"/>
      <c r="S22" s="544"/>
      <c r="T22" s="545"/>
      <c r="U22" s="552"/>
      <c r="V22" s="553"/>
      <c r="W22" s="553"/>
      <c r="X22" s="553"/>
      <c r="Y22" s="553"/>
      <c r="Z22" s="553"/>
      <c r="AA22" s="554"/>
      <c r="AB22" s="573"/>
      <c r="AC22" s="574"/>
      <c r="AD22" s="575"/>
    </row>
    <row r="23" spans="1:30" ht="17.5" customHeight="1">
      <c r="A23" s="538"/>
      <c r="B23" s="539"/>
      <c r="C23" s="546"/>
      <c r="D23" s="547"/>
      <c r="E23" s="548"/>
      <c r="F23" s="555"/>
      <c r="G23" s="556"/>
      <c r="H23" s="556"/>
      <c r="I23" s="556"/>
      <c r="J23" s="556"/>
      <c r="K23" s="556"/>
      <c r="L23" s="557"/>
      <c r="M23" s="562"/>
      <c r="N23" s="563"/>
      <c r="O23" s="563"/>
      <c r="P23" s="569"/>
      <c r="Q23" s="539"/>
      <c r="R23" s="546"/>
      <c r="S23" s="547"/>
      <c r="T23" s="548"/>
      <c r="U23" s="555"/>
      <c r="V23" s="556"/>
      <c r="W23" s="556"/>
      <c r="X23" s="556"/>
      <c r="Y23" s="556"/>
      <c r="Z23" s="556"/>
      <c r="AA23" s="557"/>
      <c r="AB23" s="576"/>
      <c r="AC23" s="577"/>
      <c r="AD23" s="578"/>
    </row>
    <row r="24" spans="1:30" ht="17.5" customHeight="1">
      <c r="A24" s="534"/>
      <c r="B24" s="535"/>
      <c r="C24" s="540"/>
      <c r="D24" s="541"/>
      <c r="E24" s="542"/>
      <c r="F24" s="549"/>
      <c r="G24" s="550"/>
      <c r="H24" s="550"/>
      <c r="I24" s="550"/>
      <c r="J24" s="550"/>
      <c r="K24" s="550"/>
      <c r="L24" s="551"/>
      <c r="M24" s="558"/>
      <c r="N24" s="559"/>
      <c r="O24" s="559"/>
      <c r="P24" s="567"/>
      <c r="Q24" s="535"/>
      <c r="R24" s="540"/>
      <c r="S24" s="541"/>
      <c r="T24" s="542"/>
      <c r="U24" s="549"/>
      <c r="V24" s="550"/>
      <c r="W24" s="550"/>
      <c r="X24" s="550"/>
      <c r="Y24" s="550"/>
      <c r="Z24" s="550"/>
      <c r="AA24" s="551"/>
      <c r="AB24" s="570"/>
      <c r="AC24" s="571"/>
      <c r="AD24" s="572"/>
    </row>
    <row r="25" spans="1:30" ht="17.5" customHeight="1">
      <c r="A25" s="536"/>
      <c r="B25" s="537"/>
      <c r="C25" s="543"/>
      <c r="D25" s="544"/>
      <c r="E25" s="545"/>
      <c r="F25" s="552"/>
      <c r="G25" s="553"/>
      <c r="H25" s="553"/>
      <c r="I25" s="553"/>
      <c r="J25" s="553"/>
      <c r="K25" s="553"/>
      <c r="L25" s="554"/>
      <c r="M25" s="560"/>
      <c r="N25" s="561"/>
      <c r="O25" s="561"/>
      <c r="P25" s="568"/>
      <c r="Q25" s="537"/>
      <c r="R25" s="543"/>
      <c r="S25" s="544"/>
      <c r="T25" s="545"/>
      <c r="U25" s="552"/>
      <c r="V25" s="553"/>
      <c r="W25" s="553"/>
      <c r="X25" s="553"/>
      <c r="Y25" s="553"/>
      <c r="Z25" s="553"/>
      <c r="AA25" s="554"/>
      <c r="AB25" s="573"/>
      <c r="AC25" s="574"/>
      <c r="AD25" s="575"/>
    </row>
    <row r="26" spans="1:30" ht="17.5" customHeight="1">
      <c r="A26" s="536"/>
      <c r="B26" s="537"/>
      <c r="C26" s="543"/>
      <c r="D26" s="544"/>
      <c r="E26" s="545"/>
      <c r="F26" s="552"/>
      <c r="G26" s="553"/>
      <c r="H26" s="553"/>
      <c r="I26" s="553"/>
      <c r="J26" s="553"/>
      <c r="K26" s="553"/>
      <c r="L26" s="554"/>
      <c r="M26" s="560"/>
      <c r="N26" s="561"/>
      <c r="O26" s="561"/>
      <c r="P26" s="568"/>
      <c r="Q26" s="537"/>
      <c r="R26" s="543"/>
      <c r="S26" s="544"/>
      <c r="T26" s="545"/>
      <c r="U26" s="552"/>
      <c r="V26" s="553"/>
      <c r="W26" s="553"/>
      <c r="X26" s="553"/>
      <c r="Y26" s="553"/>
      <c r="Z26" s="553"/>
      <c r="AA26" s="554"/>
      <c r="AB26" s="573"/>
      <c r="AC26" s="574"/>
      <c r="AD26" s="575"/>
    </row>
    <row r="27" spans="1:30" ht="17.5" customHeight="1">
      <c r="A27" s="538"/>
      <c r="B27" s="539"/>
      <c r="C27" s="546"/>
      <c r="D27" s="547"/>
      <c r="E27" s="548"/>
      <c r="F27" s="555"/>
      <c r="G27" s="556"/>
      <c r="H27" s="556"/>
      <c r="I27" s="556"/>
      <c r="J27" s="556"/>
      <c r="K27" s="556"/>
      <c r="L27" s="557"/>
      <c r="M27" s="562"/>
      <c r="N27" s="563"/>
      <c r="O27" s="563"/>
      <c r="P27" s="569"/>
      <c r="Q27" s="539"/>
      <c r="R27" s="546"/>
      <c r="S27" s="547"/>
      <c r="T27" s="548"/>
      <c r="U27" s="555"/>
      <c r="V27" s="556"/>
      <c r="W27" s="556"/>
      <c r="X27" s="556"/>
      <c r="Y27" s="556"/>
      <c r="Z27" s="556"/>
      <c r="AA27" s="557"/>
      <c r="AB27" s="576"/>
      <c r="AC27" s="577"/>
      <c r="AD27" s="578"/>
    </row>
    <row r="28" spans="1:30" ht="17.5" customHeight="1">
      <c r="A28" s="534"/>
      <c r="B28" s="535"/>
      <c r="C28" s="540"/>
      <c r="D28" s="541"/>
      <c r="E28" s="542"/>
      <c r="F28" s="549"/>
      <c r="G28" s="550"/>
      <c r="H28" s="550"/>
      <c r="I28" s="550"/>
      <c r="J28" s="550"/>
      <c r="K28" s="550"/>
      <c r="L28" s="551"/>
      <c r="M28" s="558"/>
      <c r="N28" s="559"/>
      <c r="O28" s="559"/>
      <c r="P28" s="567"/>
      <c r="Q28" s="535"/>
      <c r="R28" s="540"/>
      <c r="S28" s="541"/>
      <c r="T28" s="542"/>
      <c r="U28" s="549"/>
      <c r="V28" s="550"/>
      <c r="W28" s="550"/>
      <c r="X28" s="550"/>
      <c r="Y28" s="550"/>
      <c r="Z28" s="550"/>
      <c r="AA28" s="551"/>
      <c r="AB28" s="570"/>
      <c r="AC28" s="571"/>
      <c r="AD28" s="572"/>
    </row>
    <row r="29" spans="1:30" ht="17.5" customHeight="1">
      <c r="A29" s="536"/>
      <c r="B29" s="537"/>
      <c r="C29" s="543"/>
      <c r="D29" s="544"/>
      <c r="E29" s="545"/>
      <c r="F29" s="552"/>
      <c r="G29" s="553"/>
      <c r="H29" s="553"/>
      <c r="I29" s="553"/>
      <c r="J29" s="553"/>
      <c r="K29" s="553"/>
      <c r="L29" s="554"/>
      <c r="M29" s="560"/>
      <c r="N29" s="561"/>
      <c r="O29" s="561"/>
      <c r="P29" s="568"/>
      <c r="Q29" s="537"/>
      <c r="R29" s="543"/>
      <c r="S29" s="544"/>
      <c r="T29" s="545"/>
      <c r="U29" s="552"/>
      <c r="V29" s="553"/>
      <c r="W29" s="553"/>
      <c r="X29" s="553"/>
      <c r="Y29" s="553"/>
      <c r="Z29" s="553"/>
      <c r="AA29" s="554"/>
      <c r="AB29" s="573"/>
      <c r="AC29" s="574"/>
      <c r="AD29" s="575"/>
    </row>
    <row r="30" spans="1:30" ht="17.5" customHeight="1">
      <c r="A30" s="536"/>
      <c r="B30" s="537"/>
      <c r="C30" s="543"/>
      <c r="D30" s="544"/>
      <c r="E30" s="545"/>
      <c r="F30" s="552"/>
      <c r="G30" s="553"/>
      <c r="H30" s="553"/>
      <c r="I30" s="553"/>
      <c r="J30" s="553"/>
      <c r="K30" s="553"/>
      <c r="L30" s="554"/>
      <c r="M30" s="560"/>
      <c r="N30" s="561"/>
      <c r="O30" s="561"/>
      <c r="P30" s="568"/>
      <c r="Q30" s="537"/>
      <c r="R30" s="543"/>
      <c r="S30" s="544"/>
      <c r="T30" s="545"/>
      <c r="U30" s="552"/>
      <c r="V30" s="553"/>
      <c r="W30" s="553"/>
      <c r="X30" s="553"/>
      <c r="Y30" s="553"/>
      <c r="Z30" s="553"/>
      <c r="AA30" s="554"/>
      <c r="AB30" s="573"/>
      <c r="AC30" s="574"/>
      <c r="AD30" s="575"/>
    </row>
    <row r="31" spans="1:30" ht="17.5" customHeight="1">
      <c r="A31" s="538"/>
      <c r="B31" s="539"/>
      <c r="C31" s="546"/>
      <c r="D31" s="547"/>
      <c r="E31" s="548"/>
      <c r="F31" s="555"/>
      <c r="G31" s="556"/>
      <c r="H31" s="556"/>
      <c r="I31" s="556"/>
      <c r="J31" s="556"/>
      <c r="K31" s="556"/>
      <c r="L31" s="557"/>
      <c r="M31" s="562"/>
      <c r="N31" s="563"/>
      <c r="O31" s="563"/>
      <c r="P31" s="569"/>
      <c r="Q31" s="539"/>
      <c r="R31" s="546"/>
      <c r="S31" s="547"/>
      <c r="T31" s="548"/>
      <c r="U31" s="555"/>
      <c r="V31" s="556"/>
      <c r="W31" s="556"/>
      <c r="X31" s="556"/>
      <c r="Y31" s="556"/>
      <c r="Z31" s="556"/>
      <c r="AA31" s="557"/>
      <c r="AB31" s="576"/>
      <c r="AC31" s="577"/>
      <c r="AD31" s="578"/>
    </row>
    <row r="32" spans="1:30" ht="17.5" customHeight="1">
      <c r="A32" s="534"/>
      <c r="B32" s="535"/>
      <c r="C32" s="540"/>
      <c r="D32" s="541"/>
      <c r="E32" s="542"/>
      <c r="F32" s="549"/>
      <c r="G32" s="550"/>
      <c r="H32" s="550"/>
      <c r="I32" s="550"/>
      <c r="J32" s="550"/>
      <c r="K32" s="550"/>
      <c r="L32" s="551"/>
      <c r="M32" s="558"/>
      <c r="N32" s="559"/>
      <c r="O32" s="559"/>
      <c r="P32" s="567"/>
      <c r="Q32" s="535"/>
      <c r="R32" s="540"/>
      <c r="S32" s="541"/>
      <c r="T32" s="542"/>
      <c r="U32" s="549"/>
      <c r="V32" s="550"/>
      <c r="W32" s="550"/>
      <c r="X32" s="550"/>
      <c r="Y32" s="550"/>
      <c r="Z32" s="550"/>
      <c r="AA32" s="551"/>
      <c r="AB32" s="570"/>
      <c r="AC32" s="571"/>
      <c r="AD32" s="572"/>
    </row>
    <row r="33" spans="1:30" ht="17.5" customHeight="1">
      <c r="A33" s="536"/>
      <c r="B33" s="537"/>
      <c r="C33" s="543"/>
      <c r="D33" s="544"/>
      <c r="E33" s="545"/>
      <c r="F33" s="552"/>
      <c r="G33" s="553"/>
      <c r="H33" s="553"/>
      <c r="I33" s="553"/>
      <c r="J33" s="553"/>
      <c r="K33" s="553"/>
      <c r="L33" s="554"/>
      <c r="M33" s="560"/>
      <c r="N33" s="561"/>
      <c r="O33" s="561"/>
      <c r="P33" s="568"/>
      <c r="Q33" s="537"/>
      <c r="R33" s="543"/>
      <c r="S33" s="544"/>
      <c r="T33" s="545"/>
      <c r="U33" s="552"/>
      <c r="V33" s="553"/>
      <c r="W33" s="553"/>
      <c r="X33" s="553"/>
      <c r="Y33" s="553"/>
      <c r="Z33" s="553"/>
      <c r="AA33" s="554"/>
      <c r="AB33" s="573"/>
      <c r="AC33" s="574"/>
      <c r="AD33" s="575"/>
    </row>
    <row r="34" spans="1:30" ht="17.5" customHeight="1">
      <c r="A34" s="536"/>
      <c r="B34" s="537"/>
      <c r="C34" s="543"/>
      <c r="D34" s="544"/>
      <c r="E34" s="545"/>
      <c r="F34" s="552"/>
      <c r="G34" s="553"/>
      <c r="H34" s="553"/>
      <c r="I34" s="553"/>
      <c r="J34" s="553"/>
      <c r="K34" s="553"/>
      <c r="L34" s="554"/>
      <c r="M34" s="560"/>
      <c r="N34" s="561"/>
      <c r="O34" s="561"/>
      <c r="P34" s="568"/>
      <c r="Q34" s="537"/>
      <c r="R34" s="543"/>
      <c r="S34" s="544"/>
      <c r="T34" s="545"/>
      <c r="U34" s="552"/>
      <c r="V34" s="553"/>
      <c r="W34" s="553"/>
      <c r="X34" s="553"/>
      <c r="Y34" s="553"/>
      <c r="Z34" s="553"/>
      <c r="AA34" s="554"/>
      <c r="AB34" s="573"/>
      <c r="AC34" s="574"/>
      <c r="AD34" s="575"/>
    </row>
    <row r="35" spans="1:30" ht="17.5" customHeight="1">
      <c r="A35" s="538"/>
      <c r="B35" s="539"/>
      <c r="C35" s="546"/>
      <c r="D35" s="547"/>
      <c r="E35" s="548"/>
      <c r="F35" s="555"/>
      <c r="G35" s="556"/>
      <c r="H35" s="556"/>
      <c r="I35" s="556"/>
      <c r="J35" s="556"/>
      <c r="K35" s="556"/>
      <c r="L35" s="557"/>
      <c r="M35" s="562"/>
      <c r="N35" s="563"/>
      <c r="O35" s="563"/>
      <c r="P35" s="569"/>
      <c r="Q35" s="539"/>
      <c r="R35" s="546"/>
      <c r="S35" s="547"/>
      <c r="T35" s="548"/>
      <c r="U35" s="555"/>
      <c r="V35" s="556"/>
      <c r="W35" s="556"/>
      <c r="X35" s="556"/>
      <c r="Y35" s="556"/>
      <c r="Z35" s="556"/>
      <c r="AA35" s="557"/>
      <c r="AB35" s="576"/>
      <c r="AC35" s="577"/>
      <c r="AD35" s="578"/>
    </row>
    <row r="36" spans="1:30" ht="17.5" customHeight="1">
      <c r="A36" s="534"/>
      <c r="B36" s="535"/>
      <c r="C36" s="540"/>
      <c r="D36" s="541"/>
      <c r="E36" s="542"/>
      <c r="F36" s="549"/>
      <c r="G36" s="550"/>
      <c r="H36" s="550"/>
      <c r="I36" s="550"/>
      <c r="J36" s="550"/>
      <c r="K36" s="550"/>
      <c r="L36" s="551"/>
      <c r="M36" s="558"/>
      <c r="N36" s="559"/>
      <c r="O36" s="559"/>
      <c r="P36" s="567"/>
      <c r="Q36" s="535"/>
      <c r="R36" s="540"/>
      <c r="S36" s="541"/>
      <c r="T36" s="542"/>
      <c r="U36" s="549"/>
      <c r="V36" s="550"/>
      <c r="W36" s="550"/>
      <c r="X36" s="550"/>
      <c r="Y36" s="550"/>
      <c r="Z36" s="550"/>
      <c r="AA36" s="551"/>
      <c r="AB36" s="570"/>
      <c r="AC36" s="571"/>
      <c r="AD36" s="572"/>
    </row>
    <row r="37" spans="1:30" ht="17.5" customHeight="1">
      <c r="A37" s="536"/>
      <c r="B37" s="537"/>
      <c r="C37" s="543"/>
      <c r="D37" s="544"/>
      <c r="E37" s="545"/>
      <c r="F37" s="552"/>
      <c r="G37" s="553"/>
      <c r="H37" s="553"/>
      <c r="I37" s="553"/>
      <c r="J37" s="553"/>
      <c r="K37" s="553"/>
      <c r="L37" s="554"/>
      <c r="M37" s="560"/>
      <c r="N37" s="561"/>
      <c r="O37" s="561"/>
      <c r="P37" s="568"/>
      <c r="Q37" s="537"/>
      <c r="R37" s="543"/>
      <c r="S37" s="544"/>
      <c r="T37" s="545"/>
      <c r="U37" s="552"/>
      <c r="V37" s="553"/>
      <c r="W37" s="553"/>
      <c r="X37" s="553"/>
      <c r="Y37" s="553"/>
      <c r="Z37" s="553"/>
      <c r="AA37" s="554"/>
      <c r="AB37" s="573"/>
      <c r="AC37" s="574"/>
      <c r="AD37" s="575"/>
    </row>
    <row r="38" spans="1:30" ht="17.5" customHeight="1">
      <c r="A38" s="536"/>
      <c r="B38" s="537"/>
      <c r="C38" s="543"/>
      <c r="D38" s="544"/>
      <c r="E38" s="545"/>
      <c r="F38" s="552"/>
      <c r="G38" s="553"/>
      <c r="H38" s="553"/>
      <c r="I38" s="553"/>
      <c r="J38" s="553"/>
      <c r="K38" s="553"/>
      <c r="L38" s="554"/>
      <c r="M38" s="560"/>
      <c r="N38" s="561"/>
      <c r="O38" s="561"/>
      <c r="P38" s="568"/>
      <c r="Q38" s="537"/>
      <c r="R38" s="543"/>
      <c r="S38" s="544"/>
      <c r="T38" s="545"/>
      <c r="U38" s="552"/>
      <c r="V38" s="553"/>
      <c r="W38" s="553"/>
      <c r="X38" s="553"/>
      <c r="Y38" s="553"/>
      <c r="Z38" s="553"/>
      <c r="AA38" s="554"/>
      <c r="AB38" s="573"/>
      <c r="AC38" s="574"/>
      <c r="AD38" s="575"/>
    </row>
    <row r="39" spans="1:30" ht="17.5" customHeight="1">
      <c r="A39" s="538"/>
      <c r="B39" s="539"/>
      <c r="C39" s="546"/>
      <c r="D39" s="547"/>
      <c r="E39" s="548"/>
      <c r="F39" s="555"/>
      <c r="G39" s="556"/>
      <c r="H39" s="556"/>
      <c r="I39" s="556"/>
      <c r="J39" s="556"/>
      <c r="K39" s="556"/>
      <c r="L39" s="557"/>
      <c r="M39" s="562"/>
      <c r="N39" s="563"/>
      <c r="O39" s="563"/>
      <c r="P39" s="569"/>
      <c r="Q39" s="539"/>
      <c r="R39" s="546"/>
      <c r="S39" s="547"/>
      <c r="T39" s="548"/>
      <c r="U39" s="555"/>
      <c r="V39" s="556"/>
      <c r="W39" s="556"/>
      <c r="X39" s="556"/>
      <c r="Y39" s="556"/>
      <c r="Z39" s="556"/>
      <c r="AA39" s="557"/>
      <c r="AB39" s="576"/>
      <c r="AC39" s="577"/>
      <c r="AD39" s="578"/>
    </row>
    <row r="40" spans="1:30" ht="17.5" customHeight="1">
      <c r="A40" s="534"/>
      <c r="B40" s="535"/>
      <c r="C40" s="540"/>
      <c r="D40" s="541"/>
      <c r="E40" s="542"/>
      <c r="F40" s="549"/>
      <c r="G40" s="550"/>
      <c r="H40" s="550"/>
      <c r="I40" s="550"/>
      <c r="J40" s="550"/>
      <c r="K40" s="550"/>
      <c r="L40" s="551"/>
      <c r="M40" s="558"/>
      <c r="N40" s="559"/>
      <c r="O40" s="559"/>
      <c r="P40" s="567"/>
      <c r="Q40" s="535"/>
      <c r="R40" s="540"/>
      <c r="S40" s="541"/>
      <c r="T40" s="542"/>
      <c r="U40" s="549"/>
      <c r="V40" s="550"/>
      <c r="W40" s="550"/>
      <c r="X40" s="550"/>
      <c r="Y40" s="550"/>
      <c r="Z40" s="550"/>
      <c r="AA40" s="551"/>
      <c r="AB40" s="570"/>
      <c r="AC40" s="571"/>
      <c r="AD40" s="572"/>
    </row>
    <row r="41" spans="1:30" ht="17.5" customHeight="1">
      <c r="A41" s="536"/>
      <c r="B41" s="537"/>
      <c r="C41" s="543"/>
      <c r="D41" s="544"/>
      <c r="E41" s="545"/>
      <c r="F41" s="552"/>
      <c r="G41" s="553"/>
      <c r="H41" s="553"/>
      <c r="I41" s="553"/>
      <c r="J41" s="553"/>
      <c r="K41" s="553"/>
      <c r="L41" s="554"/>
      <c r="M41" s="560"/>
      <c r="N41" s="561"/>
      <c r="O41" s="561"/>
      <c r="P41" s="568"/>
      <c r="Q41" s="537"/>
      <c r="R41" s="543"/>
      <c r="S41" s="544"/>
      <c r="T41" s="545"/>
      <c r="U41" s="552"/>
      <c r="V41" s="553"/>
      <c r="W41" s="553"/>
      <c r="X41" s="553"/>
      <c r="Y41" s="553"/>
      <c r="Z41" s="553"/>
      <c r="AA41" s="554"/>
      <c r="AB41" s="573"/>
      <c r="AC41" s="574"/>
      <c r="AD41" s="575"/>
    </row>
    <row r="42" spans="1:30" ht="17.5" customHeight="1">
      <c r="A42" s="536"/>
      <c r="B42" s="537"/>
      <c r="C42" s="543"/>
      <c r="D42" s="544"/>
      <c r="E42" s="545"/>
      <c r="F42" s="552"/>
      <c r="G42" s="553"/>
      <c r="H42" s="553"/>
      <c r="I42" s="553"/>
      <c r="J42" s="553"/>
      <c r="K42" s="553"/>
      <c r="L42" s="554"/>
      <c r="M42" s="560"/>
      <c r="N42" s="561"/>
      <c r="O42" s="561"/>
      <c r="P42" s="568"/>
      <c r="Q42" s="537"/>
      <c r="R42" s="543"/>
      <c r="S42" s="544"/>
      <c r="T42" s="545"/>
      <c r="U42" s="552"/>
      <c r="V42" s="553"/>
      <c r="W42" s="553"/>
      <c r="X42" s="553"/>
      <c r="Y42" s="553"/>
      <c r="Z42" s="553"/>
      <c r="AA42" s="554"/>
      <c r="AB42" s="573"/>
      <c r="AC42" s="574"/>
      <c r="AD42" s="575"/>
    </row>
    <row r="43" spans="1:30" ht="17.5" customHeight="1">
      <c r="A43" s="538"/>
      <c r="B43" s="539"/>
      <c r="C43" s="546"/>
      <c r="D43" s="547"/>
      <c r="E43" s="548"/>
      <c r="F43" s="555"/>
      <c r="G43" s="556"/>
      <c r="H43" s="556"/>
      <c r="I43" s="556"/>
      <c r="J43" s="556"/>
      <c r="K43" s="556"/>
      <c r="L43" s="557"/>
      <c r="M43" s="562"/>
      <c r="N43" s="563"/>
      <c r="O43" s="563"/>
      <c r="P43" s="569"/>
      <c r="Q43" s="539"/>
      <c r="R43" s="546"/>
      <c r="S43" s="547"/>
      <c r="T43" s="548"/>
      <c r="U43" s="555"/>
      <c r="V43" s="556"/>
      <c r="W43" s="556"/>
      <c r="X43" s="556"/>
      <c r="Y43" s="556"/>
      <c r="Z43" s="556"/>
      <c r="AA43" s="557"/>
      <c r="AB43" s="576"/>
      <c r="AC43" s="577"/>
      <c r="AD43" s="578"/>
    </row>
    <row r="44" spans="1:30" ht="17.5" customHeight="1">
      <c r="A44" s="534"/>
      <c r="B44" s="535"/>
      <c r="C44" s="540"/>
      <c r="D44" s="541"/>
      <c r="E44" s="542"/>
      <c r="F44" s="549"/>
      <c r="G44" s="550"/>
      <c r="H44" s="550"/>
      <c r="I44" s="550"/>
      <c r="J44" s="550"/>
      <c r="K44" s="550"/>
      <c r="L44" s="551"/>
      <c r="M44" s="558"/>
      <c r="N44" s="559"/>
      <c r="O44" s="559"/>
      <c r="P44" s="567"/>
      <c r="Q44" s="535"/>
      <c r="R44" s="540"/>
      <c r="S44" s="541"/>
      <c r="T44" s="542"/>
      <c r="U44" s="549"/>
      <c r="V44" s="550"/>
      <c r="W44" s="550"/>
      <c r="X44" s="550"/>
      <c r="Y44" s="550"/>
      <c r="Z44" s="550"/>
      <c r="AA44" s="551"/>
      <c r="AB44" s="570"/>
      <c r="AC44" s="571"/>
      <c r="AD44" s="572"/>
    </row>
    <row r="45" spans="1:30" ht="17.5" customHeight="1">
      <c r="A45" s="536"/>
      <c r="B45" s="537"/>
      <c r="C45" s="543"/>
      <c r="D45" s="544"/>
      <c r="E45" s="545"/>
      <c r="F45" s="552"/>
      <c r="G45" s="553"/>
      <c r="H45" s="553"/>
      <c r="I45" s="553"/>
      <c r="J45" s="553"/>
      <c r="K45" s="553"/>
      <c r="L45" s="554"/>
      <c r="M45" s="560"/>
      <c r="N45" s="561"/>
      <c r="O45" s="561"/>
      <c r="P45" s="568"/>
      <c r="Q45" s="537"/>
      <c r="R45" s="543"/>
      <c r="S45" s="544"/>
      <c r="T45" s="545"/>
      <c r="U45" s="552"/>
      <c r="V45" s="553"/>
      <c r="W45" s="553"/>
      <c r="X45" s="553"/>
      <c r="Y45" s="553"/>
      <c r="Z45" s="553"/>
      <c r="AA45" s="554"/>
      <c r="AB45" s="573"/>
      <c r="AC45" s="574"/>
      <c r="AD45" s="575"/>
    </row>
    <row r="46" spans="1:30" ht="17.5" customHeight="1">
      <c r="A46" s="536"/>
      <c r="B46" s="537"/>
      <c r="C46" s="543"/>
      <c r="D46" s="544"/>
      <c r="E46" s="545"/>
      <c r="F46" s="552"/>
      <c r="G46" s="553"/>
      <c r="H46" s="553"/>
      <c r="I46" s="553"/>
      <c r="J46" s="553"/>
      <c r="K46" s="553"/>
      <c r="L46" s="554"/>
      <c r="M46" s="560"/>
      <c r="N46" s="561"/>
      <c r="O46" s="561"/>
      <c r="P46" s="568"/>
      <c r="Q46" s="537"/>
      <c r="R46" s="543"/>
      <c r="S46" s="544"/>
      <c r="T46" s="545"/>
      <c r="U46" s="552"/>
      <c r="V46" s="553"/>
      <c r="W46" s="553"/>
      <c r="X46" s="553"/>
      <c r="Y46" s="553"/>
      <c r="Z46" s="553"/>
      <c r="AA46" s="554"/>
      <c r="AB46" s="573"/>
      <c r="AC46" s="574"/>
      <c r="AD46" s="575"/>
    </row>
    <row r="47" spans="1:30" ht="17.5" customHeight="1">
      <c r="A47" s="538"/>
      <c r="B47" s="539"/>
      <c r="C47" s="546"/>
      <c r="D47" s="547"/>
      <c r="E47" s="548"/>
      <c r="F47" s="555"/>
      <c r="G47" s="556"/>
      <c r="H47" s="556"/>
      <c r="I47" s="556"/>
      <c r="J47" s="556"/>
      <c r="K47" s="556"/>
      <c r="L47" s="557"/>
      <c r="M47" s="562"/>
      <c r="N47" s="563"/>
      <c r="O47" s="563"/>
      <c r="P47" s="569"/>
      <c r="Q47" s="539"/>
      <c r="R47" s="546"/>
      <c r="S47" s="547"/>
      <c r="T47" s="548"/>
      <c r="U47" s="555"/>
      <c r="V47" s="556"/>
      <c r="W47" s="556"/>
      <c r="X47" s="556"/>
      <c r="Y47" s="556"/>
      <c r="Z47" s="556"/>
      <c r="AA47" s="557"/>
      <c r="AB47" s="576"/>
      <c r="AC47" s="577"/>
      <c r="AD47" s="578"/>
    </row>
    <row r="48" spans="1:30" ht="17.5" customHeight="1">
      <c r="A48" s="534"/>
      <c r="B48" s="535"/>
      <c r="C48" s="540"/>
      <c r="D48" s="541"/>
      <c r="E48" s="542"/>
      <c r="F48" s="549"/>
      <c r="G48" s="550"/>
      <c r="H48" s="550"/>
      <c r="I48" s="550"/>
      <c r="J48" s="550"/>
      <c r="K48" s="550"/>
      <c r="L48" s="551"/>
      <c r="M48" s="558"/>
      <c r="N48" s="559"/>
      <c r="O48" s="559"/>
      <c r="P48" s="567"/>
      <c r="Q48" s="535"/>
      <c r="R48" s="540"/>
      <c r="S48" s="541"/>
      <c r="T48" s="542"/>
      <c r="U48" s="549"/>
      <c r="V48" s="550"/>
      <c r="W48" s="550"/>
      <c r="X48" s="550"/>
      <c r="Y48" s="550"/>
      <c r="Z48" s="550"/>
      <c r="AA48" s="551"/>
      <c r="AB48" s="570"/>
      <c r="AC48" s="571"/>
      <c r="AD48" s="572"/>
    </row>
    <row r="49" spans="1:30" ht="17.5" customHeight="1">
      <c r="A49" s="536"/>
      <c r="B49" s="537"/>
      <c r="C49" s="543"/>
      <c r="D49" s="544"/>
      <c r="E49" s="545"/>
      <c r="F49" s="552"/>
      <c r="G49" s="553"/>
      <c r="H49" s="553"/>
      <c r="I49" s="553"/>
      <c r="J49" s="553"/>
      <c r="K49" s="553"/>
      <c r="L49" s="554"/>
      <c r="M49" s="560"/>
      <c r="N49" s="561"/>
      <c r="O49" s="561"/>
      <c r="P49" s="568"/>
      <c r="Q49" s="537"/>
      <c r="R49" s="543"/>
      <c r="S49" s="544"/>
      <c r="T49" s="545"/>
      <c r="U49" s="552"/>
      <c r="V49" s="553"/>
      <c r="W49" s="553"/>
      <c r="X49" s="553"/>
      <c r="Y49" s="553"/>
      <c r="Z49" s="553"/>
      <c r="AA49" s="554"/>
      <c r="AB49" s="573"/>
      <c r="AC49" s="574"/>
      <c r="AD49" s="575"/>
    </row>
    <row r="50" spans="1:30" ht="17.5" customHeight="1">
      <c r="A50" s="536"/>
      <c r="B50" s="537"/>
      <c r="C50" s="543"/>
      <c r="D50" s="544"/>
      <c r="E50" s="545"/>
      <c r="F50" s="552"/>
      <c r="G50" s="553"/>
      <c r="H50" s="553"/>
      <c r="I50" s="553"/>
      <c r="J50" s="553"/>
      <c r="K50" s="553"/>
      <c r="L50" s="554"/>
      <c r="M50" s="560"/>
      <c r="N50" s="561"/>
      <c r="O50" s="561"/>
      <c r="P50" s="568"/>
      <c r="Q50" s="537"/>
      <c r="R50" s="543"/>
      <c r="S50" s="544"/>
      <c r="T50" s="545"/>
      <c r="U50" s="552"/>
      <c r="V50" s="553"/>
      <c r="W50" s="553"/>
      <c r="X50" s="553"/>
      <c r="Y50" s="553"/>
      <c r="Z50" s="553"/>
      <c r="AA50" s="554"/>
      <c r="AB50" s="573"/>
      <c r="AC50" s="574"/>
      <c r="AD50" s="575"/>
    </row>
    <row r="51" spans="1:30" ht="17.5" customHeight="1">
      <c r="A51" s="538"/>
      <c r="B51" s="539"/>
      <c r="C51" s="546"/>
      <c r="D51" s="547"/>
      <c r="E51" s="548"/>
      <c r="F51" s="555"/>
      <c r="G51" s="556"/>
      <c r="H51" s="556"/>
      <c r="I51" s="556"/>
      <c r="J51" s="556"/>
      <c r="K51" s="556"/>
      <c r="L51" s="557"/>
      <c r="M51" s="562"/>
      <c r="N51" s="563"/>
      <c r="O51" s="563"/>
      <c r="P51" s="569"/>
      <c r="Q51" s="539"/>
      <c r="R51" s="546"/>
      <c r="S51" s="547"/>
      <c r="T51" s="548"/>
      <c r="U51" s="555"/>
      <c r="V51" s="556"/>
      <c r="W51" s="556"/>
      <c r="X51" s="556"/>
      <c r="Y51" s="556"/>
      <c r="Z51" s="556"/>
      <c r="AA51" s="557"/>
      <c r="AB51" s="576"/>
      <c r="AC51" s="577"/>
      <c r="AD51" s="578"/>
    </row>
    <row r="52" spans="1:30" ht="17.5" customHeight="1">
      <c r="A52" s="534"/>
      <c r="B52" s="535"/>
      <c r="C52" s="540"/>
      <c r="D52" s="541"/>
      <c r="E52" s="542"/>
      <c r="F52" s="549"/>
      <c r="G52" s="550"/>
      <c r="H52" s="550"/>
      <c r="I52" s="550"/>
      <c r="J52" s="550"/>
      <c r="K52" s="550"/>
      <c r="L52" s="551"/>
      <c r="M52" s="558"/>
      <c r="N52" s="559"/>
      <c r="O52" s="559"/>
      <c r="P52" s="567"/>
      <c r="Q52" s="535"/>
      <c r="R52" s="540"/>
      <c r="S52" s="541"/>
      <c r="T52" s="542"/>
      <c r="U52" s="549"/>
      <c r="V52" s="550"/>
      <c r="W52" s="550"/>
      <c r="X52" s="550"/>
      <c r="Y52" s="550"/>
      <c r="Z52" s="550"/>
      <c r="AA52" s="551"/>
      <c r="AB52" s="570"/>
      <c r="AC52" s="571"/>
      <c r="AD52" s="572"/>
    </row>
    <row r="53" spans="1:30" ht="17.5" customHeight="1">
      <c r="A53" s="536"/>
      <c r="B53" s="537"/>
      <c r="C53" s="543"/>
      <c r="D53" s="544"/>
      <c r="E53" s="545"/>
      <c r="F53" s="552"/>
      <c r="G53" s="553"/>
      <c r="H53" s="553"/>
      <c r="I53" s="553"/>
      <c r="J53" s="553"/>
      <c r="K53" s="553"/>
      <c r="L53" s="554"/>
      <c r="M53" s="560"/>
      <c r="N53" s="561"/>
      <c r="O53" s="561"/>
      <c r="P53" s="568"/>
      <c r="Q53" s="537"/>
      <c r="R53" s="543"/>
      <c r="S53" s="544"/>
      <c r="T53" s="545"/>
      <c r="U53" s="552"/>
      <c r="V53" s="553"/>
      <c r="W53" s="553"/>
      <c r="X53" s="553"/>
      <c r="Y53" s="553"/>
      <c r="Z53" s="553"/>
      <c r="AA53" s="554"/>
      <c r="AB53" s="573"/>
      <c r="AC53" s="574"/>
      <c r="AD53" s="575"/>
    </row>
    <row r="54" spans="1:30" ht="17.5" customHeight="1">
      <c r="A54" s="536"/>
      <c r="B54" s="537"/>
      <c r="C54" s="543"/>
      <c r="D54" s="544"/>
      <c r="E54" s="545"/>
      <c r="F54" s="552"/>
      <c r="G54" s="553"/>
      <c r="H54" s="553"/>
      <c r="I54" s="553"/>
      <c r="J54" s="553"/>
      <c r="K54" s="553"/>
      <c r="L54" s="554"/>
      <c r="M54" s="560"/>
      <c r="N54" s="561"/>
      <c r="O54" s="561"/>
      <c r="P54" s="568"/>
      <c r="Q54" s="537"/>
      <c r="R54" s="543"/>
      <c r="S54" s="544"/>
      <c r="T54" s="545"/>
      <c r="U54" s="552"/>
      <c r="V54" s="553"/>
      <c r="W54" s="553"/>
      <c r="X54" s="553"/>
      <c r="Y54" s="553"/>
      <c r="Z54" s="553"/>
      <c r="AA54" s="554"/>
      <c r="AB54" s="573"/>
      <c r="AC54" s="574"/>
      <c r="AD54" s="575"/>
    </row>
    <row r="55" spans="1:30" ht="17.5" customHeight="1" thickBot="1">
      <c r="A55" s="538"/>
      <c r="B55" s="539"/>
      <c r="C55" s="546"/>
      <c r="D55" s="547"/>
      <c r="E55" s="548"/>
      <c r="F55" s="555"/>
      <c r="G55" s="556"/>
      <c r="H55" s="556"/>
      <c r="I55" s="556"/>
      <c r="J55" s="556"/>
      <c r="K55" s="556"/>
      <c r="L55" s="557"/>
      <c r="M55" s="562"/>
      <c r="N55" s="563"/>
      <c r="O55" s="563"/>
      <c r="P55" s="569"/>
      <c r="Q55" s="539"/>
      <c r="R55" s="546"/>
      <c r="S55" s="547"/>
      <c r="T55" s="548"/>
      <c r="U55" s="552"/>
      <c r="V55" s="553"/>
      <c r="W55" s="553"/>
      <c r="X55" s="553"/>
      <c r="Y55" s="553"/>
      <c r="Z55" s="553"/>
      <c r="AA55" s="554"/>
      <c r="AB55" s="573"/>
      <c r="AC55" s="574"/>
      <c r="AD55" s="575"/>
    </row>
    <row r="56" spans="1:30" ht="18.75" customHeight="1">
      <c r="A56" s="85"/>
      <c r="B56" s="85"/>
      <c r="C56" s="83"/>
      <c r="D56" s="83"/>
      <c r="E56" s="83"/>
      <c r="F56" s="81"/>
      <c r="G56" s="81"/>
      <c r="H56" s="81"/>
      <c r="I56" s="81"/>
      <c r="J56" s="81"/>
      <c r="K56" s="81"/>
      <c r="L56" s="81"/>
      <c r="M56" s="82"/>
      <c r="N56" s="82"/>
      <c r="O56" s="82"/>
      <c r="P56" s="232" t="s">
        <v>241</v>
      </c>
      <c r="Q56" s="232"/>
      <c r="R56" s="232"/>
      <c r="S56" s="232"/>
      <c r="T56" s="233"/>
      <c r="U56" s="236" t="s">
        <v>240</v>
      </c>
      <c r="V56" s="237"/>
      <c r="W56" s="237"/>
      <c r="X56" s="237"/>
      <c r="Y56" s="238"/>
      <c r="Z56" s="242" t="str">
        <f>IF(SUM(M16:O55,AB16:AD55)=0,"",SUM(M16:O55,AB16:AD55))</f>
        <v/>
      </c>
      <c r="AA56" s="242"/>
      <c r="AB56" s="242"/>
      <c r="AC56" s="242"/>
      <c r="AD56" s="243"/>
    </row>
    <row r="57" spans="1:30" ht="30" customHeight="1" thickBot="1">
      <c r="A57" s="246"/>
      <c r="B57" s="246"/>
      <c r="C57" s="246"/>
      <c r="D57" s="246"/>
      <c r="E57" s="246"/>
      <c r="F57" s="247"/>
      <c r="G57" s="247"/>
      <c r="H57" s="247"/>
      <c r="I57" s="247"/>
      <c r="J57" s="247"/>
      <c r="K57" s="247"/>
      <c r="L57" s="247"/>
      <c r="M57" s="248"/>
      <c r="N57" s="248"/>
      <c r="O57" s="248"/>
      <c r="P57" s="234"/>
      <c r="Q57" s="234"/>
      <c r="R57" s="234"/>
      <c r="S57" s="234"/>
      <c r="T57" s="235"/>
      <c r="U57" s="239"/>
      <c r="V57" s="240"/>
      <c r="W57" s="240"/>
      <c r="X57" s="240"/>
      <c r="Y57" s="241"/>
      <c r="Z57" s="244"/>
      <c r="AA57" s="244"/>
      <c r="AB57" s="244"/>
      <c r="AC57" s="244"/>
      <c r="AD57" s="245"/>
    </row>
    <row r="59" spans="1:30" ht="39.75" customHeight="1">
      <c r="A59" s="105" t="s">
        <v>149</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1:30" ht="7.5" customHeight="1"/>
    <row r="61" spans="1:30" s="4" customFormat="1" ht="23.25" customHeight="1">
      <c r="A61" s="114" t="s">
        <v>78</v>
      </c>
      <c r="B61" s="115"/>
      <c r="C61" s="115"/>
      <c r="D61" s="230" t="str">
        <f>IF(所要額精算書!D10="","",所要額精算書!D10)</f>
        <v/>
      </c>
      <c r="E61" s="221" t="str">
        <f>IF(所要額精算書!E10="","",所要額精算書!E10)</f>
        <v/>
      </c>
      <c r="F61" s="221" t="str">
        <f>IF(所要額精算書!F10="","",所要額精算書!F10)</f>
        <v/>
      </c>
      <c r="G61" s="221" t="str">
        <f>IF(所要額精算書!G10="","",所要額精算書!G10)</f>
        <v/>
      </c>
      <c r="H61" s="221" t="str">
        <f>IF(所要額精算書!H10="","",所要額精算書!H10)</f>
        <v/>
      </c>
      <c r="I61" s="221" t="str">
        <f>IF(所要額精算書!I10="","",所要額精算書!I10)</f>
        <v/>
      </c>
      <c r="J61" s="221" t="str">
        <f>IF(所要額精算書!J10="","",所要額精算書!J10)</f>
        <v/>
      </c>
      <c r="K61" s="221" t="str">
        <f>IF(所要額精算書!K10="","",所要額精算書!K10)</f>
        <v/>
      </c>
      <c r="L61" s="221" t="str">
        <f>IF(所要額精算書!L10="","",所要額精算書!L10)</f>
        <v/>
      </c>
      <c r="M61" s="223" t="str">
        <f>IF(所要額精算書!M10="","",所要額精算書!M10)</f>
        <v/>
      </c>
      <c r="N61" s="111" t="s">
        <v>1</v>
      </c>
      <c r="O61" s="112"/>
      <c r="P61" s="112"/>
      <c r="Q61" s="225" t="str">
        <f>IF(所要額精算書!Q10="","",所要額精算書!Q10)</f>
        <v/>
      </c>
      <c r="R61" s="225"/>
      <c r="S61" s="225"/>
      <c r="T61" s="225"/>
      <c r="U61" s="225"/>
      <c r="V61" s="225"/>
      <c r="W61" s="225"/>
      <c r="X61" s="225"/>
      <c r="Y61" s="225"/>
      <c r="Z61" s="225"/>
      <c r="AA61" s="225"/>
      <c r="AB61" s="225"/>
      <c r="AC61" s="225"/>
      <c r="AD61" s="225"/>
    </row>
    <row r="62" spans="1:30" s="4" customFormat="1" ht="23.25" customHeight="1">
      <c r="A62" s="116"/>
      <c r="B62" s="117"/>
      <c r="C62" s="117"/>
      <c r="D62" s="231"/>
      <c r="E62" s="222"/>
      <c r="F62" s="222"/>
      <c r="G62" s="222"/>
      <c r="H62" s="222"/>
      <c r="I62" s="222"/>
      <c r="J62" s="222"/>
      <c r="K62" s="222"/>
      <c r="L62" s="222"/>
      <c r="M62" s="224"/>
      <c r="N62" s="113"/>
      <c r="O62" s="113"/>
      <c r="P62" s="113"/>
      <c r="Q62" s="225"/>
      <c r="R62" s="225"/>
      <c r="S62" s="225"/>
      <c r="T62" s="225"/>
      <c r="U62" s="225"/>
      <c r="V62" s="225"/>
      <c r="W62" s="225"/>
      <c r="X62" s="225"/>
      <c r="Y62" s="225"/>
      <c r="Z62" s="225"/>
      <c r="AA62" s="225"/>
      <c r="AB62" s="225"/>
      <c r="AC62" s="225"/>
      <c r="AD62" s="225"/>
    </row>
    <row r="63" spans="1:30" s="40" customFormat="1" ht="6" customHeight="1">
      <c r="A63" s="39"/>
      <c r="B63" s="39"/>
      <c r="C63" s="39"/>
      <c r="D63" s="37"/>
      <c r="E63" s="37"/>
      <c r="F63" s="37"/>
      <c r="G63" s="37"/>
      <c r="H63" s="37"/>
      <c r="I63" s="37"/>
      <c r="J63" s="37"/>
      <c r="K63" s="37"/>
      <c r="L63" s="37"/>
      <c r="M63" s="37"/>
      <c r="N63" s="10"/>
      <c r="O63" s="10"/>
      <c r="P63" s="10"/>
      <c r="Q63" s="38"/>
      <c r="R63" s="38"/>
      <c r="S63" s="38"/>
      <c r="T63" s="38"/>
      <c r="U63" s="38"/>
      <c r="V63" s="38"/>
      <c r="W63" s="38"/>
      <c r="X63" s="38"/>
      <c r="Y63" s="38"/>
      <c r="Z63" s="38"/>
      <c r="AA63" s="38"/>
      <c r="AB63" s="38"/>
      <c r="AC63" s="38"/>
      <c r="AD63" s="38"/>
    </row>
    <row r="65" spans="2:29" ht="67.5" customHeight="1">
      <c r="B65" s="226" t="s">
        <v>247</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row>
  </sheetData>
  <sheetProtection algorithmName="SHA-512" hashValue="y1h6ch8kkxtIgxIWkGKdAqAL/lUu2yOareQnIYLW1MhrK8QkjJLgYdE30DrBDw/A7KM1bVmhp1JDWDkS2zxLQg==" saltValue="MC8SK79g7CKD3GQBXDAvzw==" spinCount="100000" sheet="1" objects="1" scenarios="1"/>
  <mergeCells count="133">
    <mergeCell ref="L61:L62"/>
    <mergeCell ref="M61:M62"/>
    <mergeCell ref="N61:P62"/>
    <mergeCell ref="Q61:AD62"/>
    <mergeCell ref="B65:AC65"/>
    <mergeCell ref="A59:AD59"/>
    <mergeCell ref="A61:C62"/>
    <mergeCell ref="D61:D62"/>
    <mergeCell ref="E61:E62"/>
    <mergeCell ref="F61:F62"/>
    <mergeCell ref="G61:G62"/>
    <mergeCell ref="H61:H62"/>
    <mergeCell ref="I61:I62"/>
    <mergeCell ref="J61:J62"/>
    <mergeCell ref="K61:K62"/>
    <mergeCell ref="P56:T57"/>
    <mergeCell ref="U56:Y57"/>
    <mergeCell ref="Z56:AD57"/>
    <mergeCell ref="A57:E57"/>
    <mergeCell ref="F57:L57"/>
    <mergeCell ref="M57:O57"/>
    <mergeCell ref="U48:AA51"/>
    <mergeCell ref="AB48:AD51"/>
    <mergeCell ref="A52:B55"/>
    <mergeCell ref="C52:E55"/>
    <mergeCell ref="F52:L55"/>
    <mergeCell ref="M52:O55"/>
    <mergeCell ref="P52:Q55"/>
    <mergeCell ref="R52:T55"/>
    <mergeCell ref="U52:AA55"/>
    <mergeCell ref="AB52:AD55"/>
    <mergeCell ref="A48:B51"/>
    <mergeCell ref="C48:E51"/>
    <mergeCell ref="F48:L51"/>
    <mergeCell ref="M48:O51"/>
    <mergeCell ref="P48:Q51"/>
    <mergeCell ref="R48:T51"/>
    <mergeCell ref="U40:AA43"/>
    <mergeCell ref="AB40:AD43"/>
    <mergeCell ref="A44:B47"/>
    <mergeCell ref="C44:E47"/>
    <mergeCell ref="F44:L47"/>
    <mergeCell ref="M44:O47"/>
    <mergeCell ref="P44:Q47"/>
    <mergeCell ref="R44:T47"/>
    <mergeCell ref="U44:AA47"/>
    <mergeCell ref="AB44:AD47"/>
    <mergeCell ref="A40:B43"/>
    <mergeCell ref="C40:E43"/>
    <mergeCell ref="F40:L43"/>
    <mergeCell ref="M40:O43"/>
    <mergeCell ref="P40:Q43"/>
    <mergeCell ref="R40:T43"/>
    <mergeCell ref="U32:AA35"/>
    <mergeCell ref="AB32:AD35"/>
    <mergeCell ref="A36:B39"/>
    <mergeCell ref="C36:E39"/>
    <mergeCell ref="F36:L39"/>
    <mergeCell ref="M36:O39"/>
    <mergeCell ref="P36:Q39"/>
    <mergeCell ref="R36:T39"/>
    <mergeCell ref="U36:AA39"/>
    <mergeCell ref="AB36:AD39"/>
    <mergeCell ref="A32:B35"/>
    <mergeCell ref="C32:E35"/>
    <mergeCell ref="F32:L35"/>
    <mergeCell ref="M32:O35"/>
    <mergeCell ref="P32:Q35"/>
    <mergeCell ref="R32:T35"/>
    <mergeCell ref="U24:AA27"/>
    <mergeCell ref="AB24:AD27"/>
    <mergeCell ref="A28:B31"/>
    <mergeCell ref="C28:E31"/>
    <mergeCell ref="F28:L31"/>
    <mergeCell ref="M28:O31"/>
    <mergeCell ref="P28:Q31"/>
    <mergeCell ref="R28:T31"/>
    <mergeCell ref="U28:AA31"/>
    <mergeCell ref="AB28:AD31"/>
    <mergeCell ref="A24:B27"/>
    <mergeCell ref="C24:E27"/>
    <mergeCell ref="F24:L27"/>
    <mergeCell ref="M24:O27"/>
    <mergeCell ref="P24:Q27"/>
    <mergeCell ref="R24:T27"/>
    <mergeCell ref="A16:B19"/>
    <mergeCell ref="C16:E19"/>
    <mergeCell ref="F16:L19"/>
    <mergeCell ref="M16:O19"/>
    <mergeCell ref="P16:Q19"/>
    <mergeCell ref="R16:T19"/>
    <mergeCell ref="U16:AA19"/>
    <mergeCell ref="AB16:AD19"/>
    <mergeCell ref="A20:B23"/>
    <mergeCell ref="C20:E23"/>
    <mergeCell ref="F20:L23"/>
    <mergeCell ref="M20:O23"/>
    <mergeCell ref="P20:Q23"/>
    <mergeCell ref="R20:T23"/>
    <mergeCell ref="U20:AA23"/>
    <mergeCell ref="AB20:AD23"/>
    <mergeCell ref="A9:I9"/>
    <mergeCell ref="J9:K9"/>
    <mergeCell ref="M9:O9"/>
    <mergeCell ref="P9:AD9"/>
    <mergeCell ref="V11:AD13"/>
    <mergeCell ref="A14:B15"/>
    <mergeCell ref="C14:E15"/>
    <mergeCell ref="F14:L15"/>
    <mergeCell ref="M14:O15"/>
    <mergeCell ref="P14:Q15"/>
    <mergeCell ref="A12:B13"/>
    <mergeCell ref="R14:T15"/>
    <mergeCell ref="U14:AA15"/>
    <mergeCell ref="AB14:AD15"/>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dataValidations count="4">
    <dataValidation type="list" allowBlank="1" showInputMessage="1" showErrorMessage="1" sqref="G10:L10" xr:uid="{00000000-0002-0000-0900-000000000000}">
      <formula1>"病院,有床診療所（医科）,有床診療所（歯科）,無床診療所（医科）,無床診療所（歯科）,薬局,訪問看護ステーション,助産所"</formula1>
    </dataValidation>
    <dataValidation type="list" allowBlank="1" showInputMessage="1" showErrorMessage="1" sqref="J9:K9" xr:uid="{00000000-0002-0000-0900-000001000000}">
      <formula1>"　,はい,いいえ"</formula1>
    </dataValidation>
    <dataValidation imeMode="disabled" allowBlank="1" showInputMessage="1" showErrorMessage="1" sqref="D4:M5 D61:M62" xr:uid="{00000000-0002-0000-0900-000002000000}"/>
    <dataValidation type="whole" imeMode="disabled" allowBlank="1" showInputMessage="1" showErrorMessage="1" sqref="D6:M6 D63:M63" xr:uid="{00000000-0002-0000-0900-000003000000}">
      <formula1>0</formula1>
      <formula2>9</formula2>
    </dataValidation>
  </dataValidations>
  <pageMargins left="0.70866141732283472" right="0.70866141732283472" top="0.74803149606299213" bottom="0.55118110236220474" header="0.31496062992125984" footer="0.11811023622047245"/>
  <pageSetup paperSize="9" scale="43" orientation="landscape" r:id="rId1"/>
  <rowBreaks count="1" manualBreakCount="1">
    <brk id="57" max="29"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C7867EE5-2655-4D39-9F77-47A984BAF042}">
            <xm:f>NOT(ISERROR(SEARCH("表示されない場合は",所要額精算書!Q58)))</xm:f>
            <x14:dxf>
              <font>
                <color rgb="FFFF0000"/>
              </font>
            </x14:dxf>
          </x14:cfRule>
          <x14:cfRule type="containsText" priority="2" operator="containsText" text="医療機関コード、１０桁を" id="{796C3CBC-7206-4647-B4D7-CEC25B7492E8}">
            <xm:f>NOT(ISERROR(SEARCH("医療機関コード、１０桁を",所要額精算書!Q58)))</xm:f>
            <x14:dxf>
              <font>
                <color theme="4" tint="-0.24994659260841701"/>
              </font>
            </x14:dxf>
          </x14:cfRule>
          <xm:sqref>Q61:AD61 Q63:AD63</xm:sqref>
        </x14:conditionalFormatting>
        <x14:conditionalFormatting xmlns:xm="http://schemas.microsoft.com/office/excel/2006/main">
          <x14:cfRule type="containsText" priority="3" operator="containsText" text="表示されない場合は" id="{ACBA8A66-D86E-4B29-B354-E3A0D0026E36}">
            <xm:f>NOT(ISERROR(SEARCH("表示されない場合は",所要額精算書!P59)))</xm:f>
            <x14:dxf>
              <font>
                <color rgb="FFFF0000"/>
              </font>
            </x14:dxf>
          </x14:cfRule>
          <x14:cfRule type="containsText" priority="4" operator="containsText" text="医療機関コード、１０桁を" id="{D0E5D695-4083-4DEA-BE78-7CC99B453658}">
            <xm:f>NOT(ISERROR(SEARCH("医療機関コード、１０桁を",所要額精算書!P59)))</xm:f>
            <x14:dxf>
              <font>
                <color theme="4" tint="-0.24994659260841701"/>
              </font>
            </x14:dxf>
          </x14:cfRule>
          <xm:sqref>Q62:AD62</xm:sqref>
        </x14:conditionalFormatting>
        <x14:conditionalFormatting xmlns:xm="http://schemas.microsoft.com/office/excel/2006/main">
          <x14:cfRule type="containsText" priority="5" operator="containsText" text="表示されない場合は" id="{9445D790-11D8-4776-841E-A85A4674CEF8}">
            <xm:f>NOT(ISERROR(SEARCH("表示されない場合は",所要額精算書!Q4)))</xm:f>
            <x14:dxf>
              <font>
                <color rgb="FFFF0000"/>
              </font>
            </x14:dxf>
          </x14:cfRule>
          <x14:cfRule type="containsText" priority="6" operator="containsText" text="医療機関コード、１０桁を" id="{84DEE5B3-B784-4614-9E6F-80D20D8AE5EC}">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7" operator="containsText" text="表示されない場合は" id="{C633A272-DA68-4544-AB1C-3D71AB64CAB7}">
            <xm:f>NOT(ISERROR(SEARCH("表示されない場合は",所要額精算書!P5)))</xm:f>
            <x14:dxf>
              <font>
                <color rgb="FFFF0000"/>
              </font>
            </x14:dxf>
          </x14:cfRule>
          <x14:cfRule type="containsText" priority="8" operator="containsText" text="医療機関コード、１０桁を" id="{5E0A4DEF-F06C-4C8A-9B86-B97F827D47AF}">
            <xm:f>NOT(ISERROR(SEARCH("医療機関コード、１０桁を",所要額精算書!P5)))</xm:f>
            <x14:dxf>
              <font>
                <color theme="4" tint="-0.24994659260841701"/>
              </font>
            </x14:dxf>
          </x14:cfRule>
          <xm:sqref>Q5:AD5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sheetPr>
  <dimension ref="A1:AD65"/>
  <sheetViews>
    <sheetView showGridLines="0" view="pageBreakPreview" zoomScale="50" zoomScaleNormal="50" zoomScaleSheetLayoutView="50" workbookViewId="0">
      <selection activeCell="I4" sqref="I4:I5"/>
    </sheetView>
  </sheetViews>
  <sheetFormatPr defaultRowHeight="18"/>
  <cols>
    <col min="1" max="1" width="9" customWidth="1"/>
    <col min="5" max="5" width="9" customWidth="1"/>
    <col min="16" max="16" width="9" customWidth="1"/>
  </cols>
  <sheetData>
    <row r="1" spans="1:30" ht="30" customHeight="1">
      <c r="A1" s="35" t="s">
        <v>284</v>
      </c>
    </row>
    <row r="2" spans="1:30" ht="39.75" customHeight="1">
      <c r="A2" s="105" t="s">
        <v>150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528" t="s">
        <v>1</v>
      </c>
      <c r="O4" s="529"/>
      <c r="P4" s="530"/>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531"/>
      <c r="O5" s="532"/>
      <c r="P5" s="53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215" t="s">
        <v>159</v>
      </c>
      <c r="B7" s="564"/>
      <c r="C7" s="564"/>
      <c r="D7" s="564"/>
      <c r="E7" s="564"/>
      <c r="F7" s="397" t="str">
        <f>IF(所要額精算書!R37="","",所要額精算書!R37)</f>
        <v/>
      </c>
      <c r="G7" s="397"/>
      <c r="H7" s="398"/>
      <c r="J7" s="215" t="s">
        <v>171</v>
      </c>
      <c r="K7" s="564"/>
      <c r="L7" s="564"/>
      <c r="M7" s="564"/>
      <c r="N7" s="564"/>
      <c r="O7" s="565"/>
      <c r="P7" s="565"/>
      <c r="Q7" s="566"/>
      <c r="R7" s="84"/>
      <c r="S7" s="36" t="str">
        <f>IF(O7=F7,"","入力された領収書等の合計額が所要額精算書と異なります。")</f>
        <v/>
      </c>
    </row>
    <row r="8" spans="1:30" ht="7.5" customHeight="1"/>
    <row r="9" spans="1:30" s="4" customFormat="1" ht="84.75" customHeight="1">
      <c r="A9" s="360" t="s">
        <v>194</v>
      </c>
      <c r="B9" s="361"/>
      <c r="C9" s="361"/>
      <c r="D9" s="361"/>
      <c r="E9" s="361"/>
      <c r="F9" s="361"/>
      <c r="G9" s="361"/>
      <c r="H9" s="361"/>
      <c r="I9" s="362"/>
      <c r="J9" s="149"/>
      <c r="K9" s="149"/>
      <c r="L9" s="58"/>
      <c r="M9" s="364" t="s">
        <v>196</v>
      </c>
      <c r="N9" s="365"/>
      <c r="O9" s="366"/>
      <c r="P9" s="367"/>
      <c r="Q9" s="368"/>
      <c r="R9" s="368"/>
      <c r="S9" s="368"/>
      <c r="T9" s="368"/>
      <c r="U9" s="368"/>
      <c r="V9" s="368"/>
      <c r="W9" s="368"/>
      <c r="X9" s="368"/>
      <c r="Y9" s="368"/>
      <c r="Z9" s="368"/>
      <c r="AA9" s="368"/>
      <c r="AB9" s="368"/>
      <c r="AC9" s="368"/>
      <c r="AD9" s="369"/>
    </row>
    <row r="10" spans="1:30" s="23" customFormat="1" ht="7.5" customHeight="1">
      <c r="A10" s="18"/>
      <c r="B10" s="19"/>
      <c r="C10" s="19"/>
      <c r="D10" s="19"/>
      <c r="E10" s="19"/>
      <c r="F10" s="19"/>
      <c r="G10" s="21"/>
      <c r="H10" s="21"/>
      <c r="I10" s="21"/>
      <c r="J10" s="21"/>
      <c r="K10" s="21"/>
      <c r="L10" s="21"/>
      <c r="M10" s="20"/>
      <c r="N10" s="21"/>
      <c r="O10" s="21"/>
      <c r="P10" s="21"/>
      <c r="Q10" s="21"/>
      <c r="R10" s="21"/>
      <c r="S10" s="21"/>
      <c r="T10" s="21"/>
      <c r="U10" s="21"/>
      <c r="V10" s="21"/>
      <c r="W10" s="21"/>
      <c r="X10" s="22"/>
      <c r="Y10" s="22"/>
      <c r="Z10" s="22"/>
      <c r="AA10" s="22"/>
      <c r="AB10" s="22"/>
      <c r="AC10" s="22"/>
      <c r="AD10" s="22"/>
    </row>
    <row r="11" spans="1:30">
      <c r="V11" s="370" t="s">
        <v>242</v>
      </c>
      <c r="W11" s="370"/>
      <c r="X11" s="370"/>
      <c r="Y11" s="370"/>
      <c r="Z11" s="370"/>
      <c r="AA11" s="370"/>
      <c r="AB11" s="370"/>
      <c r="AC11" s="370"/>
      <c r="AD11" s="370"/>
    </row>
    <row r="12" spans="1:30" ht="21" customHeight="1">
      <c r="A12" s="386" t="s">
        <v>251</v>
      </c>
      <c r="B12" s="387"/>
      <c r="V12" s="370"/>
      <c r="W12" s="370"/>
      <c r="X12" s="370"/>
      <c r="Y12" s="370"/>
      <c r="Z12" s="370"/>
      <c r="AA12" s="370"/>
      <c r="AB12" s="370"/>
      <c r="AC12" s="370"/>
      <c r="AD12" s="370"/>
    </row>
    <row r="13" spans="1:30">
      <c r="A13" s="388"/>
      <c r="B13" s="388"/>
      <c r="V13" s="371"/>
      <c r="W13" s="371"/>
      <c r="X13" s="371"/>
      <c r="Y13" s="371"/>
      <c r="Z13" s="371"/>
      <c r="AA13" s="371"/>
      <c r="AB13" s="371"/>
      <c r="AC13" s="371"/>
      <c r="AD13" s="371"/>
    </row>
    <row r="14" spans="1:30" ht="22.5" customHeight="1">
      <c r="A14" s="372" t="s">
        <v>274</v>
      </c>
      <c r="B14" s="373"/>
      <c r="C14" s="376" t="s">
        <v>276</v>
      </c>
      <c r="D14" s="377"/>
      <c r="E14" s="378"/>
      <c r="F14" s="372" t="s">
        <v>275</v>
      </c>
      <c r="G14" s="382"/>
      <c r="H14" s="382"/>
      <c r="I14" s="382"/>
      <c r="J14" s="382"/>
      <c r="K14" s="382"/>
      <c r="L14" s="373"/>
      <c r="M14" s="372" t="s">
        <v>239</v>
      </c>
      <c r="N14" s="382"/>
      <c r="O14" s="382"/>
      <c r="P14" s="384" t="s">
        <v>274</v>
      </c>
      <c r="Q14" s="373"/>
      <c r="R14" s="376" t="s">
        <v>276</v>
      </c>
      <c r="S14" s="377"/>
      <c r="T14" s="378"/>
      <c r="U14" s="372" t="s">
        <v>275</v>
      </c>
      <c r="V14" s="382"/>
      <c r="W14" s="382"/>
      <c r="X14" s="382"/>
      <c r="Y14" s="382"/>
      <c r="Z14" s="382"/>
      <c r="AA14" s="373"/>
      <c r="AB14" s="372" t="s">
        <v>239</v>
      </c>
      <c r="AC14" s="382"/>
      <c r="AD14" s="382"/>
    </row>
    <row r="15" spans="1:30" ht="22.5" customHeight="1">
      <c r="A15" s="374"/>
      <c r="B15" s="375"/>
      <c r="C15" s="379"/>
      <c r="D15" s="380"/>
      <c r="E15" s="381"/>
      <c r="F15" s="374"/>
      <c r="G15" s="383"/>
      <c r="H15" s="383"/>
      <c r="I15" s="383"/>
      <c r="J15" s="383"/>
      <c r="K15" s="383"/>
      <c r="L15" s="375"/>
      <c r="M15" s="374"/>
      <c r="N15" s="383"/>
      <c r="O15" s="383"/>
      <c r="P15" s="385"/>
      <c r="Q15" s="375"/>
      <c r="R15" s="379"/>
      <c r="S15" s="380"/>
      <c r="T15" s="381"/>
      <c r="U15" s="374"/>
      <c r="V15" s="383"/>
      <c r="W15" s="383"/>
      <c r="X15" s="383"/>
      <c r="Y15" s="383"/>
      <c r="Z15" s="383"/>
      <c r="AA15" s="375"/>
      <c r="AB15" s="374"/>
      <c r="AC15" s="383"/>
      <c r="AD15" s="383"/>
    </row>
    <row r="16" spans="1:30" ht="17" customHeight="1">
      <c r="A16" s="534"/>
      <c r="B16" s="535"/>
      <c r="C16" s="540"/>
      <c r="D16" s="541"/>
      <c r="E16" s="542"/>
      <c r="F16" s="549"/>
      <c r="G16" s="550"/>
      <c r="H16" s="550"/>
      <c r="I16" s="550"/>
      <c r="J16" s="550"/>
      <c r="K16" s="550"/>
      <c r="L16" s="551"/>
      <c r="M16" s="558"/>
      <c r="N16" s="559"/>
      <c r="O16" s="559"/>
      <c r="P16" s="567"/>
      <c r="Q16" s="535"/>
      <c r="R16" s="540"/>
      <c r="S16" s="541"/>
      <c r="T16" s="542"/>
      <c r="U16" s="549"/>
      <c r="V16" s="550"/>
      <c r="W16" s="550"/>
      <c r="X16" s="550"/>
      <c r="Y16" s="550"/>
      <c r="Z16" s="550"/>
      <c r="AA16" s="551"/>
      <c r="AB16" s="570"/>
      <c r="AC16" s="571"/>
      <c r="AD16" s="572"/>
    </row>
    <row r="17" spans="1:30" ht="17" customHeight="1">
      <c r="A17" s="536"/>
      <c r="B17" s="537"/>
      <c r="C17" s="543"/>
      <c r="D17" s="544"/>
      <c r="E17" s="545"/>
      <c r="F17" s="552"/>
      <c r="G17" s="553"/>
      <c r="H17" s="553"/>
      <c r="I17" s="553"/>
      <c r="J17" s="553"/>
      <c r="K17" s="553"/>
      <c r="L17" s="554"/>
      <c r="M17" s="560"/>
      <c r="N17" s="561"/>
      <c r="O17" s="561"/>
      <c r="P17" s="568"/>
      <c r="Q17" s="537"/>
      <c r="R17" s="543"/>
      <c r="S17" s="544"/>
      <c r="T17" s="545"/>
      <c r="U17" s="552"/>
      <c r="V17" s="553"/>
      <c r="W17" s="553"/>
      <c r="X17" s="553"/>
      <c r="Y17" s="553"/>
      <c r="Z17" s="553"/>
      <c r="AA17" s="554"/>
      <c r="AB17" s="573"/>
      <c r="AC17" s="574"/>
      <c r="AD17" s="575"/>
    </row>
    <row r="18" spans="1:30" ht="17" customHeight="1">
      <c r="A18" s="536"/>
      <c r="B18" s="537"/>
      <c r="C18" s="543"/>
      <c r="D18" s="544"/>
      <c r="E18" s="545"/>
      <c r="F18" s="552"/>
      <c r="G18" s="553"/>
      <c r="H18" s="553"/>
      <c r="I18" s="553"/>
      <c r="J18" s="553"/>
      <c r="K18" s="553"/>
      <c r="L18" s="554"/>
      <c r="M18" s="560"/>
      <c r="N18" s="561"/>
      <c r="O18" s="561"/>
      <c r="P18" s="568"/>
      <c r="Q18" s="537"/>
      <c r="R18" s="543"/>
      <c r="S18" s="544"/>
      <c r="T18" s="545"/>
      <c r="U18" s="552"/>
      <c r="V18" s="553"/>
      <c r="W18" s="553"/>
      <c r="X18" s="553"/>
      <c r="Y18" s="553"/>
      <c r="Z18" s="553"/>
      <c r="AA18" s="554"/>
      <c r="AB18" s="573"/>
      <c r="AC18" s="574"/>
      <c r="AD18" s="575"/>
    </row>
    <row r="19" spans="1:30" ht="17" customHeight="1">
      <c r="A19" s="538"/>
      <c r="B19" s="539"/>
      <c r="C19" s="546"/>
      <c r="D19" s="547"/>
      <c r="E19" s="548"/>
      <c r="F19" s="555"/>
      <c r="G19" s="556"/>
      <c r="H19" s="556"/>
      <c r="I19" s="556"/>
      <c r="J19" s="556"/>
      <c r="K19" s="556"/>
      <c r="L19" s="557"/>
      <c r="M19" s="562"/>
      <c r="N19" s="563"/>
      <c r="O19" s="563"/>
      <c r="P19" s="569"/>
      <c r="Q19" s="539"/>
      <c r="R19" s="546"/>
      <c r="S19" s="547"/>
      <c r="T19" s="548"/>
      <c r="U19" s="555"/>
      <c r="V19" s="556"/>
      <c r="W19" s="556"/>
      <c r="X19" s="556"/>
      <c r="Y19" s="556"/>
      <c r="Z19" s="556"/>
      <c r="AA19" s="557"/>
      <c r="AB19" s="576"/>
      <c r="AC19" s="577"/>
      <c r="AD19" s="578"/>
    </row>
    <row r="20" spans="1:30" ht="17" customHeight="1">
      <c r="A20" s="534"/>
      <c r="B20" s="535"/>
      <c r="C20" s="540"/>
      <c r="D20" s="541"/>
      <c r="E20" s="542"/>
      <c r="F20" s="549"/>
      <c r="G20" s="550"/>
      <c r="H20" s="550"/>
      <c r="I20" s="550"/>
      <c r="J20" s="550"/>
      <c r="K20" s="550"/>
      <c r="L20" s="551"/>
      <c r="M20" s="558"/>
      <c r="N20" s="559"/>
      <c r="O20" s="559"/>
      <c r="P20" s="567"/>
      <c r="Q20" s="535"/>
      <c r="R20" s="540"/>
      <c r="S20" s="541"/>
      <c r="T20" s="542"/>
      <c r="U20" s="549"/>
      <c r="V20" s="550"/>
      <c r="W20" s="550"/>
      <c r="X20" s="550"/>
      <c r="Y20" s="550"/>
      <c r="Z20" s="550"/>
      <c r="AA20" s="551"/>
      <c r="AB20" s="570"/>
      <c r="AC20" s="571"/>
      <c r="AD20" s="572"/>
    </row>
    <row r="21" spans="1:30" ht="17" customHeight="1">
      <c r="A21" s="536"/>
      <c r="B21" s="537"/>
      <c r="C21" s="543"/>
      <c r="D21" s="544"/>
      <c r="E21" s="545"/>
      <c r="F21" s="552"/>
      <c r="G21" s="553"/>
      <c r="H21" s="553"/>
      <c r="I21" s="553"/>
      <c r="J21" s="553"/>
      <c r="K21" s="553"/>
      <c r="L21" s="554"/>
      <c r="M21" s="560"/>
      <c r="N21" s="561"/>
      <c r="O21" s="561"/>
      <c r="P21" s="568"/>
      <c r="Q21" s="537"/>
      <c r="R21" s="543"/>
      <c r="S21" s="544"/>
      <c r="T21" s="545"/>
      <c r="U21" s="552"/>
      <c r="V21" s="553"/>
      <c r="W21" s="553"/>
      <c r="X21" s="553"/>
      <c r="Y21" s="553"/>
      <c r="Z21" s="553"/>
      <c r="AA21" s="554"/>
      <c r="AB21" s="573"/>
      <c r="AC21" s="574"/>
      <c r="AD21" s="575"/>
    </row>
    <row r="22" spans="1:30" ht="17" customHeight="1">
      <c r="A22" s="536"/>
      <c r="B22" s="537"/>
      <c r="C22" s="543"/>
      <c r="D22" s="544"/>
      <c r="E22" s="545"/>
      <c r="F22" s="552"/>
      <c r="G22" s="553"/>
      <c r="H22" s="553"/>
      <c r="I22" s="553"/>
      <c r="J22" s="553"/>
      <c r="K22" s="553"/>
      <c r="L22" s="554"/>
      <c r="M22" s="560"/>
      <c r="N22" s="561"/>
      <c r="O22" s="561"/>
      <c r="P22" s="568"/>
      <c r="Q22" s="537"/>
      <c r="R22" s="543"/>
      <c r="S22" s="544"/>
      <c r="T22" s="545"/>
      <c r="U22" s="552"/>
      <c r="V22" s="553"/>
      <c r="W22" s="553"/>
      <c r="X22" s="553"/>
      <c r="Y22" s="553"/>
      <c r="Z22" s="553"/>
      <c r="AA22" s="554"/>
      <c r="AB22" s="573"/>
      <c r="AC22" s="574"/>
      <c r="AD22" s="575"/>
    </row>
    <row r="23" spans="1:30" ht="17" customHeight="1">
      <c r="A23" s="538"/>
      <c r="B23" s="539"/>
      <c r="C23" s="546"/>
      <c r="D23" s="547"/>
      <c r="E23" s="548"/>
      <c r="F23" s="555"/>
      <c r="G23" s="556"/>
      <c r="H23" s="556"/>
      <c r="I23" s="556"/>
      <c r="J23" s="556"/>
      <c r="K23" s="556"/>
      <c r="L23" s="557"/>
      <c r="M23" s="562"/>
      <c r="N23" s="563"/>
      <c r="O23" s="563"/>
      <c r="P23" s="569"/>
      <c r="Q23" s="539"/>
      <c r="R23" s="546"/>
      <c r="S23" s="547"/>
      <c r="T23" s="548"/>
      <c r="U23" s="555"/>
      <c r="V23" s="556"/>
      <c r="W23" s="556"/>
      <c r="X23" s="556"/>
      <c r="Y23" s="556"/>
      <c r="Z23" s="556"/>
      <c r="AA23" s="557"/>
      <c r="AB23" s="576"/>
      <c r="AC23" s="577"/>
      <c r="AD23" s="578"/>
    </row>
    <row r="24" spans="1:30" ht="17" customHeight="1">
      <c r="A24" s="534"/>
      <c r="B24" s="535"/>
      <c r="C24" s="540"/>
      <c r="D24" s="541"/>
      <c r="E24" s="542"/>
      <c r="F24" s="549"/>
      <c r="G24" s="550"/>
      <c r="H24" s="550"/>
      <c r="I24" s="550"/>
      <c r="J24" s="550"/>
      <c r="K24" s="550"/>
      <c r="L24" s="551"/>
      <c r="M24" s="558"/>
      <c r="N24" s="559"/>
      <c r="O24" s="559"/>
      <c r="P24" s="567"/>
      <c r="Q24" s="535"/>
      <c r="R24" s="540"/>
      <c r="S24" s="541"/>
      <c r="T24" s="542"/>
      <c r="U24" s="549"/>
      <c r="V24" s="550"/>
      <c r="W24" s="550"/>
      <c r="X24" s="550"/>
      <c r="Y24" s="550"/>
      <c r="Z24" s="550"/>
      <c r="AA24" s="551"/>
      <c r="AB24" s="570"/>
      <c r="AC24" s="571"/>
      <c r="AD24" s="572"/>
    </row>
    <row r="25" spans="1:30" ht="17" customHeight="1">
      <c r="A25" s="536"/>
      <c r="B25" s="537"/>
      <c r="C25" s="543"/>
      <c r="D25" s="544"/>
      <c r="E25" s="545"/>
      <c r="F25" s="552"/>
      <c r="G25" s="553"/>
      <c r="H25" s="553"/>
      <c r="I25" s="553"/>
      <c r="J25" s="553"/>
      <c r="K25" s="553"/>
      <c r="L25" s="554"/>
      <c r="M25" s="560"/>
      <c r="N25" s="561"/>
      <c r="O25" s="561"/>
      <c r="P25" s="568"/>
      <c r="Q25" s="537"/>
      <c r="R25" s="543"/>
      <c r="S25" s="544"/>
      <c r="T25" s="545"/>
      <c r="U25" s="552"/>
      <c r="V25" s="553"/>
      <c r="W25" s="553"/>
      <c r="X25" s="553"/>
      <c r="Y25" s="553"/>
      <c r="Z25" s="553"/>
      <c r="AA25" s="554"/>
      <c r="AB25" s="573"/>
      <c r="AC25" s="574"/>
      <c r="AD25" s="575"/>
    </row>
    <row r="26" spans="1:30" ht="17" customHeight="1">
      <c r="A26" s="536"/>
      <c r="B26" s="537"/>
      <c r="C26" s="543"/>
      <c r="D26" s="544"/>
      <c r="E26" s="545"/>
      <c r="F26" s="552"/>
      <c r="G26" s="553"/>
      <c r="H26" s="553"/>
      <c r="I26" s="553"/>
      <c r="J26" s="553"/>
      <c r="K26" s="553"/>
      <c r="L26" s="554"/>
      <c r="M26" s="560"/>
      <c r="N26" s="561"/>
      <c r="O26" s="561"/>
      <c r="P26" s="568"/>
      <c r="Q26" s="537"/>
      <c r="R26" s="543"/>
      <c r="S26" s="544"/>
      <c r="T26" s="545"/>
      <c r="U26" s="552"/>
      <c r="V26" s="553"/>
      <c r="W26" s="553"/>
      <c r="X26" s="553"/>
      <c r="Y26" s="553"/>
      <c r="Z26" s="553"/>
      <c r="AA26" s="554"/>
      <c r="AB26" s="573"/>
      <c r="AC26" s="574"/>
      <c r="AD26" s="575"/>
    </row>
    <row r="27" spans="1:30" ht="17" customHeight="1">
      <c r="A27" s="538"/>
      <c r="B27" s="539"/>
      <c r="C27" s="546"/>
      <c r="D27" s="547"/>
      <c r="E27" s="548"/>
      <c r="F27" s="555"/>
      <c r="G27" s="556"/>
      <c r="H27" s="556"/>
      <c r="I27" s="556"/>
      <c r="J27" s="556"/>
      <c r="K27" s="556"/>
      <c r="L27" s="557"/>
      <c r="M27" s="562"/>
      <c r="N27" s="563"/>
      <c r="O27" s="563"/>
      <c r="P27" s="569"/>
      <c r="Q27" s="539"/>
      <c r="R27" s="546"/>
      <c r="S27" s="547"/>
      <c r="T27" s="548"/>
      <c r="U27" s="555"/>
      <c r="V27" s="556"/>
      <c r="W27" s="556"/>
      <c r="X27" s="556"/>
      <c r="Y27" s="556"/>
      <c r="Z27" s="556"/>
      <c r="AA27" s="557"/>
      <c r="AB27" s="576"/>
      <c r="AC27" s="577"/>
      <c r="AD27" s="578"/>
    </row>
    <row r="28" spans="1:30" ht="17" customHeight="1">
      <c r="A28" s="534"/>
      <c r="B28" s="535"/>
      <c r="C28" s="540"/>
      <c r="D28" s="541"/>
      <c r="E28" s="542"/>
      <c r="F28" s="549"/>
      <c r="G28" s="550"/>
      <c r="H28" s="550"/>
      <c r="I28" s="550"/>
      <c r="J28" s="550"/>
      <c r="K28" s="550"/>
      <c r="L28" s="551"/>
      <c r="M28" s="558"/>
      <c r="N28" s="559"/>
      <c r="O28" s="559"/>
      <c r="P28" s="567"/>
      <c r="Q28" s="535"/>
      <c r="R28" s="540"/>
      <c r="S28" s="541"/>
      <c r="T28" s="542"/>
      <c r="U28" s="549"/>
      <c r="V28" s="550"/>
      <c r="W28" s="550"/>
      <c r="X28" s="550"/>
      <c r="Y28" s="550"/>
      <c r="Z28" s="550"/>
      <c r="AA28" s="551"/>
      <c r="AB28" s="570"/>
      <c r="AC28" s="571"/>
      <c r="AD28" s="572"/>
    </row>
    <row r="29" spans="1:30" ht="17" customHeight="1">
      <c r="A29" s="536"/>
      <c r="B29" s="537"/>
      <c r="C29" s="543"/>
      <c r="D29" s="544"/>
      <c r="E29" s="545"/>
      <c r="F29" s="552"/>
      <c r="G29" s="553"/>
      <c r="H29" s="553"/>
      <c r="I29" s="553"/>
      <c r="J29" s="553"/>
      <c r="K29" s="553"/>
      <c r="L29" s="554"/>
      <c r="M29" s="560"/>
      <c r="N29" s="561"/>
      <c r="O29" s="561"/>
      <c r="P29" s="568"/>
      <c r="Q29" s="537"/>
      <c r="R29" s="543"/>
      <c r="S29" s="544"/>
      <c r="T29" s="545"/>
      <c r="U29" s="552"/>
      <c r="V29" s="553"/>
      <c r="W29" s="553"/>
      <c r="X29" s="553"/>
      <c r="Y29" s="553"/>
      <c r="Z29" s="553"/>
      <c r="AA29" s="554"/>
      <c r="AB29" s="573"/>
      <c r="AC29" s="574"/>
      <c r="AD29" s="575"/>
    </row>
    <row r="30" spans="1:30" ht="17" customHeight="1">
      <c r="A30" s="536"/>
      <c r="B30" s="537"/>
      <c r="C30" s="543"/>
      <c r="D30" s="544"/>
      <c r="E30" s="545"/>
      <c r="F30" s="552"/>
      <c r="G30" s="553"/>
      <c r="H30" s="553"/>
      <c r="I30" s="553"/>
      <c r="J30" s="553"/>
      <c r="K30" s="553"/>
      <c r="L30" s="554"/>
      <c r="M30" s="560"/>
      <c r="N30" s="561"/>
      <c r="O30" s="561"/>
      <c r="P30" s="568"/>
      <c r="Q30" s="537"/>
      <c r="R30" s="543"/>
      <c r="S30" s="544"/>
      <c r="T30" s="545"/>
      <c r="U30" s="552"/>
      <c r="V30" s="553"/>
      <c r="W30" s="553"/>
      <c r="X30" s="553"/>
      <c r="Y30" s="553"/>
      <c r="Z30" s="553"/>
      <c r="AA30" s="554"/>
      <c r="AB30" s="573"/>
      <c r="AC30" s="574"/>
      <c r="AD30" s="575"/>
    </row>
    <row r="31" spans="1:30" ht="17" customHeight="1">
      <c r="A31" s="538"/>
      <c r="B31" s="539"/>
      <c r="C31" s="546"/>
      <c r="D31" s="547"/>
      <c r="E31" s="548"/>
      <c r="F31" s="555"/>
      <c r="G31" s="556"/>
      <c r="H31" s="556"/>
      <c r="I31" s="556"/>
      <c r="J31" s="556"/>
      <c r="K31" s="556"/>
      <c r="L31" s="557"/>
      <c r="M31" s="562"/>
      <c r="N31" s="563"/>
      <c r="O31" s="563"/>
      <c r="P31" s="569"/>
      <c r="Q31" s="539"/>
      <c r="R31" s="546"/>
      <c r="S31" s="547"/>
      <c r="T31" s="548"/>
      <c r="U31" s="555"/>
      <c r="V31" s="556"/>
      <c r="W31" s="556"/>
      <c r="X31" s="556"/>
      <c r="Y31" s="556"/>
      <c r="Z31" s="556"/>
      <c r="AA31" s="557"/>
      <c r="AB31" s="576"/>
      <c r="AC31" s="577"/>
      <c r="AD31" s="578"/>
    </row>
    <row r="32" spans="1:30" ht="17" customHeight="1">
      <c r="A32" s="534"/>
      <c r="B32" s="535"/>
      <c r="C32" s="540"/>
      <c r="D32" s="541"/>
      <c r="E32" s="542"/>
      <c r="F32" s="549"/>
      <c r="G32" s="550"/>
      <c r="H32" s="550"/>
      <c r="I32" s="550"/>
      <c r="J32" s="550"/>
      <c r="K32" s="550"/>
      <c r="L32" s="551"/>
      <c r="M32" s="558"/>
      <c r="N32" s="559"/>
      <c r="O32" s="559"/>
      <c r="P32" s="567"/>
      <c r="Q32" s="535"/>
      <c r="R32" s="540"/>
      <c r="S32" s="541"/>
      <c r="T32" s="542"/>
      <c r="U32" s="549"/>
      <c r="V32" s="550"/>
      <c r="W32" s="550"/>
      <c r="X32" s="550"/>
      <c r="Y32" s="550"/>
      <c r="Z32" s="550"/>
      <c r="AA32" s="551"/>
      <c r="AB32" s="570"/>
      <c r="AC32" s="571"/>
      <c r="AD32" s="572"/>
    </row>
    <row r="33" spans="1:30" ht="17" customHeight="1">
      <c r="A33" s="536"/>
      <c r="B33" s="537"/>
      <c r="C33" s="543"/>
      <c r="D33" s="544"/>
      <c r="E33" s="545"/>
      <c r="F33" s="552"/>
      <c r="G33" s="553"/>
      <c r="H33" s="553"/>
      <c r="I33" s="553"/>
      <c r="J33" s="553"/>
      <c r="K33" s="553"/>
      <c r="L33" s="554"/>
      <c r="M33" s="560"/>
      <c r="N33" s="561"/>
      <c r="O33" s="561"/>
      <c r="P33" s="568"/>
      <c r="Q33" s="537"/>
      <c r="R33" s="543"/>
      <c r="S33" s="544"/>
      <c r="T33" s="545"/>
      <c r="U33" s="552"/>
      <c r="V33" s="553"/>
      <c r="W33" s="553"/>
      <c r="X33" s="553"/>
      <c r="Y33" s="553"/>
      <c r="Z33" s="553"/>
      <c r="AA33" s="554"/>
      <c r="AB33" s="573"/>
      <c r="AC33" s="574"/>
      <c r="AD33" s="575"/>
    </row>
    <row r="34" spans="1:30" ht="17" customHeight="1">
      <c r="A34" s="536"/>
      <c r="B34" s="537"/>
      <c r="C34" s="543"/>
      <c r="D34" s="544"/>
      <c r="E34" s="545"/>
      <c r="F34" s="552"/>
      <c r="G34" s="553"/>
      <c r="H34" s="553"/>
      <c r="I34" s="553"/>
      <c r="J34" s="553"/>
      <c r="K34" s="553"/>
      <c r="L34" s="554"/>
      <c r="M34" s="560"/>
      <c r="N34" s="561"/>
      <c r="O34" s="561"/>
      <c r="P34" s="568"/>
      <c r="Q34" s="537"/>
      <c r="R34" s="543"/>
      <c r="S34" s="544"/>
      <c r="T34" s="545"/>
      <c r="U34" s="552"/>
      <c r="V34" s="553"/>
      <c r="W34" s="553"/>
      <c r="X34" s="553"/>
      <c r="Y34" s="553"/>
      <c r="Z34" s="553"/>
      <c r="AA34" s="554"/>
      <c r="AB34" s="573"/>
      <c r="AC34" s="574"/>
      <c r="AD34" s="575"/>
    </row>
    <row r="35" spans="1:30" ht="17" customHeight="1">
      <c r="A35" s="538"/>
      <c r="B35" s="539"/>
      <c r="C35" s="546"/>
      <c r="D35" s="547"/>
      <c r="E35" s="548"/>
      <c r="F35" s="555"/>
      <c r="G35" s="556"/>
      <c r="H35" s="556"/>
      <c r="I35" s="556"/>
      <c r="J35" s="556"/>
      <c r="K35" s="556"/>
      <c r="L35" s="557"/>
      <c r="M35" s="562"/>
      <c r="N35" s="563"/>
      <c r="O35" s="563"/>
      <c r="P35" s="569"/>
      <c r="Q35" s="539"/>
      <c r="R35" s="546"/>
      <c r="S35" s="547"/>
      <c r="T35" s="548"/>
      <c r="U35" s="555"/>
      <c r="V35" s="556"/>
      <c r="W35" s="556"/>
      <c r="X35" s="556"/>
      <c r="Y35" s="556"/>
      <c r="Z35" s="556"/>
      <c r="AA35" s="557"/>
      <c r="AB35" s="576"/>
      <c r="AC35" s="577"/>
      <c r="AD35" s="578"/>
    </row>
    <row r="36" spans="1:30" ht="17" customHeight="1">
      <c r="A36" s="534"/>
      <c r="B36" s="535"/>
      <c r="C36" s="540"/>
      <c r="D36" s="541"/>
      <c r="E36" s="542"/>
      <c r="F36" s="549"/>
      <c r="G36" s="550"/>
      <c r="H36" s="550"/>
      <c r="I36" s="550"/>
      <c r="J36" s="550"/>
      <c r="K36" s="550"/>
      <c r="L36" s="551"/>
      <c r="M36" s="558"/>
      <c r="N36" s="559"/>
      <c r="O36" s="559"/>
      <c r="P36" s="567"/>
      <c r="Q36" s="535"/>
      <c r="R36" s="540"/>
      <c r="S36" s="541"/>
      <c r="T36" s="542"/>
      <c r="U36" s="549"/>
      <c r="V36" s="550"/>
      <c r="W36" s="550"/>
      <c r="X36" s="550"/>
      <c r="Y36" s="550"/>
      <c r="Z36" s="550"/>
      <c r="AA36" s="551"/>
      <c r="AB36" s="570"/>
      <c r="AC36" s="571"/>
      <c r="AD36" s="572"/>
    </row>
    <row r="37" spans="1:30" ht="17" customHeight="1">
      <c r="A37" s="536"/>
      <c r="B37" s="537"/>
      <c r="C37" s="543"/>
      <c r="D37" s="544"/>
      <c r="E37" s="545"/>
      <c r="F37" s="552"/>
      <c r="G37" s="553"/>
      <c r="H37" s="553"/>
      <c r="I37" s="553"/>
      <c r="J37" s="553"/>
      <c r="K37" s="553"/>
      <c r="L37" s="554"/>
      <c r="M37" s="560"/>
      <c r="N37" s="561"/>
      <c r="O37" s="561"/>
      <c r="P37" s="568"/>
      <c r="Q37" s="537"/>
      <c r="R37" s="543"/>
      <c r="S37" s="544"/>
      <c r="T37" s="545"/>
      <c r="U37" s="552"/>
      <c r="V37" s="553"/>
      <c r="W37" s="553"/>
      <c r="X37" s="553"/>
      <c r="Y37" s="553"/>
      <c r="Z37" s="553"/>
      <c r="AA37" s="554"/>
      <c r="AB37" s="573"/>
      <c r="AC37" s="574"/>
      <c r="AD37" s="575"/>
    </row>
    <row r="38" spans="1:30" ht="17" customHeight="1">
      <c r="A38" s="536"/>
      <c r="B38" s="537"/>
      <c r="C38" s="543"/>
      <c r="D38" s="544"/>
      <c r="E38" s="545"/>
      <c r="F38" s="552"/>
      <c r="G38" s="553"/>
      <c r="H38" s="553"/>
      <c r="I38" s="553"/>
      <c r="J38" s="553"/>
      <c r="K38" s="553"/>
      <c r="L38" s="554"/>
      <c r="M38" s="560"/>
      <c r="N38" s="561"/>
      <c r="O38" s="561"/>
      <c r="P38" s="568"/>
      <c r="Q38" s="537"/>
      <c r="R38" s="543"/>
      <c r="S38" s="544"/>
      <c r="T38" s="545"/>
      <c r="U38" s="552"/>
      <c r="V38" s="553"/>
      <c r="W38" s="553"/>
      <c r="X38" s="553"/>
      <c r="Y38" s="553"/>
      <c r="Z38" s="553"/>
      <c r="AA38" s="554"/>
      <c r="AB38" s="573"/>
      <c r="AC38" s="574"/>
      <c r="AD38" s="575"/>
    </row>
    <row r="39" spans="1:30" ht="17" customHeight="1">
      <c r="A39" s="538"/>
      <c r="B39" s="539"/>
      <c r="C39" s="546"/>
      <c r="D39" s="547"/>
      <c r="E39" s="548"/>
      <c r="F39" s="555"/>
      <c r="G39" s="556"/>
      <c r="H39" s="556"/>
      <c r="I39" s="556"/>
      <c r="J39" s="556"/>
      <c r="K39" s="556"/>
      <c r="L39" s="557"/>
      <c r="M39" s="562"/>
      <c r="N39" s="563"/>
      <c r="O39" s="563"/>
      <c r="P39" s="569"/>
      <c r="Q39" s="539"/>
      <c r="R39" s="546"/>
      <c r="S39" s="547"/>
      <c r="T39" s="548"/>
      <c r="U39" s="555"/>
      <c r="V39" s="556"/>
      <c r="W39" s="556"/>
      <c r="X39" s="556"/>
      <c r="Y39" s="556"/>
      <c r="Z39" s="556"/>
      <c r="AA39" s="557"/>
      <c r="AB39" s="576"/>
      <c r="AC39" s="577"/>
      <c r="AD39" s="578"/>
    </row>
    <row r="40" spans="1:30" ht="17" customHeight="1">
      <c r="A40" s="534"/>
      <c r="B40" s="535"/>
      <c r="C40" s="540"/>
      <c r="D40" s="541"/>
      <c r="E40" s="542"/>
      <c r="F40" s="549"/>
      <c r="G40" s="550"/>
      <c r="H40" s="550"/>
      <c r="I40" s="550"/>
      <c r="J40" s="550"/>
      <c r="K40" s="550"/>
      <c r="L40" s="551"/>
      <c r="M40" s="558"/>
      <c r="N40" s="559"/>
      <c r="O40" s="559"/>
      <c r="P40" s="567"/>
      <c r="Q40" s="535"/>
      <c r="R40" s="540"/>
      <c r="S40" s="541"/>
      <c r="T40" s="542"/>
      <c r="U40" s="549"/>
      <c r="V40" s="550"/>
      <c r="W40" s="550"/>
      <c r="X40" s="550"/>
      <c r="Y40" s="550"/>
      <c r="Z40" s="550"/>
      <c r="AA40" s="551"/>
      <c r="AB40" s="570"/>
      <c r="AC40" s="571"/>
      <c r="AD40" s="572"/>
    </row>
    <row r="41" spans="1:30" ht="17" customHeight="1">
      <c r="A41" s="536"/>
      <c r="B41" s="537"/>
      <c r="C41" s="543"/>
      <c r="D41" s="544"/>
      <c r="E41" s="545"/>
      <c r="F41" s="552"/>
      <c r="G41" s="553"/>
      <c r="H41" s="553"/>
      <c r="I41" s="553"/>
      <c r="J41" s="553"/>
      <c r="K41" s="553"/>
      <c r="L41" s="554"/>
      <c r="M41" s="560"/>
      <c r="N41" s="561"/>
      <c r="O41" s="561"/>
      <c r="P41" s="568"/>
      <c r="Q41" s="537"/>
      <c r="R41" s="543"/>
      <c r="S41" s="544"/>
      <c r="T41" s="545"/>
      <c r="U41" s="552"/>
      <c r="V41" s="553"/>
      <c r="W41" s="553"/>
      <c r="X41" s="553"/>
      <c r="Y41" s="553"/>
      <c r="Z41" s="553"/>
      <c r="AA41" s="554"/>
      <c r="AB41" s="573"/>
      <c r="AC41" s="574"/>
      <c r="AD41" s="575"/>
    </row>
    <row r="42" spans="1:30" ht="17" customHeight="1">
      <c r="A42" s="536"/>
      <c r="B42" s="537"/>
      <c r="C42" s="543"/>
      <c r="D42" s="544"/>
      <c r="E42" s="545"/>
      <c r="F42" s="552"/>
      <c r="G42" s="553"/>
      <c r="H42" s="553"/>
      <c r="I42" s="553"/>
      <c r="J42" s="553"/>
      <c r="K42" s="553"/>
      <c r="L42" s="554"/>
      <c r="M42" s="560"/>
      <c r="N42" s="561"/>
      <c r="O42" s="561"/>
      <c r="P42" s="568"/>
      <c r="Q42" s="537"/>
      <c r="R42" s="543"/>
      <c r="S42" s="544"/>
      <c r="T42" s="545"/>
      <c r="U42" s="552"/>
      <c r="V42" s="553"/>
      <c r="W42" s="553"/>
      <c r="X42" s="553"/>
      <c r="Y42" s="553"/>
      <c r="Z42" s="553"/>
      <c r="AA42" s="554"/>
      <c r="AB42" s="573"/>
      <c r="AC42" s="574"/>
      <c r="AD42" s="575"/>
    </row>
    <row r="43" spans="1:30" ht="17" customHeight="1">
      <c r="A43" s="538"/>
      <c r="B43" s="539"/>
      <c r="C43" s="546"/>
      <c r="D43" s="547"/>
      <c r="E43" s="548"/>
      <c r="F43" s="555"/>
      <c r="G43" s="556"/>
      <c r="H43" s="556"/>
      <c r="I43" s="556"/>
      <c r="J43" s="556"/>
      <c r="K43" s="556"/>
      <c r="L43" s="557"/>
      <c r="M43" s="562"/>
      <c r="N43" s="563"/>
      <c r="O43" s="563"/>
      <c r="P43" s="569"/>
      <c r="Q43" s="539"/>
      <c r="R43" s="546"/>
      <c r="S43" s="547"/>
      <c r="T43" s="548"/>
      <c r="U43" s="555"/>
      <c r="V43" s="556"/>
      <c r="W43" s="556"/>
      <c r="X43" s="556"/>
      <c r="Y43" s="556"/>
      <c r="Z43" s="556"/>
      <c r="AA43" s="557"/>
      <c r="AB43" s="576"/>
      <c r="AC43" s="577"/>
      <c r="AD43" s="578"/>
    </row>
    <row r="44" spans="1:30" ht="17" customHeight="1">
      <c r="A44" s="534"/>
      <c r="B44" s="535"/>
      <c r="C44" s="540"/>
      <c r="D44" s="541"/>
      <c r="E44" s="542"/>
      <c r="F44" s="549"/>
      <c r="G44" s="550"/>
      <c r="H44" s="550"/>
      <c r="I44" s="550"/>
      <c r="J44" s="550"/>
      <c r="K44" s="550"/>
      <c r="L44" s="551"/>
      <c r="M44" s="558"/>
      <c r="N44" s="559"/>
      <c r="O44" s="559"/>
      <c r="P44" s="567"/>
      <c r="Q44" s="535"/>
      <c r="R44" s="540"/>
      <c r="S44" s="541"/>
      <c r="T44" s="542"/>
      <c r="U44" s="549"/>
      <c r="V44" s="550"/>
      <c r="W44" s="550"/>
      <c r="X44" s="550"/>
      <c r="Y44" s="550"/>
      <c r="Z44" s="550"/>
      <c r="AA44" s="551"/>
      <c r="AB44" s="570"/>
      <c r="AC44" s="571"/>
      <c r="AD44" s="572"/>
    </row>
    <row r="45" spans="1:30" ht="17" customHeight="1">
      <c r="A45" s="536"/>
      <c r="B45" s="537"/>
      <c r="C45" s="543"/>
      <c r="D45" s="544"/>
      <c r="E45" s="545"/>
      <c r="F45" s="552"/>
      <c r="G45" s="553"/>
      <c r="H45" s="553"/>
      <c r="I45" s="553"/>
      <c r="J45" s="553"/>
      <c r="K45" s="553"/>
      <c r="L45" s="554"/>
      <c r="M45" s="560"/>
      <c r="N45" s="561"/>
      <c r="O45" s="561"/>
      <c r="P45" s="568"/>
      <c r="Q45" s="537"/>
      <c r="R45" s="543"/>
      <c r="S45" s="544"/>
      <c r="T45" s="545"/>
      <c r="U45" s="552"/>
      <c r="V45" s="553"/>
      <c r="W45" s="553"/>
      <c r="X45" s="553"/>
      <c r="Y45" s="553"/>
      <c r="Z45" s="553"/>
      <c r="AA45" s="554"/>
      <c r="AB45" s="573"/>
      <c r="AC45" s="574"/>
      <c r="AD45" s="575"/>
    </row>
    <row r="46" spans="1:30" ht="17" customHeight="1">
      <c r="A46" s="536"/>
      <c r="B46" s="537"/>
      <c r="C46" s="543"/>
      <c r="D46" s="544"/>
      <c r="E46" s="545"/>
      <c r="F46" s="552"/>
      <c r="G46" s="553"/>
      <c r="H46" s="553"/>
      <c r="I46" s="553"/>
      <c r="J46" s="553"/>
      <c r="K46" s="553"/>
      <c r="L46" s="554"/>
      <c r="M46" s="560"/>
      <c r="N46" s="561"/>
      <c r="O46" s="561"/>
      <c r="P46" s="568"/>
      <c r="Q46" s="537"/>
      <c r="R46" s="543"/>
      <c r="S46" s="544"/>
      <c r="T46" s="545"/>
      <c r="U46" s="552"/>
      <c r="V46" s="553"/>
      <c r="W46" s="553"/>
      <c r="X46" s="553"/>
      <c r="Y46" s="553"/>
      <c r="Z46" s="553"/>
      <c r="AA46" s="554"/>
      <c r="AB46" s="573"/>
      <c r="AC46" s="574"/>
      <c r="AD46" s="575"/>
    </row>
    <row r="47" spans="1:30" ht="17" customHeight="1">
      <c r="A47" s="538"/>
      <c r="B47" s="539"/>
      <c r="C47" s="546"/>
      <c r="D47" s="547"/>
      <c r="E47" s="548"/>
      <c r="F47" s="555"/>
      <c r="G47" s="556"/>
      <c r="H47" s="556"/>
      <c r="I47" s="556"/>
      <c r="J47" s="556"/>
      <c r="K47" s="556"/>
      <c r="L47" s="557"/>
      <c r="M47" s="562"/>
      <c r="N47" s="563"/>
      <c r="O47" s="563"/>
      <c r="P47" s="569"/>
      <c r="Q47" s="539"/>
      <c r="R47" s="546"/>
      <c r="S47" s="547"/>
      <c r="T47" s="548"/>
      <c r="U47" s="555"/>
      <c r="V47" s="556"/>
      <c r="W47" s="556"/>
      <c r="X47" s="556"/>
      <c r="Y47" s="556"/>
      <c r="Z47" s="556"/>
      <c r="AA47" s="557"/>
      <c r="AB47" s="576"/>
      <c r="AC47" s="577"/>
      <c r="AD47" s="578"/>
    </row>
    <row r="48" spans="1:30" ht="17" customHeight="1">
      <c r="A48" s="534"/>
      <c r="B48" s="535"/>
      <c r="C48" s="540"/>
      <c r="D48" s="541"/>
      <c r="E48" s="542"/>
      <c r="F48" s="549"/>
      <c r="G48" s="550"/>
      <c r="H48" s="550"/>
      <c r="I48" s="550"/>
      <c r="J48" s="550"/>
      <c r="K48" s="550"/>
      <c r="L48" s="551"/>
      <c r="M48" s="558"/>
      <c r="N48" s="559"/>
      <c r="O48" s="559"/>
      <c r="P48" s="567"/>
      <c r="Q48" s="535"/>
      <c r="R48" s="540"/>
      <c r="S48" s="541"/>
      <c r="T48" s="542"/>
      <c r="U48" s="549"/>
      <c r="V48" s="550"/>
      <c r="W48" s="550"/>
      <c r="X48" s="550"/>
      <c r="Y48" s="550"/>
      <c r="Z48" s="550"/>
      <c r="AA48" s="551"/>
      <c r="AB48" s="570"/>
      <c r="AC48" s="571"/>
      <c r="AD48" s="572"/>
    </row>
    <row r="49" spans="1:30" ht="17" customHeight="1">
      <c r="A49" s="536"/>
      <c r="B49" s="537"/>
      <c r="C49" s="543"/>
      <c r="D49" s="544"/>
      <c r="E49" s="545"/>
      <c r="F49" s="552"/>
      <c r="G49" s="553"/>
      <c r="H49" s="553"/>
      <c r="I49" s="553"/>
      <c r="J49" s="553"/>
      <c r="K49" s="553"/>
      <c r="L49" s="554"/>
      <c r="M49" s="560"/>
      <c r="N49" s="561"/>
      <c r="O49" s="561"/>
      <c r="P49" s="568"/>
      <c r="Q49" s="537"/>
      <c r="R49" s="543"/>
      <c r="S49" s="544"/>
      <c r="T49" s="545"/>
      <c r="U49" s="552"/>
      <c r="V49" s="553"/>
      <c r="W49" s="553"/>
      <c r="X49" s="553"/>
      <c r="Y49" s="553"/>
      <c r="Z49" s="553"/>
      <c r="AA49" s="554"/>
      <c r="AB49" s="573"/>
      <c r="AC49" s="574"/>
      <c r="AD49" s="575"/>
    </row>
    <row r="50" spans="1:30" ht="17" customHeight="1">
      <c r="A50" s="536"/>
      <c r="B50" s="537"/>
      <c r="C50" s="543"/>
      <c r="D50" s="544"/>
      <c r="E50" s="545"/>
      <c r="F50" s="552"/>
      <c r="G50" s="553"/>
      <c r="H50" s="553"/>
      <c r="I50" s="553"/>
      <c r="J50" s="553"/>
      <c r="K50" s="553"/>
      <c r="L50" s="554"/>
      <c r="M50" s="560"/>
      <c r="N50" s="561"/>
      <c r="O50" s="561"/>
      <c r="P50" s="568"/>
      <c r="Q50" s="537"/>
      <c r="R50" s="543"/>
      <c r="S50" s="544"/>
      <c r="T50" s="545"/>
      <c r="U50" s="552"/>
      <c r="V50" s="553"/>
      <c r="W50" s="553"/>
      <c r="X50" s="553"/>
      <c r="Y50" s="553"/>
      <c r="Z50" s="553"/>
      <c r="AA50" s="554"/>
      <c r="AB50" s="573"/>
      <c r="AC50" s="574"/>
      <c r="AD50" s="575"/>
    </row>
    <row r="51" spans="1:30" ht="17" customHeight="1">
      <c r="A51" s="538"/>
      <c r="B51" s="539"/>
      <c r="C51" s="546"/>
      <c r="D51" s="547"/>
      <c r="E51" s="548"/>
      <c r="F51" s="555"/>
      <c r="G51" s="556"/>
      <c r="H51" s="556"/>
      <c r="I51" s="556"/>
      <c r="J51" s="556"/>
      <c r="K51" s="556"/>
      <c r="L51" s="557"/>
      <c r="M51" s="562"/>
      <c r="N51" s="563"/>
      <c r="O51" s="563"/>
      <c r="P51" s="569"/>
      <c r="Q51" s="539"/>
      <c r="R51" s="546"/>
      <c r="S51" s="547"/>
      <c r="T51" s="548"/>
      <c r="U51" s="555"/>
      <c r="V51" s="556"/>
      <c r="W51" s="556"/>
      <c r="X51" s="556"/>
      <c r="Y51" s="556"/>
      <c r="Z51" s="556"/>
      <c r="AA51" s="557"/>
      <c r="AB51" s="576"/>
      <c r="AC51" s="577"/>
      <c r="AD51" s="578"/>
    </row>
    <row r="52" spans="1:30" ht="17" customHeight="1">
      <c r="A52" s="534"/>
      <c r="B52" s="535"/>
      <c r="C52" s="540"/>
      <c r="D52" s="541"/>
      <c r="E52" s="542"/>
      <c r="F52" s="549"/>
      <c r="G52" s="550"/>
      <c r="H52" s="550"/>
      <c r="I52" s="550"/>
      <c r="J52" s="550"/>
      <c r="K52" s="550"/>
      <c r="L52" s="551"/>
      <c r="M52" s="558"/>
      <c r="N52" s="559"/>
      <c r="O52" s="559"/>
      <c r="P52" s="567"/>
      <c r="Q52" s="535"/>
      <c r="R52" s="540"/>
      <c r="S52" s="541"/>
      <c r="T52" s="542"/>
      <c r="U52" s="549"/>
      <c r="V52" s="550"/>
      <c r="W52" s="550"/>
      <c r="X52" s="550"/>
      <c r="Y52" s="550"/>
      <c r="Z52" s="550"/>
      <c r="AA52" s="551"/>
      <c r="AB52" s="570"/>
      <c r="AC52" s="571"/>
      <c r="AD52" s="572"/>
    </row>
    <row r="53" spans="1:30" ht="17" customHeight="1">
      <c r="A53" s="536"/>
      <c r="B53" s="537"/>
      <c r="C53" s="543"/>
      <c r="D53" s="544"/>
      <c r="E53" s="545"/>
      <c r="F53" s="552"/>
      <c r="G53" s="553"/>
      <c r="H53" s="553"/>
      <c r="I53" s="553"/>
      <c r="J53" s="553"/>
      <c r="K53" s="553"/>
      <c r="L53" s="554"/>
      <c r="M53" s="560"/>
      <c r="N53" s="561"/>
      <c r="O53" s="561"/>
      <c r="P53" s="568"/>
      <c r="Q53" s="537"/>
      <c r="R53" s="543"/>
      <c r="S53" s="544"/>
      <c r="T53" s="545"/>
      <c r="U53" s="552"/>
      <c r="V53" s="553"/>
      <c r="W53" s="553"/>
      <c r="X53" s="553"/>
      <c r="Y53" s="553"/>
      <c r="Z53" s="553"/>
      <c r="AA53" s="554"/>
      <c r="AB53" s="573"/>
      <c r="AC53" s="574"/>
      <c r="AD53" s="575"/>
    </row>
    <row r="54" spans="1:30" ht="17" customHeight="1">
      <c r="A54" s="536"/>
      <c r="B54" s="537"/>
      <c r="C54" s="543"/>
      <c r="D54" s="544"/>
      <c r="E54" s="545"/>
      <c r="F54" s="552"/>
      <c r="G54" s="553"/>
      <c r="H54" s="553"/>
      <c r="I54" s="553"/>
      <c r="J54" s="553"/>
      <c r="K54" s="553"/>
      <c r="L54" s="554"/>
      <c r="M54" s="560"/>
      <c r="N54" s="561"/>
      <c r="O54" s="561"/>
      <c r="P54" s="568"/>
      <c r="Q54" s="537"/>
      <c r="R54" s="543"/>
      <c r="S54" s="544"/>
      <c r="T54" s="545"/>
      <c r="U54" s="552"/>
      <c r="V54" s="553"/>
      <c r="W54" s="553"/>
      <c r="X54" s="553"/>
      <c r="Y54" s="553"/>
      <c r="Z54" s="553"/>
      <c r="AA54" s="554"/>
      <c r="AB54" s="573"/>
      <c r="AC54" s="574"/>
      <c r="AD54" s="575"/>
    </row>
    <row r="55" spans="1:30" ht="17" customHeight="1" thickBot="1">
      <c r="A55" s="538"/>
      <c r="B55" s="539"/>
      <c r="C55" s="546"/>
      <c r="D55" s="547"/>
      <c r="E55" s="548"/>
      <c r="F55" s="555"/>
      <c r="G55" s="556"/>
      <c r="H55" s="556"/>
      <c r="I55" s="556"/>
      <c r="J55" s="556"/>
      <c r="K55" s="556"/>
      <c r="L55" s="557"/>
      <c r="M55" s="562"/>
      <c r="N55" s="563"/>
      <c r="O55" s="563"/>
      <c r="P55" s="569"/>
      <c r="Q55" s="539"/>
      <c r="R55" s="546"/>
      <c r="S55" s="547"/>
      <c r="T55" s="548"/>
      <c r="U55" s="552"/>
      <c r="V55" s="553"/>
      <c r="W55" s="553"/>
      <c r="X55" s="553"/>
      <c r="Y55" s="553"/>
      <c r="Z55" s="553"/>
      <c r="AA55" s="554"/>
      <c r="AB55" s="573"/>
      <c r="AC55" s="574"/>
      <c r="AD55" s="575"/>
    </row>
    <row r="56" spans="1:30" ht="18.75" customHeight="1">
      <c r="A56" s="85"/>
      <c r="B56" s="85"/>
      <c r="C56" s="83"/>
      <c r="D56" s="83"/>
      <c r="E56" s="83"/>
      <c r="F56" s="81"/>
      <c r="G56" s="81"/>
      <c r="H56" s="81"/>
      <c r="I56" s="81"/>
      <c r="J56" s="81"/>
      <c r="K56" s="81"/>
      <c r="L56" s="81"/>
      <c r="M56" s="82"/>
      <c r="N56" s="82"/>
      <c r="O56" s="82"/>
      <c r="P56" s="232" t="s">
        <v>241</v>
      </c>
      <c r="Q56" s="232"/>
      <c r="R56" s="232"/>
      <c r="S56" s="232"/>
      <c r="T56" s="233"/>
      <c r="U56" s="236" t="s">
        <v>240</v>
      </c>
      <c r="V56" s="237"/>
      <c r="W56" s="237"/>
      <c r="X56" s="237"/>
      <c r="Y56" s="238"/>
      <c r="Z56" s="242" t="str">
        <f>IF(SUM(M16:O55,AB16:AD55)=0,"",SUM(M16:O55,AB16:AD55))</f>
        <v/>
      </c>
      <c r="AA56" s="242"/>
      <c r="AB56" s="242"/>
      <c r="AC56" s="242"/>
      <c r="AD56" s="243"/>
    </row>
    <row r="57" spans="1:30" ht="30" customHeight="1" thickBot="1">
      <c r="A57" s="246"/>
      <c r="B57" s="246"/>
      <c r="C57" s="246"/>
      <c r="D57" s="246"/>
      <c r="E57" s="246"/>
      <c r="F57" s="247"/>
      <c r="G57" s="247"/>
      <c r="H57" s="247"/>
      <c r="I57" s="247"/>
      <c r="J57" s="247"/>
      <c r="K57" s="247"/>
      <c r="L57" s="247"/>
      <c r="M57" s="248"/>
      <c r="N57" s="248"/>
      <c r="O57" s="248"/>
      <c r="P57" s="234"/>
      <c r="Q57" s="234"/>
      <c r="R57" s="234"/>
      <c r="S57" s="234"/>
      <c r="T57" s="235"/>
      <c r="U57" s="239"/>
      <c r="V57" s="240"/>
      <c r="W57" s="240"/>
      <c r="X57" s="240"/>
      <c r="Y57" s="241"/>
      <c r="Z57" s="244"/>
      <c r="AA57" s="244"/>
      <c r="AB57" s="244"/>
      <c r="AC57" s="244"/>
      <c r="AD57" s="245"/>
    </row>
    <row r="59" spans="1:30" ht="39.75" customHeight="1">
      <c r="A59" s="105" t="s">
        <v>150</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1:30" ht="7.5" customHeight="1"/>
    <row r="61" spans="1:30" s="4" customFormat="1" ht="23.25" customHeight="1">
      <c r="A61" s="114" t="s">
        <v>78</v>
      </c>
      <c r="B61" s="115"/>
      <c r="C61" s="115"/>
      <c r="D61" s="230" t="str">
        <f>IF(所要額精算書!D10="","",所要額精算書!D10)</f>
        <v/>
      </c>
      <c r="E61" s="221" t="str">
        <f>IF(所要額精算書!E10="","",所要額精算書!E10)</f>
        <v/>
      </c>
      <c r="F61" s="221" t="str">
        <f>IF(所要額精算書!F10="","",所要額精算書!F10)</f>
        <v/>
      </c>
      <c r="G61" s="221" t="str">
        <f>IF(所要額精算書!G10="","",所要額精算書!G10)</f>
        <v/>
      </c>
      <c r="H61" s="221" t="str">
        <f>IF(所要額精算書!H10="","",所要額精算書!H10)</f>
        <v/>
      </c>
      <c r="I61" s="221" t="str">
        <f>IF(所要額精算書!I10="","",所要額精算書!I10)</f>
        <v/>
      </c>
      <c r="J61" s="221" t="str">
        <f>IF(所要額精算書!J10="","",所要額精算書!J10)</f>
        <v/>
      </c>
      <c r="K61" s="221" t="str">
        <f>IF(所要額精算書!K10="","",所要額精算書!K10)</f>
        <v/>
      </c>
      <c r="L61" s="221" t="str">
        <f>IF(所要額精算書!L10="","",所要額精算書!L10)</f>
        <v/>
      </c>
      <c r="M61" s="223" t="str">
        <f>IF(所要額精算書!M10="","",所要額精算書!M10)</f>
        <v/>
      </c>
      <c r="N61" s="111" t="s">
        <v>1</v>
      </c>
      <c r="O61" s="112"/>
      <c r="P61" s="112"/>
      <c r="Q61" s="225" t="str">
        <f>IF(所要額精算書!Q10="","",所要額精算書!Q10)</f>
        <v/>
      </c>
      <c r="R61" s="225"/>
      <c r="S61" s="225"/>
      <c r="T61" s="225"/>
      <c r="U61" s="225"/>
      <c r="V61" s="225"/>
      <c r="W61" s="225"/>
      <c r="X61" s="225"/>
      <c r="Y61" s="225"/>
      <c r="Z61" s="225"/>
      <c r="AA61" s="225"/>
      <c r="AB61" s="225"/>
      <c r="AC61" s="225"/>
      <c r="AD61" s="225"/>
    </row>
    <row r="62" spans="1:30" s="4" customFormat="1" ht="23.25" customHeight="1">
      <c r="A62" s="116"/>
      <c r="B62" s="117"/>
      <c r="C62" s="117"/>
      <c r="D62" s="231"/>
      <c r="E62" s="222"/>
      <c r="F62" s="222"/>
      <c r="G62" s="222"/>
      <c r="H62" s="222"/>
      <c r="I62" s="222"/>
      <c r="J62" s="222"/>
      <c r="K62" s="222"/>
      <c r="L62" s="222"/>
      <c r="M62" s="224"/>
      <c r="N62" s="113"/>
      <c r="O62" s="113"/>
      <c r="P62" s="113"/>
      <c r="Q62" s="225"/>
      <c r="R62" s="225"/>
      <c r="S62" s="225"/>
      <c r="T62" s="225"/>
      <c r="U62" s="225"/>
      <c r="V62" s="225"/>
      <c r="W62" s="225"/>
      <c r="X62" s="225"/>
      <c r="Y62" s="225"/>
      <c r="Z62" s="225"/>
      <c r="AA62" s="225"/>
      <c r="AB62" s="225"/>
      <c r="AC62" s="225"/>
      <c r="AD62" s="225"/>
    </row>
    <row r="63" spans="1:30" s="40" customFormat="1" ht="6" customHeight="1">
      <c r="A63" s="39"/>
      <c r="B63" s="39"/>
      <c r="C63" s="39"/>
      <c r="D63" s="37"/>
      <c r="E63" s="37"/>
      <c r="F63" s="37"/>
      <c r="G63" s="37"/>
      <c r="H63" s="37"/>
      <c r="I63" s="37"/>
      <c r="J63" s="37"/>
      <c r="K63" s="37"/>
      <c r="L63" s="37"/>
      <c r="M63" s="37"/>
      <c r="N63" s="10"/>
      <c r="O63" s="10"/>
      <c r="P63" s="10"/>
      <c r="Q63" s="38"/>
      <c r="R63" s="38"/>
      <c r="S63" s="38"/>
      <c r="T63" s="38"/>
      <c r="U63" s="38"/>
      <c r="V63" s="38"/>
      <c r="W63" s="38"/>
      <c r="X63" s="38"/>
      <c r="Y63" s="38"/>
      <c r="Z63" s="38"/>
      <c r="AA63" s="38"/>
      <c r="AB63" s="38"/>
      <c r="AC63" s="38"/>
      <c r="AD63" s="38"/>
    </row>
    <row r="65" spans="2:29" ht="67.5" customHeight="1">
      <c r="B65" s="226" t="s">
        <v>248</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row>
  </sheetData>
  <sheetProtection algorithmName="SHA-512" hashValue="6Z1OMCFTsGpjxO+THCBPr/s5lmbTuSWMwXqs99X4VLYJaR0HbC6FBZdQqD7VSasEK6YgA+iPJ3Z0Fe/jvViXRQ==" saltValue="6EMd8ph0c6JdwhDH9D0/bA==" spinCount="100000" sheet="1" objects="1" scenarios="1"/>
  <mergeCells count="133">
    <mergeCell ref="L61:L62"/>
    <mergeCell ref="M61:M62"/>
    <mergeCell ref="N61:P62"/>
    <mergeCell ref="Q61:AD62"/>
    <mergeCell ref="B65:AC65"/>
    <mergeCell ref="A59:AD59"/>
    <mergeCell ref="A61:C62"/>
    <mergeCell ref="D61:D62"/>
    <mergeCell ref="E61:E62"/>
    <mergeCell ref="F61:F62"/>
    <mergeCell ref="G61:G62"/>
    <mergeCell ref="H61:H62"/>
    <mergeCell ref="I61:I62"/>
    <mergeCell ref="J61:J62"/>
    <mergeCell ref="K61:K62"/>
    <mergeCell ref="P56:T57"/>
    <mergeCell ref="U56:Y57"/>
    <mergeCell ref="Z56:AD57"/>
    <mergeCell ref="A57:E57"/>
    <mergeCell ref="F57:L57"/>
    <mergeCell ref="M57:O57"/>
    <mergeCell ref="U48:AA51"/>
    <mergeCell ref="AB48:AD51"/>
    <mergeCell ref="A52:B55"/>
    <mergeCell ref="C52:E55"/>
    <mergeCell ref="F52:L55"/>
    <mergeCell ref="M52:O55"/>
    <mergeCell ref="P52:Q55"/>
    <mergeCell ref="R52:T55"/>
    <mergeCell ref="U52:AA55"/>
    <mergeCell ref="AB52:AD55"/>
    <mergeCell ref="A48:B51"/>
    <mergeCell ref="C48:E51"/>
    <mergeCell ref="F48:L51"/>
    <mergeCell ref="M48:O51"/>
    <mergeCell ref="P48:Q51"/>
    <mergeCell ref="R48:T51"/>
    <mergeCell ref="U40:AA43"/>
    <mergeCell ref="AB40:AD43"/>
    <mergeCell ref="A44:B47"/>
    <mergeCell ref="C44:E47"/>
    <mergeCell ref="F44:L47"/>
    <mergeCell ref="M44:O47"/>
    <mergeCell ref="P44:Q47"/>
    <mergeCell ref="R44:T47"/>
    <mergeCell ref="U44:AA47"/>
    <mergeCell ref="AB44:AD47"/>
    <mergeCell ref="A40:B43"/>
    <mergeCell ref="C40:E43"/>
    <mergeCell ref="F40:L43"/>
    <mergeCell ref="M40:O43"/>
    <mergeCell ref="P40:Q43"/>
    <mergeCell ref="R40:T43"/>
    <mergeCell ref="U32:AA35"/>
    <mergeCell ref="AB32:AD35"/>
    <mergeCell ref="A36:B39"/>
    <mergeCell ref="C36:E39"/>
    <mergeCell ref="F36:L39"/>
    <mergeCell ref="M36:O39"/>
    <mergeCell ref="P36:Q39"/>
    <mergeCell ref="R36:T39"/>
    <mergeCell ref="U36:AA39"/>
    <mergeCell ref="AB36:AD39"/>
    <mergeCell ref="A32:B35"/>
    <mergeCell ref="C32:E35"/>
    <mergeCell ref="F32:L35"/>
    <mergeCell ref="M32:O35"/>
    <mergeCell ref="P32:Q35"/>
    <mergeCell ref="R32:T35"/>
    <mergeCell ref="U24:AA27"/>
    <mergeCell ref="AB24:AD27"/>
    <mergeCell ref="A28:B31"/>
    <mergeCell ref="C28:E31"/>
    <mergeCell ref="F28:L31"/>
    <mergeCell ref="M28:O31"/>
    <mergeCell ref="P28:Q31"/>
    <mergeCell ref="R28:T31"/>
    <mergeCell ref="U28:AA31"/>
    <mergeCell ref="AB28:AD31"/>
    <mergeCell ref="A24:B27"/>
    <mergeCell ref="C24:E27"/>
    <mergeCell ref="F24:L27"/>
    <mergeCell ref="M24:O27"/>
    <mergeCell ref="P24:Q27"/>
    <mergeCell ref="R24:T27"/>
    <mergeCell ref="A16:B19"/>
    <mergeCell ref="C16:E19"/>
    <mergeCell ref="F16:L19"/>
    <mergeCell ref="M16:O19"/>
    <mergeCell ref="P16:Q19"/>
    <mergeCell ref="R16:T19"/>
    <mergeCell ref="U16:AA19"/>
    <mergeCell ref="AB16:AD19"/>
    <mergeCell ref="A20:B23"/>
    <mergeCell ref="C20:E23"/>
    <mergeCell ref="F20:L23"/>
    <mergeCell ref="M20:O23"/>
    <mergeCell ref="P20:Q23"/>
    <mergeCell ref="R20:T23"/>
    <mergeCell ref="U20:AA23"/>
    <mergeCell ref="AB20:AD23"/>
    <mergeCell ref="A9:I9"/>
    <mergeCell ref="J9:K9"/>
    <mergeCell ref="M9:O9"/>
    <mergeCell ref="P9:AD9"/>
    <mergeCell ref="V11:AD13"/>
    <mergeCell ref="A14:B15"/>
    <mergeCell ref="C14:E15"/>
    <mergeCell ref="F14:L15"/>
    <mergeCell ref="M14:O15"/>
    <mergeCell ref="P14:Q15"/>
    <mergeCell ref="A12:B13"/>
    <mergeCell ref="R14:T15"/>
    <mergeCell ref="U14:AA15"/>
    <mergeCell ref="AB14:AD15"/>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dataValidations count="4">
    <dataValidation type="list" allowBlank="1" showInputMessage="1" showErrorMessage="1" sqref="G10:L10" xr:uid="{00000000-0002-0000-0A00-000000000000}">
      <formula1>"病院,有床診療所（医科）,有床診療所（歯科）,無床診療所（医科）,無床診療所（歯科）,薬局,訪問看護ステーション,助産所"</formula1>
    </dataValidation>
    <dataValidation type="list" allowBlank="1" showInputMessage="1" showErrorMessage="1" sqref="J9:K9" xr:uid="{00000000-0002-0000-0A00-000001000000}">
      <formula1>"　,はい,いいえ"</formula1>
    </dataValidation>
    <dataValidation imeMode="disabled" allowBlank="1" showInputMessage="1" showErrorMessage="1" sqref="D4:M5 D61:M62" xr:uid="{00000000-0002-0000-0A00-000002000000}"/>
    <dataValidation type="whole" imeMode="disabled" allowBlank="1" showInputMessage="1" showErrorMessage="1" sqref="D6:M6 D63:M63" xr:uid="{00000000-0002-0000-0A00-000003000000}">
      <formula1>0</formula1>
      <formula2>9</formula2>
    </dataValidation>
  </dataValidations>
  <pageMargins left="0.70866141732283472" right="0.70866141732283472" top="0.74803149606299213" bottom="0.55118110236220474" header="0.31496062992125984" footer="0.11811023622047245"/>
  <pageSetup paperSize="9" scale="43" orientation="landscape" r:id="rId1"/>
  <rowBreaks count="1" manualBreakCount="1">
    <brk id="57" max="29"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CAC42F84-285E-46AC-9B73-9F264C81FAFD}">
            <xm:f>NOT(ISERROR(SEARCH("表示されない場合は",所要額精算書!Q58)))</xm:f>
            <x14:dxf>
              <font>
                <color rgb="FFFF0000"/>
              </font>
            </x14:dxf>
          </x14:cfRule>
          <x14:cfRule type="containsText" priority="2" operator="containsText" text="医療機関コード、１０桁を" id="{C242C9F2-CF03-4352-8A5A-699A195A2D9A}">
            <xm:f>NOT(ISERROR(SEARCH("医療機関コード、１０桁を",所要額精算書!Q58)))</xm:f>
            <x14:dxf>
              <font>
                <color theme="4" tint="-0.24994659260841701"/>
              </font>
            </x14:dxf>
          </x14:cfRule>
          <xm:sqref>Q61:AD61 Q63:AD63</xm:sqref>
        </x14:conditionalFormatting>
        <x14:conditionalFormatting xmlns:xm="http://schemas.microsoft.com/office/excel/2006/main">
          <x14:cfRule type="containsText" priority="3" operator="containsText" text="表示されない場合は" id="{CA7AE787-9398-4B26-8716-77DCBA1E68BB}">
            <xm:f>NOT(ISERROR(SEARCH("表示されない場合は",所要額精算書!P59)))</xm:f>
            <x14:dxf>
              <font>
                <color rgb="FFFF0000"/>
              </font>
            </x14:dxf>
          </x14:cfRule>
          <x14:cfRule type="containsText" priority="4" operator="containsText" text="医療機関コード、１０桁を" id="{D5B8DEAC-FD19-4C9E-B065-6D738AD388B6}">
            <xm:f>NOT(ISERROR(SEARCH("医療機関コード、１０桁を",所要額精算書!P59)))</xm:f>
            <x14:dxf>
              <font>
                <color theme="4" tint="-0.24994659260841701"/>
              </font>
            </x14:dxf>
          </x14:cfRule>
          <xm:sqref>Q62:AD62</xm:sqref>
        </x14:conditionalFormatting>
        <x14:conditionalFormatting xmlns:xm="http://schemas.microsoft.com/office/excel/2006/main">
          <x14:cfRule type="containsText" priority="5" operator="containsText" text="表示されない場合は" id="{2EB0B6E6-688E-446A-9DD8-B46A070E83B3}">
            <xm:f>NOT(ISERROR(SEARCH("表示されない場合は",所要額精算書!Q4)))</xm:f>
            <x14:dxf>
              <font>
                <color rgb="FFFF0000"/>
              </font>
            </x14:dxf>
          </x14:cfRule>
          <x14:cfRule type="containsText" priority="6" operator="containsText" text="医療機関コード、１０桁を" id="{498A0FEC-5448-45CE-BA97-DF8955AC49D9}">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7" operator="containsText" text="表示されない場合は" id="{A29B5D26-BDD3-4374-872E-4A554FEB452F}">
            <xm:f>NOT(ISERROR(SEARCH("表示されない場合は",所要額精算書!P5)))</xm:f>
            <x14:dxf>
              <font>
                <color rgb="FFFF0000"/>
              </font>
            </x14:dxf>
          </x14:cfRule>
          <x14:cfRule type="containsText" priority="8" operator="containsText" text="医療機関コード、１０桁を" id="{6AF8A34B-4BBF-49AE-A8A5-4435C7768478}">
            <xm:f>NOT(ISERROR(SEARCH("医療機関コード、１０桁を",所要額精算書!P5)))</xm:f>
            <x14:dxf>
              <font>
                <color theme="4" tint="-0.24994659260841701"/>
              </font>
            </x14:dxf>
          </x14:cfRule>
          <xm:sqref>Q5:AD5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FF"/>
  </sheetPr>
  <dimension ref="A1:AD65"/>
  <sheetViews>
    <sheetView showGridLines="0" view="pageBreakPreview" zoomScale="50" zoomScaleNormal="50" zoomScaleSheetLayoutView="50" workbookViewId="0">
      <selection activeCell="AF7" sqref="AF7"/>
    </sheetView>
  </sheetViews>
  <sheetFormatPr defaultRowHeight="18"/>
  <cols>
    <col min="1" max="1" width="9" customWidth="1"/>
    <col min="5" max="5" width="9" customWidth="1"/>
    <col min="16" max="16" width="9" customWidth="1"/>
  </cols>
  <sheetData>
    <row r="1" spans="1:30" ht="30" customHeight="1">
      <c r="A1" s="35" t="s">
        <v>285</v>
      </c>
    </row>
    <row r="2" spans="1:30" ht="39.75" customHeight="1">
      <c r="A2" s="105" t="s">
        <v>151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528" t="s">
        <v>1</v>
      </c>
      <c r="O4" s="529"/>
      <c r="P4" s="530"/>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531"/>
      <c r="O5" s="532"/>
      <c r="P5" s="53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215" t="s">
        <v>160</v>
      </c>
      <c r="B7" s="564"/>
      <c r="C7" s="564"/>
      <c r="D7" s="564"/>
      <c r="E7" s="564"/>
      <c r="F7" s="564"/>
      <c r="G7" s="397" t="str">
        <f>IF(所要額精算書!R38="","",所要額精算書!R38)</f>
        <v/>
      </c>
      <c r="H7" s="397"/>
      <c r="I7" s="398"/>
      <c r="K7" s="215" t="s">
        <v>171</v>
      </c>
      <c r="L7" s="564"/>
      <c r="M7" s="564"/>
      <c r="N7" s="564"/>
      <c r="O7" s="564"/>
      <c r="P7" s="565"/>
      <c r="Q7" s="565"/>
      <c r="R7" s="566"/>
      <c r="S7" s="84"/>
      <c r="T7" s="36" t="str">
        <f>IF(P7=G7,"","入力された領収書等の合計額が所要額精算書と異なります。")</f>
        <v/>
      </c>
    </row>
    <row r="8" spans="1:30" ht="7.5" customHeight="1"/>
    <row r="9" spans="1:30" s="4" customFormat="1" ht="84.75" customHeight="1">
      <c r="A9" s="360" t="s">
        <v>195</v>
      </c>
      <c r="B9" s="361"/>
      <c r="C9" s="361"/>
      <c r="D9" s="361"/>
      <c r="E9" s="361"/>
      <c r="F9" s="361"/>
      <c r="G9" s="361"/>
      <c r="H9" s="361"/>
      <c r="I9" s="362"/>
      <c r="J9" s="149"/>
      <c r="K9" s="149"/>
      <c r="L9" s="58"/>
      <c r="M9" s="364" t="s">
        <v>196</v>
      </c>
      <c r="N9" s="365"/>
      <c r="O9" s="366"/>
      <c r="P9" s="367"/>
      <c r="Q9" s="368"/>
      <c r="R9" s="368"/>
      <c r="S9" s="368"/>
      <c r="T9" s="368"/>
      <c r="U9" s="368"/>
      <c r="V9" s="368"/>
      <c r="W9" s="368"/>
      <c r="X9" s="368"/>
      <c r="Y9" s="368"/>
      <c r="Z9" s="368"/>
      <c r="AA9" s="368"/>
      <c r="AB9" s="368"/>
      <c r="AC9" s="368"/>
      <c r="AD9" s="369"/>
    </row>
    <row r="10" spans="1:30" s="23" customFormat="1" ht="7.5" customHeight="1">
      <c r="A10" s="18"/>
      <c r="B10" s="19"/>
      <c r="C10" s="19"/>
      <c r="D10" s="19"/>
      <c r="E10" s="19"/>
      <c r="F10" s="19"/>
      <c r="G10" s="21"/>
      <c r="H10" s="21"/>
      <c r="I10" s="21"/>
      <c r="J10" s="21"/>
      <c r="K10" s="21"/>
      <c r="L10" s="21"/>
      <c r="M10" s="20"/>
      <c r="N10" s="21"/>
      <c r="O10" s="21"/>
      <c r="P10" s="21"/>
      <c r="Q10" s="21"/>
      <c r="R10" s="21"/>
      <c r="S10" s="21"/>
      <c r="T10" s="21"/>
      <c r="U10" s="21"/>
      <c r="V10" s="21"/>
      <c r="W10" s="21"/>
      <c r="X10" s="22"/>
      <c r="Y10" s="22"/>
      <c r="Z10" s="22"/>
      <c r="AA10" s="22"/>
      <c r="AB10" s="22"/>
      <c r="AC10" s="22"/>
      <c r="AD10" s="22"/>
    </row>
    <row r="11" spans="1:30">
      <c r="V11" s="370" t="s">
        <v>242</v>
      </c>
      <c r="W11" s="370"/>
      <c r="X11" s="370"/>
      <c r="Y11" s="370"/>
      <c r="Z11" s="370"/>
      <c r="AA11" s="370"/>
      <c r="AB11" s="370"/>
      <c r="AC11" s="370"/>
      <c r="AD11" s="370"/>
    </row>
    <row r="12" spans="1:30" ht="21" customHeight="1">
      <c r="A12" s="386" t="s">
        <v>251</v>
      </c>
      <c r="B12" s="387"/>
      <c r="V12" s="370"/>
      <c r="W12" s="370"/>
      <c r="X12" s="370"/>
      <c r="Y12" s="370"/>
      <c r="Z12" s="370"/>
      <c r="AA12" s="370"/>
      <c r="AB12" s="370"/>
      <c r="AC12" s="370"/>
      <c r="AD12" s="370"/>
    </row>
    <row r="13" spans="1:30">
      <c r="A13" s="388"/>
      <c r="B13" s="388"/>
      <c r="V13" s="371"/>
      <c r="W13" s="371"/>
      <c r="X13" s="371"/>
      <c r="Y13" s="371"/>
      <c r="Z13" s="371"/>
      <c r="AA13" s="371"/>
      <c r="AB13" s="371"/>
      <c r="AC13" s="371"/>
      <c r="AD13" s="371"/>
    </row>
    <row r="14" spans="1:30" ht="22.5" customHeight="1">
      <c r="A14" s="372" t="s">
        <v>274</v>
      </c>
      <c r="B14" s="373"/>
      <c r="C14" s="376" t="s">
        <v>276</v>
      </c>
      <c r="D14" s="377"/>
      <c r="E14" s="378"/>
      <c r="F14" s="372" t="s">
        <v>275</v>
      </c>
      <c r="G14" s="382"/>
      <c r="H14" s="382"/>
      <c r="I14" s="382"/>
      <c r="J14" s="382"/>
      <c r="K14" s="382"/>
      <c r="L14" s="373"/>
      <c r="M14" s="372" t="s">
        <v>239</v>
      </c>
      <c r="N14" s="382"/>
      <c r="O14" s="382"/>
      <c r="P14" s="384" t="s">
        <v>274</v>
      </c>
      <c r="Q14" s="373"/>
      <c r="R14" s="376" t="s">
        <v>276</v>
      </c>
      <c r="S14" s="377"/>
      <c r="T14" s="378"/>
      <c r="U14" s="372" t="s">
        <v>275</v>
      </c>
      <c r="V14" s="382"/>
      <c r="W14" s="382"/>
      <c r="X14" s="382"/>
      <c r="Y14" s="382"/>
      <c r="Z14" s="382"/>
      <c r="AA14" s="373"/>
      <c r="AB14" s="372" t="s">
        <v>239</v>
      </c>
      <c r="AC14" s="382"/>
      <c r="AD14" s="382"/>
    </row>
    <row r="15" spans="1:30" ht="22.5" customHeight="1">
      <c r="A15" s="374"/>
      <c r="B15" s="375"/>
      <c r="C15" s="379"/>
      <c r="D15" s="380"/>
      <c r="E15" s="381"/>
      <c r="F15" s="374"/>
      <c r="G15" s="383"/>
      <c r="H15" s="383"/>
      <c r="I15" s="383"/>
      <c r="J15" s="383"/>
      <c r="K15" s="383"/>
      <c r="L15" s="375"/>
      <c r="M15" s="374"/>
      <c r="N15" s="383"/>
      <c r="O15" s="383"/>
      <c r="P15" s="385"/>
      <c r="Q15" s="375"/>
      <c r="R15" s="379"/>
      <c r="S15" s="380"/>
      <c r="T15" s="381"/>
      <c r="U15" s="374"/>
      <c r="V15" s="383"/>
      <c r="W15" s="383"/>
      <c r="X15" s="383"/>
      <c r="Y15" s="383"/>
      <c r="Z15" s="383"/>
      <c r="AA15" s="375"/>
      <c r="AB15" s="374"/>
      <c r="AC15" s="383"/>
      <c r="AD15" s="383"/>
    </row>
    <row r="16" spans="1:30" ht="17.5" customHeight="1">
      <c r="A16" s="534"/>
      <c r="B16" s="535"/>
      <c r="C16" s="540"/>
      <c r="D16" s="541"/>
      <c r="E16" s="542"/>
      <c r="F16" s="549"/>
      <c r="G16" s="550"/>
      <c r="H16" s="550"/>
      <c r="I16" s="550"/>
      <c r="J16" s="550"/>
      <c r="K16" s="550"/>
      <c r="L16" s="551"/>
      <c r="M16" s="558"/>
      <c r="N16" s="559"/>
      <c r="O16" s="559"/>
      <c r="P16" s="567"/>
      <c r="Q16" s="535"/>
      <c r="R16" s="540"/>
      <c r="S16" s="541"/>
      <c r="T16" s="542"/>
      <c r="U16" s="549"/>
      <c r="V16" s="550"/>
      <c r="W16" s="550"/>
      <c r="X16" s="550"/>
      <c r="Y16" s="550"/>
      <c r="Z16" s="550"/>
      <c r="AA16" s="551"/>
      <c r="AB16" s="570"/>
      <c r="AC16" s="571"/>
      <c r="AD16" s="572"/>
    </row>
    <row r="17" spans="1:30" ht="17.5" customHeight="1">
      <c r="A17" s="536"/>
      <c r="B17" s="537"/>
      <c r="C17" s="543"/>
      <c r="D17" s="544"/>
      <c r="E17" s="545"/>
      <c r="F17" s="552"/>
      <c r="G17" s="553"/>
      <c r="H17" s="553"/>
      <c r="I17" s="553"/>
      <c r="J17" s="553"/>
      <c r="K17" s="553"/>
      <c r="L17" s="554"/>
      <c r="M17" s="560"/>
      <c r="N17" s="561"/>
      <c r="O17" s="561"/>
      <c r="P17" s="568"/>
      <c r="Q17" s="537"/>
      <c r="R17" s="543"/>
      <c r="S17" s="544"/>
      <c r="T17" s="545"/>
      <c r="U17" s="552"/>
      <c r="V17" s="553"/>
      <c r="W17" s="553"/>
      <c r="X17" s="553"/>
      <c r="Y17" s="553"/>
      <c r="Z17" s="553"/>
      <c r="AA17" s="554"/>
      <c r="AB17" s="573"/>
      <c r="AC17" s="574"/>
      <c r="AD17" s="575"/>
    </row>
    <row r="18" spans="1:30" ht="17.5" customHeight="1">
      <c r="A18" s="536"/>
      <c r="B18" s="537"/>
      <c r="C18" s="543"/>
      <c r="D18" s="544"/>
      <c r="E18" s="545"/>
      <c r="F18" s="552"/>
      <c r="G18" s="553"/>
      <c r="H18" s="553"/>
      <c r="I18" s="553"/>
      <c r="J18" s="553"/>
      <c r="K18" s="553"/>
      <c r="L18" s="554"/>
      <c r="M18" s="560"/>
      <c r="N18" s="561"/>
      <c r="O18" s="561"/>
      <c r="P18" s="568"/>
      <c r="Q18" s="537"/>
      <c r="R18" s="543"/>
      <c r="S18" s="544"/>
      <c r="T18" s="545"/>
      <c r="U18" s="552"/>
      <c r="V18" s="553"/>
      <c r="W18" s="553"/>
      <c r="X18" s="553"/>
      <c r="Y18" s="553"/>
      <c r="Z18" s="553"/>
      <c r="AA18" s="554"/>
      <c r="AB18" s="573"/>
      <c r="AC18" s="574"/>
      <c r="AD18" s="575"/>
    </row>
    <row r="19" spans="1:30" ht="17.5" customHeight="1">
      <c r="A19" s="538"/>
      <c r="B19" s="539"/>
      <c r="C19" s="546"/>
      <c r="D19" s="547"/>
      <c r="E19" s="548"/>
      <c r="F19" s="555"/>
      <c r="G19" s="556"/>
      <c r="H19" s="556"/>
      <c r="I19" s="556"/>
      <c r="J19" s="556"/>
      <c r="K19" s="556"/>
      <c r="L19" s="557"/>
      <c r="M19" s="562"/>
      <c r="N19" s="563"/>
      <c r="O19" s="563"/>
      <c r="P19" s="569"/>
      <c r="Q19" s="539"/>
      <c r="R19" s="546"/>
      <c r="S19" s="547"/>
      <c r="T19" s="548"/>
      <c r="U19" s="555"/>
      <c r="V19" s="556"/>
      <c r="W19" s="556"/>
      <c r="X19" s="556"/>
      <c r="Y19" s="556"/>
      <c r="Z19" s="556"/>
      <c r="AA19" s="557"/>
      <c r="AB19" s="576"/>
      <c r="AC19" s="577"/>
      <c r="AD19" s="578"/>
    </row>
    <row r="20" spans="1:30" ht="17.5" customHeight="1">
      <c r="A20" s="534"/>
      <c r="B20" s="535"/>
      <c r="C20" s="540"/>
      <c r="D20" s="541"/>
      <c r="E20" s="542"/>
      <c r="F20" s="549"/>
      <c r="G20" s="550"/>
      <c r="H20" s="550"/>
      <c r="I20" s="550"/>
      <c r="J20" s="550"/>
      <c r="K20" s="550"/>
      <c r="L20" s="551"/>
      <c r="M20" s="558"/>
      <c r="N20" s="559"/>
      <c r="O20" s="559"/>
      <c r="P20" s="567"/>
      <c r="Q20" s="535"/>
      <c r="R20" s="540"/>
      <c r="S20" s="541"/>
      <c r="T20" s="542"/>
      <c r="U20" s="549"/>
      <c r="V20" s="550"/>
      <c r="W20" s="550"/>
      <c r="X20" s="550"/>
      <c r="Y20" s="550"/>
      <c r="Z20" s="550"/>
      <c r="AA20" s="551"/>
      <c r="AB20" s="570"/>
      <c r="AC20" s="571"/>
      <c r="AD20" s="572"/>
    </row>
    <row r="21" spans="1:30" ht="17.5" customHeight="1">
      <c r="A21" s="536"/>
      <c r="B21" s="537"/>
      <c r="C21" s="543"/>
      <c r="D21" s="544"/>
      <c r="E21" s="545"/>
      <c r="F21" s="552"/>
      <c r="G21" s="553"/>
      <c r="H21" s="553"/>
      <c r="I21" s="553"/>
      <c r="J21" s="553"/>
      <c r="K21" s="553"/>
      <c r="L21" s="554"/>
      <c r="M21" s="560"/>
      <c r="N21" s="561"/>
      <c r="O21" s="561"/>
      <c r="P21" s="568"/>
      <c r="Q21" s="537"/>
      <c r="R21" s="543"/>
      <c r="S21" s="544"/>
      <c r="T21" s="545"/>
      <c r="U21" s="552"/>
      <c r="V21" s="553"/>
      <c r="W21" s="553"/>
      <c r="X21" s="553"/>
      <c r="Y21" s="553"/>
      <c r="Z21" s="553"/>
      <c r="AA21" s="554"/>
      <c r="AB21" s="573"/>
      <c r="AC21" s="574"/>
      <c r="AD21" s="575"/>
    </row>
    <row r="22" spans="1:30" ht="17.5" customHeight="1">
      <c r="A22" s="536"/>
      <c r="B22" s="537"/>
      <c r="C22" s="543"/>
      <c r="D22" s="544"/>
      <c r="E22" s="545"/>
      <c r="F22" s="552"/>
      <c r="G22" s="553"/>
      <c r="H22" s="553"/>
      <c r="I22" s="553"/>
      <c r="J22" s="553"/>
      <c r="K22" s="553"/>
      <c r="L22" s="554"/>
      <c r="M22" s="560"/>
      <c r="N22" s="561"/>
      <c r="O22" s="561"/>
      <c r="P22" s="568"/>
      <c r="Q22" s="537"/>
      <c r="R22" s="543"/>
      <c r="S22" s="544"/>
      <c r="T22" s="545"/>
      <c r="U22" s="552"/>
      <c r="V22" s="553"/>
      <c r="W22" s="553"/>
      <c r="X22" s="553"/>
      <c r="Y22" s="553"/>
      <c r="Z22" s="553"/>
      <c r="AA22" s="554"/>
      <c r="AB22" s="573"/>
      <c r="AC22" s="574"/>
      <c r="AD22" s="575"/>
    </row>
    <row r="23" spans="1:30" ht="17.5" customHeight="1">
      <c r="A23" s="538"/>
      <c r="B23" s="539"/>
      <c r="C23" s="546"/>
      <c r="D23" s="547"/>
      <c r="E23" s="548"/>
      <c r="F23" s="555"/>
      <c r="G23" s="556"/>
      <c r="H23" s="556"/>
      <c r="I23" s="556"/>
      <c r="J23" s="556"/>
      <c r="K23" s="556"/>
      <c r="L23" s="557"/>
      <c r="M23" s="562"/>
      <c r="N23" s="563"/>
      <c r="O23" s="563"/>
      <c r="P23" s="569"/>
      <c r="Q23" s="539"/>
      <c r="R23" s="546"/>
      <c r="S23" s="547"/>
      <c r="T23" s="548"/>
      <c r="U23" s="555"/>
      <c r="V23" s="556"/>
      <c r="W23" s="556"/>
      <c r="X23" s="556"/>
      <c r="Y23" s="556"/>
      <c r="Z23" s="556"/>
      <c r="AA23" s="557"/>
      <c r="AB23" s="576"/>
      <c r="AC23" s="577"/>
      <c r="AD23" s="578"/>
    </row>
    <row r="24" spans="1:30" ht="17.5" customHeight="1">
      <c r="A24" s="534"/>
      <c r="B24" s="535"/>
      <c r="C24" s="540"/>
      <c r="D24" s="541"/>
      <c r="E24" s="542"/>
      <c r="F24" s="549"/>
      <c r="G24" s="550"/>
      <c r="H24" s="550"/>
      <c r="I24" s="550"/>
      <c r="J24" s="550"/>
      <c r="K24" s="550"/>
      <c r="L24" s="551"/>
      <c r="M24" s="558"/>
      <c r="N24" s="559"/>
      <c r="O24" s="559"/>
      <c r="P24" s="567"/>
      <c r="Q24" s="535"/>
      <c r="R24" s="540"/>
      <c r="S24" s="541"/>
      <c r="T24" s="542"/>
      <c r="U24" s="549"/>
      <c r="V24" s="550"/>
      <c r="W24" s="550"/>
      <c r="X24" s="550"/>
      <c r="Y24" s="550"/>
      <c r="Z24" s="550"/>
      <c r="AA24" s="551"/>
      <c r="AB24" s="570"/>
      <c r="AC24" s="571"/>
      <c r="AD24" s="572"/>
    </row>
    <row r="25" spans="1:30" ht="17.5" customHeight="1">
      <c r="A25" s="536"/>
      <c r="B25" s="537"/>
      <c r="C25" s="543"/>
      <c r="D25" s="544"/>
      <c r="E25" s="545"/>
      <c r="F25" s="552"/>
      <c r="G25" s="553"/>
      <c r="H25" s="553"/>
      <c r="I25" s="553"/>
      <c r="J25" s="553"/>
      <c r="K25" s="553"/>
      <c r="L25" s="554"/>
      <c r="M25" s="560"/>
      <c r="N25" s="561"/>
      <c r="O25" s="561"/>
      <c r="P25" s="568"/>
      <c r="Q25" s="537"/>
      <c r="R25" s="543"/>
      <c r="S25" s="544"/>
      <c r="T25" s="545"/>
      <c r="U25" s="552"/>
      <c r="V25" s="553"/>
      <c r="W25" s="553"/>
      <c r="X25" s="553"/>
      <c r="Y25" s="553"/>
      <c r="Z25" s="553"/>
      <c r="AA25" s="554"/>
      <c r="AB25" s="573"/>
      <c r="AC25" s="574"/>
      <c r="AD25" s="575"/>
    </row>
    <row r="26" spans="1:30" ht="17.5" customHeight="1">
      <c r="A26" s="536"/>
      <c r="B26" s="537"/>
      <c r="C26" s="543"/>
      <c r="D26" s="544"/>
      <c r="E26" s="545"/>
      <c r="F26" s="552"/>
      <c r="G26" s="553"/>
      <c r="H26" s="553"/>
      <c r="I26" s="553"/>
      <c r="J26" s="553"/>
      <c r="K26" s="553"/>
      <c r="L26" s="554"/>
      <c r="M26" s="560"/>
      <c r="N26" s="561"/>
      <c r="O26" s="561"/>
      <c r="P26" s="568"/>
      <c r="Q26" s="537"/>
      <c r="R26" s="543"/>
      <c r="S26" s="544"/>
      <c r="T26" s="545"/>
      <c r="U26" s="552"/>
      <c r="V26" s="553"/>
      <c r="W26" s="553"/>
      <c r="X26" s="553"/>
      <c r="Y26" s="553"/>
      <c r="Z26" s="553"/>
      <c r="AA26" s="554"/>
      <c r="AB26" s="573"/>
      <c r="AC26" s="574"/>
      <c r="AD26" s="575"/>
    </row>
    <row r="27" spans="1:30" ht="17.5" customHeight="1">
      <c r="A27" s="538"/>
      <c r="B27" s="539"/>
      <c r="C27" s="546"/>
      <c r="D27" s="547"/>
      <c r="E27" s="548"/>
      <c r="F27" s="555"/>
      <c r="G27" s="556"/>
      <c r="H27" s="556"/>
      <c r="I27" s="556"/>
      <c r="J27" s="556"/>
      <c r="K27" s="556"/>
      <c r="L27" s="557"/>
      <c r="M27" s="562"/>
      <c r="N27" s="563"/>
      <c r="O27" s="563"/>
      <c r="P27" s="569"/>
      <c r="Q27" s="539"/>
      <c r="R27" s="546"/>
      <c r="S27" s="547"/>
      <c r="T27" s="548"/>
      <c r="U27" s="555"/>
      <c r="V27" s="556"/>
      <c r="W27" s="556"/>
      <c r="X27" s="556"/>
      <c r="Y27" s="556"/>
      <c r="Z27" s="556"/>
      <c r="AA27" s="557"/>
      <c r="AB27" s="576"/>
      <c r="AC27" s="577"/>
      <c r="AD27" s="578"/>
    </row>
    <row r="28" spans="1:30" ht="17.5" customHeight="1">
      <c r="A28" s="534"/>
      <c r="B28" s="535"/>
      <c r="C28" s="540"/>
      <c r="D28" s="541"/>
      <c r="E28" s="542"/>
      <c r="F28" s="549"/>
      <c r="G28" s="550"/>
      <c r="H28" s="550"/>
      <c r="I28" s="550"/>
      <c r="J28" s="550"/>
      <c r="K28" s="550"/>
      <c r="L28" s="551"/>
      <c r="M28" s="558"/>
      <c r="N28" s="559"/>
      <c r="O28" s="559"/>
      <c r="P28" s="567"/>
      <c r="Q28" s="535"/>
      <c r="R28" s="540"/>
      <c r="S28" s="541"/>
      <c r="T28" s="542"/>
      <c r="U28" s="549"/>
      <c r="V28" s="550"/>
      <c r="W28" s="550"/>
      <c r="X28" s="550"/>
      <c r="Y28" s="550"/>
      <c r="Z28" s="550"/>
      <c r="AA28" s="551"/>
      <c r="AB28" s="570"/>
      <c r="AC28" s="571"/>
      <c r="AD28" s="572"/>
    </row>
    <row r="29" spans="1:30" ht="17.5" customHeight="1">
      <c r="A29" s="536"/>
      <c r="B29" s="537"/>
      <c r="C29" s="543"/>
      <c r="D29" s="544"/>
      <c r="E29" s="545"/>
      <c r="F29" s="552"/>
      <c r="G29" s="553"/>
      <c r="H29" s="553"/>
      <c r="I29" s="553"/>
      <c r="J29" s="553"/>
      <c r="K29" s="553"/>
      <c r="L29" s="554"/>
      <c r="M29" s="560"/>
      <c r="N29" s="561"/>
      <c r="O29" s="561"/>
      <c r="P29" s="568"/>
      <c r="Q29" s="537"/>
      <c r="R29" s="543"/>
      <c r="S29" s="544"/>
      <c r="T29" s="545"/>
      <c r="U29" s="552"/>
      <c r="V29" s="553"/>
      <c r="W29" s="553"/>
      <c r="X29" s="553"/>
      <c r="Y29" s="553"/>
      <c r="Z29" s="553"/>
      <c r="AA29" s="554"/>
      <c r="AB29" s="573"/>
      <c r="AC29" s="574"/>
      <c r="AD29" s="575"/>
    </row>
    <row r="30" spans="1:30" ht="17.5" customHeight="1">
      <c r="A30" s="536"/>
      <c r="B30" s="537"/>
      <c r="C30" s="543"/>
      <c r="D30" s="544"/>
      <c r="E30" s="545"/>
      <c r="F30" s="552"/>
      <c r="G30" s="553"/>
      <c r="H30" s="553"/>
      <c r="I30" s="553"/>
      <c r="J30" s="553"/>
      <c r="K30" s="553"/>
      <c r="L30" s="554"/>
      <c r="M30" s="560"/>
      <c r="N30" s="561"/>
      <c r="O30" s="561"/>
      <c r="P30" s="568"/>
      <c r="Q30" s="537"/>
      <c r="R30" s="543"/>
      <c r="S30" s="544"/>
      <c r="T30" s="545"/>
      <c r="U30" s="552"/>
      <c r="V30" s="553"/>
      <c r="W30" s="553"/>
      <c r="X30" s="553"/>
      <c r="Y30" s="553"/>
      <c r="Z30" s="553"/>
      <c r="AA30" s="554"/>
      <c r="AB30" s="573"/>
      <c r="AC30" s="574"/>
      <c r="AD30" s="575"/>
    </row>
    <row r="31" spans="1:30" ht="17.5" customHeight="1">
      <c r="A31" s="538"/>
      <c r="B31" s="539"/>
      <c r="C31" s="546"/>
      <c r="D31" s="547"/>
      <c r="E31" s="548"/>
      <c r="F31" s="555"/>
      <c r="G31" s="556"/>
      <c r="H31" s="556"/>
      <c r="I31" s="556"/>
      <c r="J31" s="556"/>
      <c r="K31" s="556"/>
      <c r="L31" s="557"/>
      <c r="M31" s="562"/>
      <c r="N31" s="563"/>
      <c r="O31" s="563"/>
      <c r="P31" s="569"/>
      <c r="Q31" s="539"/>
      <c r="R31" s="546"/>
      <c r="S31" s="547"/>
      <c r="T31" s="548"/>
      <c r="U31" s="555"/>
      <c r="V31" s="556"/>
      <c r="W31" s="556"/>
      <c r="X31" s="556"/>
      <c r="Y31" s="556"/>
      <c r="Z31" s="556"/>
      <c r="AA31" s="557"/>
      <c r="AB31" s="576"/>
      <c r="AC31" s="577"/>
      <c r="AD31" s="578"/>
    </row>
    <row r="32" spans="1:30" ht="17.5" customHeight="1">
      <c r="A32" s="534"/>
      <c r="B32" s="535"/>
      <c r="C32" s="540"/>
      <c r="D32" s="541"/>
      <c r="E32" s="542"/>
      <c r="F32" s="549"/>
      <c r="G32" s="550"/>
      <c r="H32" s="550"/>
      <c r="I32" s="550"/>
      <c r="J32" s="550"/>
      <c r="K32" s="550"/>
      <c r="L32" s="551"/>
      <c r="M32" s="558"/>
      <c r="N32" s="559"/>
      <c r="O32" s="559"/>
      <c r="P32" s="567"/>
      <c r="Q32" s="535"/>
      <c r="R32" s="540"/>
      <c r="S32" s="541"/>
      <c r="T32" s="542"/>
      <c r="U32" s="549"/>
      <c r="V32" s="550"/>
      <c r="W32" s="550"/>
      <c r="X32" s="550"/>
      <c r="Y32" s="550"/>
      <c r="Z32" s="550"/>
      <c r="AA32" s="551"/>
      <c r="AB32" s="570"/>
      <c r="AC32" s="571"/>
      <c r="AD32" s="572"/>
    </row>
    <row r="33" spans="1:30" ht="17.5" customHeight="1">
      <c r="A33" s="536"/>
      <c r="B33" s="537"/>
      <c r="C33" s="543"/>
      <c r="D33" s="544"/>
      <c r="E33" s="545"/>
      <c r="F33" s="552"/>
      <c r="G33" s="553"/>
      <c r="H33" s="553"/>
      <c r="I33" s="553"/>
      <c r="J33" s="553"/>
      <c r="K33" s="553"/>
      <c r="L33" s="554"/>
      <c r="M33" s="560"/>
      <c r="N33" s="561"/>
      <c r="O33" s="561"/>
      <c r="P33" s="568"/>
      <c r="Q33" s="537"/>
      <c r="R33" s="543"/>
      <c r="S33" s="544"/>
      <c r="T33" s="545"/>
      <c r="U33" s="552"/>
      <c r="V33" s="553"/>
      <c r="W33" s="553"/>
      <c r="X33" s="553"/>
      <c r="Y33" s="553"/>
      <c r="Z33" s="553"/>
      <c r="AA33" s="554"/>
      <c r="AB33" s="573"/>
      <c r="AC33" s="574"/>
      <c r="AD33" s="575"/>
    </row>
    <row r="34" spans="1:30" ht="17.5" customHeight="1">
      <c r="A34" s="536"/>
      <c r="B34" s="537"/>
      <c r="C34" s="543"/>
      <c r="D34" s="544"/>
      <c r="E34" s="545"/>
      <c r="F34" s="552"/>
      <c r="G34" s="553"/>
      <c r="H34" s="553"/>
      <c r="I34" s="553"/>
      <c r="J34" s="553"/>
      <c r="K34" s="553"/>
      <c r="L34" s="554"/>
      <c r="M34" s="560"/>
      <c r="N34" s="561"/>
      <c r="O34" s="561"/>
      <c r="P34" s="568"/>
      <c r="Q34" s="537"/>
      <c r="R34" s="543"/>
      <c r="S34" s="544"/>
      <c r="T34" s="545"/>
      <c r="U34" s="552"/>
      <c r="V34" s="553"/>
      <c r="W34" s="553"/>
      <c r="X34" s="553"/>
      <c r="Y34" s="553"/>
      <c r="Z34" s="553"/>
      <c r="AA34" s="554"/>
      <c r="AB34" s="573"/>
      <c r="AC34" s="574"/>
      <c r="AD34" s="575"/>
    </row>
    <row r="35" spans="1:30" ht="17.5" customHeight="1">
      <c r="A35" s="538"/>
      <c r="B35" s="539"/>
      <c r="C35" s="546"/>
      <c r="D35" s="547"/>
      <c r="E35" s="548"/>
      <c r="F35" s="555"/>
      <c r="G35" s="556"/>
      <c r="H35" s="556"/>
      <c r="I35" s="556"/>
      <c r="J35" s="556"/>
      <c r="K35" s="556"/>
      <c r="L35" s="557"/>
      <c r="M35" s="562"/>
      <c r="N35" s="563"/>
      <c r="O35" s="563"/>
      <c r="P35" s="569"/>
      <c r="Q35" s="539"/>
      <c r="R35" s="546"/>
      <c r="S35" s="547"/>
      <c r="T35" s="548"/>
      <c r="U35" s="555"/>
      <c r="V35" s="556"/>
      <c r="W35" s="556"/>
      <c r="X35" s="556"/>
      <c r="Y35" s="556"/>
      <c r="Z35" s="556"/>
      <c r="AA35" s="557"/>
      <c r="AB35" s="576"/>
      <c r="AC35" s="577"/>
      <c r="AD35" s="578"/>
    </row>
    <row r="36" spans="1:30" ht="17.5" customHeight="1">
      <c r="A36" s="534"/>
      <c r="B36" s="535"/>
      <c r="C36" s="540"/>
      <c r="D36" s="541"/>
      <c r="E36" s="542"/>
      <c r="F36" s="549"/>
      <c r="G36" s="550"/>
      <c r="H36" s="550"/>
      <c r="I36" s="550"/>
      <c r="J36" s="550"/>
      <c r="K36" s="550"/>
      <c r="L36" s="551"/>
      <c r="M36" s="558"/>
      <c r="N36" s="559"/>
      <c r="O36" s="559"/>
      <c r="P36" s="567"/>
      <c r="Q36" s="535"/>
      <c r="R36" s="540"/>
      <c r="S36" s="541"/>
      <c r="T36" s="542"/>
      <c r="U36" s="549"/>
      <c r="V36" s="550"/>
      <c r="W36" s="550"/>
      <c r="X36" s="550"/>
      <c r="Y36" s="550"/>
      <c r="Z36" s="550"/>
      <c r="AA36" s="551"/>
      <c r="AB36" s="570"/>
      <c r="AC36" s="571"/>
      <c r="AD36" s="572"/>
    </row>
    <row r="37" spans="1:30" ht="17.5" customHeight="1">
      <c r="A37" s="536"/>
      <c r="B37" s="537"/>
      <c r="C37" s="543"/>
      <c r="D37" s="544"/>
      <c r="E37" s="545"/>
      <c r="F37" s="552"/>
      <c r="G37" s="553"/>
      <c r="H37" s="553"/>
      <c r="I37" s="553"/>
      <c r="J37" s="553"/>
      <c r="K37" s="553"/>
      <c r="L37" s="554"/>
      <c r="M37" s="560"/>
      <c r="N37" s="561"/>
      <c r="O37" s="561"/>
      <c r="P37" s="568"/>
      <c r="Q37" s="537"/>
      <c r="R37" s="543"/>
      <c r="S37" s="544"/>
      <c r="T37" s="545"/>
      <c r="U37" s="552"/>
      <c r="V37" s="553"/>
      <c r="W37" s="553"/>
      <c r="X37" s="553"/>
      <c r="Y37" s="553"/>
      <c r="Z37" s="553"/>
      <c r="AA37" s="554"/>
      <c r="AB37" s="573"/>
      <c r="AC37" s="574"/>
      <c r="AD37" s="575"/>
    </row>
    <row r="38" spans="1:30" ht="17.5" customHeight="1">
      <c r="A38" s="536"/>
      <c r="B38" s="537"/>
      <c r="C38" s="543"/>
      <c r="D38" s="544"/>
      <c r="E38" s="545"/>
      <c r="F38" s="552"/>
      <c r="G38" s="553"/>
      <c r="H38" s="553"/>
      <c r="I38" s="553"/>
      <c r="J38" s="553"/>
      <c r="K38" s="553"/>
      <c r="L38" s="554"/>
      <c r="M38" s="560"/>
      <c r="N38" s="561"/>
      <c r="O38" s="561"/>
      <c r="P38" s="568"/>
      <c r="Q38" s="537"/>
      <c r="R38" s="543"/>
      <c r="S38" s="544"/>
      <c r="T38" s="545"/>
      <c r="U38" s="552"/>
      <c r="V38" s="553"/>
      <c r="W38" s="553"/>
      <c r="X38" s="553"/>
      <c r="Y38" s="553"/>
      <c r="Z38" s="553"/>
      <c r="AA38" s="554"/>
      <c r="AB38" s="573"/>
      <c r="AC38" s="574"/>
      <c r="AD38" s="575"/>
    </row>
    <row r="39" spans="1:30" ht="17.5" customHeight="1">
      <c r="A39" s="538"/>
      <c r="B39" s="539"/>
      <c r="C39" s="546"/>
      <c r="D39" s="547"/>
      <c r="E39" s="548"/>
      <c r="F39" s="555"/>
      <c r="G39" s="556"/>
      <c r="H39" s="556"/>
      <c r="I39" s="556"/>
      <c r="J39" s="556"/>
      <c r="K39" s="556"/>
      <c r="L39" s="557"/>
      <c r="M39" s="562"/>
      <c r="N39" s="563"/>
      <c r="O39" s="563"/>
      <c r="P39" s="569"/>
      <c r="Q39" s="539"/>
      <c r="R39" s="546"/>
      <c r="S39" s="547"/>
      <c r="T39" s="548"/>
      <c r="U39" s="555"/>
      <c r="V39" s="556"/>
      <c r="W39" s="556"/>
      <c r="X39" s="556"/>
      <c r="Y39" s="556"/>
      <c r="Z39" s="556"/>
      <c r="AA39" s="557"/>
      <c r="AB39" s="576"/>
      <c r="AC39" s="577"/>
      <c r="AD39" s="578"/>
    </row>
    <row r="40" spans="1:30" ht="17.5" customHeight="1">
      <c r="A40" s="534"/>
      <c r="B40" s="535"/>
      <c r="C40" s="540"/>
      <c r="D40" s="541"/>
      <c r="E40" s="542"/>
      <c r="F40" s="549"/>
      <c r="G40" s="550"/>
      <c r="H40" s="550"/>
      <c r="I40" s="550"/>
      <c r="J40" s="550"/>
      <c r="K40" s="550"/>
      <c r="L40" s="551"/>
      <c r="M40" s="558"/>
      <c r="N40" s="559"/>
      <c r="O40" s="559"/>
      <c r="P40" s="567"/>
      <c r="Q40" s="535"/>
      <c r="R40" s="540"/>
      <c r="S40" s="541"/>
      <c r="T40" s="542"/>
      <c r="U40" s="549"/>
      <c r="V40" s="550"/>
      <c r="W40" s="550"/>
      <c r="X40" s="550"/>
      <c r="Y40" s="550"/>
      <c r="Z40" s="550"/>
      <c r="AA40" s="551"/>
      <c r="AB40" s="570"/>
      <c r="AC40" s="571"/>
      <c r="AD40" s="572"/>
    </row>
    <row r="41" spans="1:30" ht="17.5" customHeight="1">
      <c r="A41" s="536"/>
      <c r="B41" s="537"/>
      <c r="C41" s="543"/>
      <c r="D41" s="544"/>
      <c r="E41" s="545"/>
      <c r="F41" s="552"/>
      <c r="G41" s="553"/>
      <c r="H41" s="553"/>
      <c r="I41" s="553"/>
      <c r="J41" s="553"/>
      <c r="K41" s="553"/>
      <c r="L41" s="554"/>
      <c r="M41" s="560"/>
      <c r="N41" s="561"/>
      <c r="O41" s="561"/>
      <c r="P41" s="568"/>
      <c r="Q41" s="537"/>
      <c r="R41" s="543"/>
      <c r="S41" s="544"/>
      <c r="T41" s="545"/>
      <c r="U41" s="552"/>
      <c r="V41" s="553"/>
      <c r="W41" s="553"/>
      <c r="X41" s="553"/>
      <c r="Y41" s="553"/>
      <c r="Z41" s="553"/>
      <c r="AA41" s="554"/>
      <c r="AB41" s="573"/>
      <c r="AC41" s="574"/>
      <c r="AD41" s="575"/>
    </row>
    <row r="42" spans="1:30" ht="17.5" customHeight="1">
      <c r="A42" s="536"/>
      <c r="B42" s="537"/>
      <c r="C42" s="543"/>
      <c r="D42" s="544"/>
      <c r="E42" s="545"/>
      <c r="F42" s="552"/>
      <c r="G42" s="553"/>
      <c r="H42" s="553"/>
      <c r="I42" s="553"/>
      <c r="J42" s="553"/>
      <c r="K42" s="553"/>
      <c r="L42" s="554"/>
      <c r="M42" s="560"/>
      <c r="N42" s="561"/>
      <c r="O42" s="561"/>
      <c r="P42" s="568"/>
      <c r="Q42" s="537"/>
      <c r="R42" s="543"/>
      <c r="S42" s="544"/>
      <c r="T42" s="545"/>
      <c r="U42" s="552"/>
      <c r="V42" s="553"/>
      <c r="W42" s="553"/>
      <c r="X42" s="553"/>
      <c r="Y42" s="553"/>
      <c r="Z42" s="553"/>
      <c r="AA42" s="554"/>
      <c r="AB42" s="573"/>
      <c r="AC42" s="574"/>
      <c r="AD42" s="575"/>
    </row>
    <row r="43" spans="1:30" ht="17.5" customHeight="1">
      <c r="A43" s="538"/>
      <c r="B43" s="539"/>
      <c r="C43" s="546"/>
      <c r="D43" s="547"/>
      <c r="E43" s="548"/>
      <c r="F43" s="555"/>
      <c r="G43" s="556"/>
      <c r="H43" s="556"/>
      <c r="I43" s="556"/>
      <c r="J43" s="556"/>
      <c r="K43" s="556"/>
      <c r="L43" s="557"/>
      <c r="M43" s="562"/>
      <c r="N43" s="563"/>
      <c r="O43" s="563"/>
      <c r="P43" s="569"/>
      <c r="Q43" s="539"/>
      <c r="R43" s="546"/>
      <c r="S43" s="547"/>
      <c r="T43" s="548"/>
      <c r="U43" s="555"/>
      <c r="V43" s="556"/>
      <c r="W43" s="556"/>
      <c r="X43" s="556"/>
      <c r="Y43" s="556"/>
      <c r="Z43" s="556"/>
      <c r="AA43" s="557"/>
      <c r="AB43" s="576"/>
      <c r="AC43" s="577"/>
      <c r="AD43" s="578"/>
    </row>
    <row r="44" spans="1:30" ht="17.5" customHeight="1">
      <c r="A44" s="534"/>
      <c r="B44" s="535"/>
      <c r="C44" s="540"/>
      <c r="D44" s="541"/>
      <c r="E44" s="542"/>
      <c r="F44" s="549"/>
      <c r="G44" s="550"/>
      <c r="H44" s="550"/>
      <c r="I44" s="550"/>
      <c r="J44" s="550"/>
      <c r="K44" s="550"/>
      <c r="L44" s="551"/>
      <c r="M44" s="558"/>
      <c r="N44" s="559"/>
      <c r="O44" s="559"/>
      <c r="P44" s="567"/>
      <c r="Q44" s="535"/>
      <c r="R44" s="540"/>
      <c r="S44" s="541"/>
      <c r="T44" s="542"/>
      <c r="U44" s="549"/>
      <c r="V44" s="550"/>
      <c r="W44" s="550"/>
      <c r="X44" s="550"/>
      <c r="Y44" s="550"/>
      <c r="Z44" s="550"/>
      <c r="AA44" s="551"/>
      <c r="AB44" s="570"/>
      <c r="AC44" s="571"/>
      <c r="AD44" s="572"/>
    </row>
    <row r="45" spans="1:30" ht="17.5" customHeight="1">
      <c r="A45" s="536"/>
      <c r="B45" s="537"/>
      <c r="C45" s="543"/>
      <c r="D45" s="544"/>
      <c r="E45" s="545"/>
      <c r="F45" s="552"/>
      <c r="G45" s="553"/>
      <c r="H45" s="553"/>
      <c r="I45" s="553"/>
      <c r="J45" s="553"/>
      <c r="K45" s="553"/>
      <c r="L45" s="554"/>
      <c r="M45" s="560"/>
      <c r="N45" s="561"/>
      <c r="O45" s="561"/>
      <c r="P45" s="568"/>
      <c r="Q45" s="537"/>
      <c r="R45" s="543"/>
      <c r="S45" s="544"/>
      <c r="T45" s="545"/>
      <c r="U45" s="552"/>
      <c r="V45" s="553"/>
      <c r="W45" s="553"/>
      <c r="X45" s="553"/>
      <c r="Y45" s="553"/>
      <c r="Z45" s="553"/>
      <c r="AA45" s="554"/>
      <c r="AB45" s="573"/>
      <c r="AC45" s="574"/>
      <c r="AD45" s="575"/>
    </row>
    <row r="46" spans="1:30" ht="17.5" customHeight="1">
      <c r="A46" s="536"/>
      <c r="B46" s="537"/>
      <c r="C46" s="543"/>
      <c r="D46" s="544"/>
      <c r="E46" s="545"/>
      <c r="F46" s="552"/>
      <c r="G46" s="553"/>
      <c r="H46" s="553"/>
      <c r="I46" s="553"/>
      <c r="J46" s="553"/>
      <c r="K46" s="553"/>
      <c r="L46" s="554"/>
      <c r="M46" s="560"/>
      <c r="N46" s="561"/>
      <c r="O46" s="561"/>
      <c r="P46" s="568"/>
      <c r="Q46" s="537"/>
      <c r="R46" s="543"/>
      <c r="S46" s="544"/>
      <c r="T46" s="545"/>
      <c r="U46" s="552"/>
      <c r="V46" s="553"/>
      <c r="W46" s="553"/>
      <c r="X46" s="553"/>
      <c r="Y46" s="553"/>
      <c r="Z46" s="553"/>
      <c r="AA46" s="554"/>
      <c r="AB46" s="573"/>
      <c r="AC46" s="574"/>
      <c r="AD46" s="575"/>
    </row>
    <row r="47" spans="1:30" ht="17.5" customHeight="1">
      <c r="A47" s="538"/>
      <c r="B47" s="539"/>
      <c r="C47" s="546"/>
      <c r="D47" s="547"/>
      <c r="E47" s="548"/>
      <c r="F47" s="555"/>
      <c r="G47" s="556"/>
      <c r="H47" s="556"/>
      <c r="I47" s="556"/>
      <c r="J47" s="556"/>
      <c r="K47" s="556"/>
      <c r="L47" s="557"/>
      <c r="M47" s="562"/>
      <c r="N47" s="563"/>
      <c r="O47" s="563"/>
      <c r="P47" s="569"/>
      <c r="Q47" s="539"/>
      <c r="R47" s="546"/>
      <c r="S47" s="547"/>
      <c r="T47" s="548"/>
      <c r="U47" s="555"/>
      <c r="V47" s="556"/>
      <c r="W47" s="556"/>
      <c r="X47" s="556"/>
      <c r="Y47" s="556"/>
      <c r="Z47" s="556"/>
      <c r="AA47" s="557"/>
      <c r="AB47" s="576"/>
      <c r="AC47" s="577"/>
      <c r="AD47" s="578"/>
    </row>
    <row r="48" spans="1:30" ht="17.5" customHeight="1">
      <c r="A48" s="534"/>
      <c r="B48" s="535"/>
      <c r="C48" s="540"/>
      <c r="D48" s="541"/>
      <c r="E48" s="542"/>
      <c r="F48" s="549"/>
      <c r="G48" s="550"/>
      <c r="H48" s="550"/>
      <c r="I48" s="550"/>
      <c r="J48" s="550"/>
      <c r="K48" s="550"/>
      <c r="L48" s="551"/>
      <c r="M48" s="558"/>
      <c r="N48" s="559"/>
      <c r="O48" s="559"/>
      <c r="P48" s="567"/>
      <c r="Q48" s="535"/>
      <c r="R48" s="540"/>
      <c r="S48" s="541"/>
      <c r="T48" s="542"/>
      <c r="U48" s="549"/>
      <c r="V48" s="550"/>
      <c r="W48" s="550"/>
      <c r="X48" s="550"/>
      <c r="Y48" s="550"/>
      <c r="Z48" s="550"/>
      <c r="AA48" s="551"/>
      <c r="AB48" s="570"/>
      <c r="AC48" s="571"/>
      <c r="AD48" s="572"/>
    </row>
    <row r="49" spans="1:30" ht="17.5" customHeight="1">
      <c r="A49" s="536"/>
      <c r="B49" s="537"/>
      <c r="C49" s="543"/>
      <c r="D49" s="544"/>
      <c r="E49" s="545"/>
      <c r="F49" s="552"/>
      <c r="G49" s="553"/>
      <c r="H49" s="553"/>
      <c r="I49" s="553"/>
      <c r="J49" s="553"/>
      <c r="K49" s="553"/>
      <c r="L49" s="554"/>
      <c r="M49" s="560"/>
      <c r="N49" s="561"/>
      <c r="O49" s="561"/>
      <c r="P49" s="568"/>
      <c r="Q49" s="537"/>
      <c r="R49" s="543"/>
      <c r="S49" s="544"/>
      <c r="T49" s="545"/>
      <c r="U49" s="552"/>
      <c r="V49" s="553"/>
      <c r="W49" s="553"/>
      <c r="X49" s="553"/>
      <c r="Y49" s="553"/>
      <c r="Z49" s="553"/>
      <c r="AA49" s="554"/>
      <c r="AB49" s="573"/>
      <c r="AC49" s="574"/>
      <c r="AD49" s="575"/>
    </row>
    <row r="50" spans="1:30" ht="17.5" customHeight="1">
      <c r="A50" s="536"/>
      <c r="B50" s="537"/>
      <c r="C50" s="543"/>
      <c r="D50" s="544"/>
      <c r="E50" s="545"/>
      <c r="F50" s="552"/>
      <c r="G50" s="553"/>
      <c r="H50" s="553"/>
      <c r="I50" s="553"/>
      <c r="J50" s="553"/>
      <c r="K50" s="553"/>
      <c r="L50" s="554"/>
      <c r="M50" s="560"/>
      <c r="N50" s="561"/>
      <c r="O50" s="561"/>
      <c r="P50" s="568"/>
      <c r="Q50" s="537"/>
      <c r="R50" s="543"/>
      <c r="S50" s="544"/>
      <c r="T50" s="545"/>
      <c r="U50" s="552"/>
      <c r="V50" s="553"/>
      <c r="W50" s="553"/>
      <c r="X50" s="553"/>
      <c r="Y50" s="553"/>
      <c r="Z50" s="553"/>
      <c r="AA50" s="554"/>
      <c r="AB50" s="573"/>
      <c r="AC50" s="574"/>
      <c r="AD50" s="575"/>
    </row>
    <row r="51" spans="1:30" ht="17.5" customHeight="1">
      <c r="A51" s="538"/>
      <c r="B51" s="539"/>
      <c r="C51" s="546"/>
      <c r="D51" s="547"/>
      <c r="E51" s="548"/>
      <c r="F51" s="555"/>
      <c r="G51" s="556"/>
      <c r="H51" s="556"/>
      <c r="I51" s="556"/>
      <c r="J51" s="556"/>
      <c r="K51" s="556"/>
      <c r="L51" s="557"/>
      <c r="M51" s="562"/>
      <c r="N51" s="563"/>
      <c r="O51" s="563"/>
      <c r="P51" s="569"/>
      <c r="Q51" s="539"/>
      <c r="R51" s="546"/>
      <c r="S51" s="547"/>
      <c r="T51" s="548"/>
      <c r="U51" s="555"/>
      <c r="V51" s="556"/>
      <c r="W51" s="556"/>
      <c r="X51" s="556"/>
      <c r="Y51" s="556"/>
      <c r="Z51" s="556"/>
      <c r="AA51" s="557"/>
      <c r="AB51" s="576"/>
      <c r="AC51" s="577"/>
      <c r="AD51" s="578"/>
    </row>
    <row r="52" spans="1:30" ht="17.5" customHeight="1">
      <c r="A52" s="534"/>
      <c r="B52" s="535"/>
      <c r="C52" s="540"/>
      <c r="D52" s="541"/>
      <c r="E52" s="542"/>
      <c r="F52" s="549"/>
      <c r="G52" s="550"/>
      <c r="H52" s="550"/>
      <c r="I52" s="550"/>
      <c r="J52" s="550"/>
      <c r="K52" s="550"/>
      <c r="L52" s="551"/>
      <c r="M52" s="558"/>
      <c r="N52" s="559"/>
      <c r="O52" s="559"/>
      <c r="P52" s="567"/>
      <c r="Q52" s="535"/>
      <c r="R52" s="540"/>
      <c r="S52" s="541"/>
      <c r="T52" s="542"/>
      <c r="U52" s="549"/>
      <c r="V52" s="550"/>
      <c r="W52" s="550"/>
      <c r="X52" s="550"/>
      <c r="Y52" s="550"/>
      <c r="Z52" s="550"/>
      <c r="AA52" s="551"/>
      <c r="AB52" s="570"/>
      <c r="AC52" s="571"/>
      <c r="AD52" s="572"/>
    </row>
    <row r="53" spans="1:30" ht="17.5" customHeight="1">
      <c r="A53" s="536"/>
      <c r="B53" s="537"/>
      <c r="C53" s="543"/>
      <c r="D53" s="544"/>
      <c r="E53" s="545"/>
      <c r="F53" s="552"/>
      <c r="G53" s="553"/>
      <c r="H53" s="553"/>
      <c r="I53" s="553"/>
      <c r="J53" s="553"/>
      <c r="K53" s="553"/>
      <c r="L53" s="554"/>
      <c r="M53" s="560"/>
      <c r="N53" s="561"/>
      <c r="O53" s="561"/>
      <c r="P53" s="568"/>
      <c r="Q53" s="537"/>
      <c r="R53" s="543"/>
      <c r="S53" s="544"/>
      <c r="T53" s="545"/>
      <c r="U53" s="552"/>
      <c r="V53" s="553"/>
      <c r="W53" s="553"/>
      <c r="X53" s="553"/>
      <c r="Y53" s="553"/>
      <c r="Z53" s="553"/>
      <c r="AA53" s="554"/>
      <c r="AB53" s="573"/>
      <c r="AC53" s="574"/>
      <c r="AD53" s="575"/>
    </row>
    <row r="54" spans="1:30" ht="17.5" customHeight="1">
      <c r="A54" s="536"/>
      <c r="B54" s="537"/>
      <c r="C54" s="543"/>
      <c r="D54" s="544"/>
      <c r="E54" s="545"/>
      <c r="F54" s="552"/>
      <c r="G54" s="553"/>
      <c r="H54" s="553"/>
      <c r="I54" s="553"/>
      <c r="J54" s="553"/>
      <c r="K54" s="553"/>
      <c r="L54" s="554"/>
      <c r="M54" s="560"/>
      <c r="N54" s="561"/>
      <c r="O54" s="561"/>
      <c r="P54" s="568"/>
      <c r="Q54" s="537"/>
      <c r="R54" s="543"/>
      <c r="S54" s="544"/>
      <c r="T54" s="545"/>
      <c r="U54" s="552"/>
      <c r="V54" s="553"/>
      <c r="W54" s="553"/>
      <c r="X54" s="553"/>
      <c r="Y54" s="553"/>
      <c r="Z54" s="553"/>
      <c r="AA54" s="554"/>
      <c r="AB54" s="573"/>
      <c r="AC54" s="574"/>
      <c r="AD54" s="575"/>
    </row>
    <row r="55" spans="1:30" ht="17.5" customHeight="1" thickBot="1">
      <c r="A55" s="538"/>
      <c r="B55" s="539"/>
      <c r="C55" s="546"/>
      <c r="D55" s="547"/>
      <c r="E55" s="548"/>
      <c r="F55" s="555"/>
      <c r="G55" s="556"/>
      <c r="H55" s="556"/>
      <c r="I55" s="556"/>
      <c r="J55" s="556"/>
      <c r="K55" s="556"/>
      <c r="L55" s="557"/>
      <c r="M55" s="562"/>
      <c r="N55" s="563"/>
      <c r="O55" s="563"/>
      <c r="P55" s="569"/>
      <c r="Q55" s="539"/>
      <c r="R55" s="546"/>
      <c r="S55" s="547"/>
      <c r="T55" s="548"/>
      <c r="U55" s="552"/>
      <c r="V55" s="553"/>
      <c r="W55" s="553"/>
      <c r="X55" s="553"/>
      <c r="Y55" s="553"/>
      <c r="Z55" s="553"/>
      <c r="AA55" s="554"/>
      <c r="AB55" s="573"/>
      <c r="AC55" s="574"/>
      <c r="AD55" s="575"/>
    </row>
    <row r="56" spans="1:30" ht="18.75" customHeight="1">
      <c r="A56" s="85"/>
      <c r="B56" s="85"/>
      <c r="C56" s="83"/>
      <c r="D56" s="83"/>
      <c r="E56" s="83"/>
      <c r="F56" s="81"/>
      <c r="G56" s="81"/>
      <c r="H56" s="81"/>
      <c r="I56" s="81"/>
      <c r="J56" s="81"/>
      <c r="K56" s="81"/>
      <c r="L56" s="81"/>
      <c r="M56" s="82"/>
      <c r="N56" s="82"/>
      <c r="O56" s="82"/>
      <c r="P56" s="232" t="s">
        <v>241</v>
      </c>
      <c r="Q56" s="232"/>
      <c r="R56" s="232"/>
      <c r="S56" s="232"/>
      <c r="T56" s="233"/>
      <c r="U56" s="236" t="s">
        <v>240</v>
      </c>
      <c r="V56" s="237"/>
      <c r="W56" s="237"/>
      <c r="X56" s="237"/>
      <c r="Y56" s="238"/>
      <c r="Z56" s="242" t="str">
        <f>IF(SUM(M16:O55,AB16:AD55)=0,"",SUM(M16:O55,AB16:AD55))</f>
        <v/>
      </c>
      <c r="AA56" s="242"/>
      <c r="AB56" s="242"/>
      <c r="AC56" s="242"/>
      <c r="AD56" s="243"/>
    </row>
    <row r="57" spans="1:30" ht="30" customHeight="1" thickBot="1">
      <c r="A57" s="246"/>
      <c r="B57" s="246"/>
      <c r="C57" s="246"/>
      <c r="D57" s="246"/>
      <c r="E57" s="246"/>
      <c r="F57" s="247"/>
      <c r="G57" s="247"/>
      <c r="H57" s="247"/>
      <c r="I57" s="247"/>
      <c r="J57" s="247"/>
      <c r="K57" s="247"/>
      <c r="L57" s="247"/>
      <c r="M57" s="248"/>
      <c r="N57" s="248"/>
      <c r="O57" s="248"/>
      <c r="P57" s="234"/>
      <c r="Q57" s="234"/>
      <c r="R57" s="234"/>
      <c r="S57" s="234"/>
      <c r="T57" s="235"/>
      <c r="U57" s="239"/>
      <c r="V57" s="240"/>
      <c r="W57" s="240"/>
      <c r="X57" s="240"/>
      <c r="Y57" s="241"/>
      <c r="Z57" s="244"/>
      <c r="AA57" s="244"/>
      <c r="AB57" s="244"/>
      <c r="AC57" s="244"/>
      <c r="AD57" s="245"/>
    </row>
    <row r="59" spans="1:30" ht="39.75" customHeight="1">
      <c r="A59" s="105" t="s">
        <v>151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1:30" ht="7.5" customHeight="1"/>
    <row r="61" spans="1:30" s="4" customFormat="1" ht="23.25" customHeight="1">
      <c r="A61" s="114" t="s">
        <v>78</v>
      </c>
      <c r="B61" s="115"/>
      <c r="C61" s="115"/>
      <c r="D61" s="230" t="str">
        <f>IF(所要額精算書!D10="","",所要額精算書!D10)</f>
        <v/>
      </c>
      <c r="E61" s="221" t="str">
        <f>IF(所要額精算書!E10="","",所要額精算書!E10)</f>
        <v/>
      </c>
      <c r="F61" s="221" t="str">
        <f>IF(所要額精算書!F10="","",所要額精算書!F10)</f>
        <v/>
      </c>
      <c r="G61" s="221" t="str">
        <f>IF(所要額精算書!G10="","",所要額精算書!G10)</f>
        <v/>
      </c>
      <c r="H61" s="221" t="str">
        <f>IF(所要額精算書!H10="","",所要額精算書!H10)</f>
        <v/>
      </c>
      <c r="I61" s="221" t="str">
        <f>IF(所要額精算書!I10="","",所要額精算書!I10)</f>
        <v/>
      </c>
      <c r="J61" s="221" t="str">
        <f>IF(所要額精算書!J10="","",所要額精算書!J10)</f>
        <v/>
      </c>
      <c r="K61" s="221" t="str">
        <f>IF(所要額精算書!K10="","",所要額精算書!K10)</f>
        <v/>
      </c>
      <c r="L61" s="221" t="str">
        <f>IF(所要額精算書!L10="","",所要額精算書!L10)</f>
        <v/>
      </c>
      <c r="M61" s="223" t="str">
        <f>IF(所要額精算書!M10="","",所要額精算書!M10)</f>
        <v/>
      </c>
      <c r="N61" s="111" t="s">
        <v>1</v>
      </c>
      <c r="O61" s="112"/>
      <c r="P61" s="112"/>
      <c r="Q61" s="225" t="str">
        <f>IF(所要額精算書!Q10="","",所要額精算書!Q10)</f>
        <v/>
      </c>
      <c r="R61" s="225"/>
      <c r="S61" s="225"/>
      <c r="T61" s="225"/>
      <c r="U61" s="225"/>
      <c r="V61" s="225"/>
      <c r="W61" s="225"/>
      <c r="X61" s="225"/>
      <c r="Y61" s="225"/>
      <c r="Z61" s="225"/>
      <c r="AA61" s="225"/>
      <c r="AB61" s="225"/>
      <c r="AC61" s="225"/>
      <c r="AD61" s="225"/>
    </row>
    <row r="62" spans="1:30" s="4" customFormat="1" ht="23.25" customHeight="1">
      <c r="A62" s="116"/>
      <c r="B62" s="117"/>
      <c r="C62" s="117"/>
      <c r="D62" s="231"/>
      <c r="E62" s="222"/>
      <c r="F62" s="222"/>
      <c r="G62" s="222"/>
      <c r="H62" s="222"/>
      <c r="I62" s="222"/>
      <c r="J62" s="222"/>
      <c r="K62" s="222"/>
      <c r="L62" s="222"/>
      <c r="M62" s="224"/>
      <c r="N62" s="113"/>
      <c r="O62" s="113"/>
      <c r="P62" s="113"/>
      <c r="Q62" s="225"/>
      <c r="R62" s="225"/>
      <c r="S62" s="225"/>
      <c r="T62" s="225"/>
      <c r="U62" s="225"/>
      <c r="V62" s="225"/>
      <c r="W62" s="225"/>
      <c r="X62" s="225"/>
      <c r="Y62" s="225"/>
      <c r="Z62" s="225"/>
      <c r="AA62" s="225"/>
      <c r="AB62" s="225"/>
      <c r="AC62" s="225"/>
      <c r="AD62" s="225"/>
    </row>
    <row r="63" spans="1:30" s="40" customFormat="1" ht="6" customHeight="1">
      <c r="A63" s="39"/>
      <c r="B63" s="39"/>
      <c r="C63" s="39"/>
      <c r="D63" s="37"/>
      <c r="E63" s="37"/>
      <c r="F63" s="37"/>
      <c r="G63" s="37"/>
      <c r="H63" s="37"/>
      <c r="I63" s="37"/>
      <c r="J63" s="37"/>
      <c r="K63" s="37"/>
      <c r="L63" s="37"/>
      <c r="M63" s="37"/>
      <c r="N63" s="10"/>
      <c r="O63" s="10"/>
      <c r="P63" s="10"/>
      <c r="Q63" s="38"/>
      <c r="R63" s="38"/>
      <c r="S63" s="38"/>
      <c r="T63" s="38"/>
      <c r="U63" s="38"/>
      <c r="V63" s="38"/>
      <c r="W63" s="38"/>
      <c r="X63" s="38"/>
      <c r="Y63" s="38"/>
      <c r="Z63" s="38"/>
      <c r="AA63" s="38"/>
      <c r="AB63" s="38"/>
      <c r="AC63" s="38"/>
      <c r="AD63" s="38"/>
    </row>
    <row r="65" spans="2:29" ht="67.5" customHeight="1">
      <c r="B65" s="226" t="s">
        <v>249</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row>
  </sheetData>
  <sheetProtection algorithmName="SHA-512" hashValue="O97jxt1ibz7E1Ar+qe1KCE689Gfe7pNzGsSll2UIaGLWpIs1z+cKyoB1p6gOU4mr+p6AC88X8BBwlh6IoFbVaw==" saltValue="HW5+NuLeFBnSROtBsn5WLA==" spinCount="100000" sheet="1" objects="1" scenarios="1"/>
  <mergeCells count="133">
    <mergeCell ref="L61:L62"/>
    <mergeCell ref="M61:M62"/>
    <mergeCell ref="N61:P62"/>
    <mergeCell ref="Q61:AD62"/>
    <mergeCell ref="B65:AC65"/>
    <mergeCell ref="A7:F7"/>
    <mergeCell ref="G7:I7"/>
    <mergeCell ref="A59:AD59"/>
    <mergeCell ref="A61:C62"/>
    <mergeCell ref="D61:D62"/>
    <mergeCell ref="E61:E62"/>
    <mergeCell ref="F61:F62"/>
    <mergeCell ref="G61:G62"/>
    <mergeCell ref="H61:H62"/>
    <mergeCell ref="I61:I62"/>
    <mergeCell ref="J61:J62"/>
    <mergeCell ref="K61:K62"/>
    <mergeCell ref="P56:T57"/>
    <mergeCell ref="U56:Y57"/>
    <mergeCell ref="Z56:AD57"/>
    <mergeCell ref="A57:E57"/>
    <mergeCell ref="F57:L57"/>
    <mergeCell ref="M57:O57"/>
    <mergeCell ref="U48:AA51"/>
    <mergeCell ref="AB48:AD51"/>
    <mergeCell ref="A52:B55"/>
    <mergeCell ref="C52:E55"/>
    <mergeCell ref="F52:L55"/>
    <mergeCell ref="M52:O55"/>
    <mergeCell ref="P52:Q55"/>
    <mergeCell ref="R52:T55"/>
    <mergeCell ref="U52:AA55"/>
    <mergeCell ref="AB52:AD55"/>
    <mergeCell ref="A48:B51"/>
    <mergeCell ref="C48:E51"/>
    <mergeCell ref="F48:L51"/>
    <mergeCell ref="M48:O51"/>
    <mergeCell ref="P48:Q51"/>
    <mergeCell ref="R48:T51"/>
    <mergeCell ref="U40:AA43"/>
    <mergeCell ref="AB40:AD43"/>
    <mergeCell ref="A44:B47"/>
    <mergeCell ref="C44:E47"/>
    <mergeCell ref="F44:L47"/>
    <mergeCell ref="M44:O47"/>
    <mergeCell ref="P44:Q47"/>
    <mergeCell ref="R44:T47"/>
    <mergeCell ref="U44:AA47"/>
    <mergeCell ref="AB44:AD47"/>
    <mergeCell ref="A40:B43"/>
    <mergeCell ref="C40:E43"/>
    <mergeCell ref="F40:L43"/>
    <mergeCell ref="M40:O43"/>
    <mergeCell ref="P40:Q43"/>
    <mergeCell ref="R40:T43"/>
    <mergeCell ref="U32:AA35"/>
    <mergeCell ref="AB32:AD35"/>
    <mergeCell ref="A36:B39"/>
    <mergeCell ref="C36:E39"/>
    <mergeCell ref="F36:L39"/>
    <mergeCell ref="M36:O39"/>
    <mergeCell ref="P36:Q39"/>
    <mergeCell ref="R36:T39"/>
    <mergeCell ref="U36:AA39"/>
    <mergeCell ref="AB36:AD39"/>
    <mergeCell ref="A32:B35"/>
    <mergeCell ref="C32:E35"/>
    <mergeCell ref="F32:L35"/>
    <mergeCell ref="M32:O35"/>
    <mergeCell ref="P32:Q35"/>
    <mergeCell ref="R32:T35"/>
    <mergeCell ref="U24:AA27"/>
    <mergeCell ref="AB24:AD27"/>
    <mergeCell ref="A28:B31"/>
    <mergeCell ref="C28:E31"/>
    <mergeCell ref="F28:L31"/>
    <mergeCell ref="M28:O31"/>
    <mergeCell ref="P28:Q31"/>
    <mergeCell ref="R28:T31"/>
    <mergeCell ref="U28:AA31"/>
    <mergeCell ref="AB28:AD31"/>
    <mergeCell ref="A24:B27"/>
    <mergeCell ref="C24:E27"/>
    <mergeCell ref="F24:L27"/>
    <mergeCell ref="M24:O27"/>
    <mergeCell ref="P24:Q27"/>
    <mergeCell ref="R24:T27"/>
    <mergeCell ref="A16:B19"/>
    <mergeCell ref="C16:E19"/>
    <mergeCell ref="F16:L19"/>
    <mergeCell ref="M16:O19"/>
    <mergeCell ref="P16:Q19"/>
    <mergeCell ref="R16:T19"/>
    <mergeCell ref="U16:AA19"/>
    <mergeCell ref="AB16:AD19"/>
    <mergeCell ref="A20:B23"/>
    <mergeCell ref="C20:E23"/>
    <mergeCell ref="F20:L23"/>
    <mergeCell ref="M20:O23"/>
    <mergeCell ref="P20:Q23"/>
    <mergeCell ref="R20:T23"/>
    <mergeCell ref="U20:AA23"/>
    <mergeCell ref="AB20:AD23"/>
    <mergeCell ref="A9:I9"/>
    <mergeCell ref="J9:K9"/>
    <mergeCell ref="M9:O9"/>
    <mergeCell ref="P9:AD9"/>
    <mergeCell ref="V11:AD13"/>
    <mergeCell ref="A14:B15"/>
    <mergeCell ref="C14:E15"/>
    <mergeCell ref="F14:L15"/>
    <mergeCell ref="M14:O15"/>
    <mergeCell ref="P14:Q15"/>
    <mergeCell ref="A12:B13"/>
    <mergeCell ref="R14:T15"/>
    <mergeCell ref="U14:AA15"/>
    <mergeCell ref="AB14:AD15"/>
    <mergeCell ref="L4:L5"/>
    <mergeCell ref="M4:M5"/>
    <mergeCell ref="N4:P5"/>
    <mergeCell ref="Q4:AD5"/>
    <mergeCell ref="K7:O7"/>
    <mergeCell ref="P7:R7"/>
    <mergeCell ref="A2:AD2"/>
    <mergeCell ref="A4:C5"/>
    <mergeCell ref="D4:D5"/>
    <mergeCell ref="E4:E5"/>
    <mergeCell ref="F4:F5"/>
    <mergeCell ref="G4:G5"/>
    <mergeCell ref="H4:H5"/>
    <mergeCell ref="I4:I5"/>
    <mergeCell ref="J4:J5"/>
    <mergeCell ref="K4:K5"/>
  </mergeCells>
  <phoneticPr fontId="2"/>
  <dataValidations count="4">
    <dataValidation type="list" allowBlank="1" showInputMessage="1" showErrorMessage="1" sqref="G10:L10" xr:uid="{00000000-0002-0000-0B00-000000000000}">
      <formula1>"病院,有床診療所（医科）,有床診療所（歯科）,無床診療所（医科）,無床診療所（歯科）,薬局,訪問看護ステーション,助産所"</formula1>
    </dataValidation>
    <dataValidation type="list" allowBlank="1" showInputMessage="1" showErrorMessage="1" sqref="J9:K9" xr:uid="{00000000-0002-0000-0B00-000001000000}">
      <formula1>"　,はい,いいえ"</formula1>
    </dataValidation>
    <dataValidation imeMode="disabled" allowBlank="1" showInputMessage="1" showErrorMessage="1" sqref="D4:M5 D61:M62" xr:uid="{00000000-0002-0000-0B00-000002000000}"/>
    <dataValidation type="whole" imeMode="disabled" allowBlank="1" showInputMessage="1" showErrorMessage="1" sqref="D6:M6 D63:M63" xr:uid="{00000000-0002-0000-0B00-000003000000}">
      <formula1>0</formula1>
      <formula2>9</formula2>
    </dataValidation>
  </dataValidations>
  <pageMargins left="0.70866141732283472" right="0.70866141732283472" top="0.74803149606299213" bottom="0.55118110236220474" header="0.31496062992125984" footer="0.11811023622047245"/>
  <pageSetup paperSize="9" scale="43" orientation="landscape" r:id="rId1"/>
  <rowBreaks count="1" manualBreakCount="1">
    <brk id="57" max="29"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21361EE-26E5-401C-A1E6-2DCBDDCB185E}">
            <xm:f>NOT(ISERROR(SEARCH("表示されない場合は",所要額精算書!Q58)))</xm:f>
            <x14:dxf>
              <font>
                <color rgb="FFFF0000"/>
              </font>
            </x14:dxf>
          </x14:cfRule>
          <x14:cfRule type="containsText" priority="2" operator="containsText" text="医療機関コード、１０桁を" id="{CC6C1D56-C49A-412F-9886-823AB1F70E17}">
            <xm:f>NOT(ISERROR(SEARCH("医療機関コード、１０桁を",所要額精算書!Q58)))</xm:f>
            <x14:dxf>
              <font>
                <color theme="4" tint="-0.24994659260841701"/>
              </font>
            </x14:dxf>
          </x14:cfRule>
          <xm:sqref>Q61:AD61 Q63:AD63</xm:sqref>
        </x14:conditionalFormatting>
        <x14:conditionalFormatting xmlns:xm="http://schemas.microsoft.com/office/excel/2006/main">
          <x14:cfRule type="containsText" priority="3" operator="containsText" text="表示されない場合は" id="{A694A0D2-DF37-40D7-A8E6-23234C0E3B18}">
            <xm:f>NOT(ISERROR(SEARCH("表示されない場合は",所要額精算書!P59)))</xm:f>
            <x14:dxf>
              <font>
                <color rgb="FFFF0000"/>
              </font>
            </x14:dxf>
          </x14:cfRule>
          <x14:cfRule type="containsText" priority="4" operator="containsText" text="医療機関コード、１０桁を" id="{D2C561D3-A607-43AC-95D9-EB29C61F2912}">
            <xm:f>NOT(ISERROR(SEARCH("医療機関コード、１０桁を",所要額精算書!P59)))</xm:f>
            <x14:dxf>
              <font>
                <color theme="4" tint="-0.24994659260841701"/>
              </font>
            </x14:dxf>
          </x14:cfRule>
          <xm:sqref>Q62:AD62</xm:sqref>
        </x14:conditionalFormatting>
        <x14:conditionalFormatting xmlns:xm="http://schemas.microsoft.com/office/excel/2006/main">
          <x14:cfRule type="containsText" priority="5" operator="containsText" text="表示されない場合は" id="{760FEB0C-76D5-43FB-A013-BB30C12946FE}">
            <xm:f>NOT(ISERROR(SEARCH("表示されない場合は",所要額精算書!Q4)))</xm:f>
            <x14:dxf>
              <font>
                <color rgb="FFFF0000"/>
              </font>
            </x14:dxf>
          </x14:cfRule>
          <x14:cfRule type="containsText" priority="6" operator="containsText" text="医療機関コード、１０桁を" id="{5D8494D3-5146-40F0-A93D-4E7BCEF31F0D}">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7" operator="containsText" text="表示されない場合は" id="{D1F28293-1431-4E0C-82E7-FBC38E5C8071}">
            <xm:f>NOT(ISERROR(SEARCH("表示されない場合は",所要額精算書!P5)))</xm:f>
            <x14:dxf>
              <font>
                <color rgb="FFFF0000"/>
              </font>
            </x14:dxf>
          </x14:cfRule>
          <x14:cfRule type="containsText" priority="8" operator="containsText" text="医療機関コード、１０桁を" id="{6A25029A-6201-453B-8F66-857171D6BEF9}">
            <xm:f>NOT(ISERROR(SEARCH("医療機関コード、１０桁を",所要額精算書!P5)))</xm:f>
            <x14:dxf>
              <font>
                <color theme="4" tint="-0.24994659260841701"/>
              </font>
            </x14:dxf>
          </x14:cfRule>
          <xm:sqref>Q5:AD5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CFF"/>
  </sheetPr>
  <dimension ref="A1:AD65"/>
  <sheetViews>
    <sheetView showGridLines="0" view="pageBreakPreview" zoomScale="50" zoomScaleNormal="50" zoomScaleSheetLayoutView="50" workbookViewId="0">
      <selection activeCell="AF9" sqref="AF9"/>
    </sheetView>
  </sheetViews>
  <sheetFormatPr defaultRowHeight="18"/>
  <cols>
    <col min="1" max="1" width="9" customWidth="1"/>
    <col min="5" max="5" width="9" customWidth="1"/>
    <col min="16" max="16" width="9" customWidth="1"/>
  </cols>
  <sheetData>
    <row r="1" spans="1:30" ht="30" customHeight="1">
      <c r="A1" s="35" t="s">
        <v>286</v>
      </c>
    </row>
    <row r="2" spans="1:30" ht="39.75" customHeight="1">
      <c r="A2" s="105" t="s">
        <v>152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528" t="s">
        <v>1</v>
      </c>
      <c r="O4" s="529"/>
      <c r="P4" s="530"/>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531"/>
      <c r="O5" s="532"/>
      <c r="P5" s="53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215" t="s">
        <v>161</v>
      </c>
      <c r="B7" s="564"/>
      <c r="C7" s="564"/>
      <c r="D7" s="564"/>
      <c r="E7" s="564"/>
      <c r="F7" s="397" t="str">
        <f>IF(所要額精算書!R39="","",所要額精算書!R39)</f>
        <v/>
      </c>
      <c r="G7" s="397"/>
      <c r="H7" s="398"/>
      <c r="J7" s="215" t="s">
        <v>171</v>
      </c>
      <c r="K7" s="564"/>
      <c r="L7" s="564"/>
      <c r="M7" s="564"/>
      <c r="N7" s="564"/>
      <c r="O7" s="565"/>
      <c r="P7" s="565"/>
      <c r="Q7" s="566"/>
      <c r="R7" s="84"/>
      <c r="S7" s="36" t="str">
        <f>IF(O7=F7,"","入力された領収書等の合計額が所要額精算書と異なります。")</f>
        <v/>
      </c>
    </row>
    <row r="8" spans="1:30" ht="7.5" customHeight="1"/>
    <row r="9" spans="1:30" s="4" customFormat="1" ht="84.75" customHeight="1">
      <c r="A9" s="360" t="s">
        <v>187</v>
      </c>
      <c r="B9" s="361"/>
      <c r="C9" s="361"/>
      <c r="D9" s="361"/>
      <c r="E9" s="361"/>
      <c r="F9" s="361"/>
      <c r="G9" s="361"/>
      <c r="H9" s="361"/>
      <c r="I9" s="362"/>
      <c r="J9" s="149"/>
      <c r="K9" s="149"/>
      <c r="L9" s="58"/>
      <c r="M9" s="364" t="s">
        <v>196</v>
      </c>
      <c r="N9" s="365"/>
      <c r="O9" s="366"/>
      <c r="P9" s="367"/>
      <c r="Q9" s="368"/>
      <c r="R9" s="368"/>
      <c r="S9" s="368"/>
      <c r="T9" s="368"/>
      <c r="U9" s="368"/>
      <c r="V9" s="368"/>
      <c r="W9" s="368"/>
      <c r="X9" s="368"/>
      <c r="Y9" s="368"/>
      <c r="Z9" s="368"/>
      <c r="AA9" s="368"/>
      <c r="AB9" s="368"/>
      <c r="AC9" s="368"/>
      <c r="AD9" s="369"/>
    </row>
    <row r="10" spans="1:30" s="23" customFormat="1" ht="7.5" customHeight="1">
      <c r="A10" s="18"/>
      <c r="B10" s="19"/>
      <c r="C10" s="19"/>
      <c r="D10" s="19"/>
      <c r="E10" s="19"/>
      <c r="F10" s="19"/>
      <c r="G10" s="21"/>
      <c r="H10" s="21"/>
      <c r="I10" s="21"/>
      <c r="J10" s="21"/>
      <c r="K10" s="21"/>
      <c r="L10" s="21"/>
      <c r="M10" s="20"/>
      <c r="N10" s="21"/>
      <c r="O10" s="21"/>
      <c r="P10" s="21"/>
      <c r="Q10" s="21"/>
      <c r="R10" s="21"/>
      <c r="S10" s="21"/>
      <c r="T10" s="21"/>
      <c r="U10" s="21"/>
      <c r="V10" s="21"/>
      <c r="W10" s="21"/>
      <c r="X10" s="22"/>
      <c r="Y10" s="22"/>
      <c r="Z10" s="22"/>
      <c r="AA10" s="22"/>
      <c r="AB10" s="22"/>
      <c r="AC10" s="22"/>
      <c r="AD10" s="22"/>
    </row>
    <row r="11" spans="1:30">
      <c r="V11" s="370" t="s">
        <v>242</v>
      </c>
      <c r="W11" s="370"/>
      <c r="X11" s="370"/>
      <c r="Y11" s="370"/>
      <c r="Z11" s="370"/>
      <c r="AA11" s="370"/>
      <c r="AB11" s="370"/>
      <c r="AC11" s="370"/>
      <c r="AD11" s="370"/>
    </row>
    <row r="12" spans="1:30" ht="21" customHeight="1">
      <c r="A12" s="386" t="s">
        <v>251</v>
      </c>
      <c r="B12" s="387"/>
      <c r="V12" s="370"/>
      <c r="W12" s="370"/>
      <c r="X12" s="370"/>
      <c r="Y12" s="370"/>
      <c r="Z12" s="370"/>
      <c r="AA12" s="370"/>
      <c r="AB12" s="370"/>
      <c r="AC12" s="370"/>
      <c r="AD12" s="370"/>
    </row>
    <row r="13" spans="1:30">
      <c r="A13" s="388"/>
      <c r="B13" s="388"/>
      <c r="V13" s="371"/>
      <c r="W13" s="371"/>
      <c r="X13" s="371"/>
      <c r="Y13" s="371"/>
      <c r="Z13" s="371"/>
      <c r="AA13" s="371"/>
      <c r="AB13" s="371"/>
      <c r="AC13" s="371"/>
      <c r="AD13" s="371"/>
    </row>
    <row r="14" spans="1:30" ht="22.5" customHeight="1">
      <c r="A14" s="372" t="s">
        <v>274</v>
      </c>
      <c r="B14" s="373"/>
      <c r="C14" s="376" t="s">
        <v>276</v>
      </c>
      <c r="D14" s="377"/>
      <c r="E14" s="378"/>
      <c r="F14" s="372" t="s">
        <v>275</v>
      </c>
      <c r="G14" s="382"/>
      <c r="H14" s="382"/>
      <c r="I14" s="382"/>
      <c r="J14" s="382"/>
      <c r="K14" s="382"/>
      <c r="L14" s="373"/>
      <c r="M14" s="372" t="s">
        <v>239</v>
      </c>
      <c r="N14" s="382"/>
      <c r="O14" s="382"/>
      <c r="P14" s="384" t="s">
        <v>274</v>
      </c>
      <c r="Q14" s="373"/>
      <c r="R14" s="376" t="s">
        <v>276</v>
      </c>
      <c r="S14" s="377"/>
      <c r="T14" s="378"/>
      <c r="U14" s="372" t="s">
        <v>275</v>
      </c>
      <c r="V14" s="382"/>
      <c r="W14" s="382"/>
      <c r="X14" s="382"/>
      <c r="Y14" s="382"/>
      <c r="Z14" s="382"/>
      <c r="AA14" s="373"/>
      <c r="AB14" s="372" t="s">
        <v>239</v>
      </c>
      <c r="AC14" s="382"/>
      <c r="AD14" s="382"/>
    </row>
    <row r="15" spans="1:30" ht="22.5" customHeight="1">
      <c r="A15" s="374"/>
      <c r="B15" s="375"/>
      <c r="C15" s="379"/>
      <c r="D15" s="380"/>
      <c r="E15" s="381"/>
      <c r="F15" s="374"/>
      <c r="G15" s="383"/>
      <c r="H15" s="383"/>
      <c r="I15" s="383"/>
      <c r="J15" s="383"/>
      <c r="K15" s="383"/>
      <c r="L15" s="375"/>
      <c r="M15" s="374"/>
      <c r="N15" s="383"/>
      <c r="O15" s="383"/>
      <c r="P15" s="385"/>
      <c r="Q15" s="375"/>
      <c r="R15" s="379"/>
      <c r="S15" s="380"/>
      <c r="T15" s="381"/>
      <c r="U15" s="374"/>
      <c r="V15" s="383"/>
      <c r="W15" s="383"/>
      <c r="X15" s="383"/>
      <c r="Y15" s="383"/>
      <c r="Z15" s="383"/>
      <c r="AA15" s="375"/>
      <c r="AB15" s="374"/>
      <c r="AC15" s="383"/>
      <c r="AD15" s="383"/>
    </row>
    <row r="16" spans="1:30" ht="17.5" customHeight="1">
      <c r="A16" s="534"/>
      <c r="B16" s="535"/>
      <c r="C16" s="540"/>
      <c r="D16" s="541"/>
      <c r="E16" s="542"/>
      <c r="F16" s="549"/>
      <c r="G16" s="550"/>
      <c r="H16" s="550"/>
      <c r="I16" s="550"/>
      <c r="J16" s="550"/>
      <c r="K16" s="550"/>
      <c r="L16" s="551"/>
      <c r="M16" s="558"/>
      <c r="N16" s="559"/>
      <c r="O16" s="559"/>
      <c r="P16" s="567"/>
      <c r="Q16" s="535"/>
      <c r="R16" s="540"/>
      <c r="S16" s="541"/>
      <c r="T16" s="542"/>
      <c r="U16" s="549"/>
      <c r="V16" s="550"/>
      <c r="W16" s="550"/>
      <c r="X16" s="550"/>
      <c r="Y16" s="550"/>
      <c r="Z16" s="550"/>
      <c r="AA16" s="551"/>
      <c r="AB16" s="570"/>
      <c r="AC16" s="571"/>
      <c r="AD16" s="572"/>
    </row>
    <row r="17" spans="1:30" ht="17.5" customHeight="1">
      <c r="A17" s="536"/>
      <c r="B17" s="537"/>
      <c r="C17" s="543"/>
      <c r="D17" s="544"/>
      <c r="E17" s="545"/>
      <c r="F17" s="552"/>
      <c r="G17" s="553"/>
      <c r="H17" s="553"/>
      <c r="I17" s="553"/>
      <c r="J17" s="553"/>
      <c r="K17" s="553"/>
      <c r="L17" s="554"/>
      <c r="M17" s="560"/>
      <c r="N17" s="561"/>
      <c r="O17" s="561"/>
      <c r="P17" s="568"/>
      <c r="Q17" s="537"/>
      <c r="R17" s="543"/>
      <c r="S17" s="544"/>
      <c r="T17" s="545"/>
      <c r="U17" s="552"/>
      <c r="V17" s="553"/>
      <c r="W17" s="553"/>
      <c r="X17" s="553"/>
      <c r="Y17" s="553"/>
      <c r="Z17" s="553"/>
      <c r="AA17" s="554"/>
      <c r="AB17" s="573"/>
      <c r="AC17" s="574"/>
      <c r="AD17" s="575"/>
    </row>
    <row r="18" spans="1:30" ht="17.5" customHeight="1">
      <c r="A18" s="536"/>
      <c r="B18" s="537"/>
      <c r="C18" s="543"/>
      <c r="D18" s="544"/>
      <c r="E18" s="545"/>
      <c r="F18" s="552"/>
      <c r="G18" s="553"/>
      <c r="H18" s="553"/>
      <c r="I18" s="553"/>
      <c r="J18" s="553"/>
      <c r="K18" s="553"/>
      <c r="L18" s="554"/>
      <c r="M18" s="560"/>
      <c r="N18" s="561"/>
      <c r="O18" s="561"/>
      <c r="P18" s="568"/>
      <c r="Q18" s="537"/>
      <c r="R18" s="543"/>
      <c r="S18" s="544"/>
      <c r="T18" s="545"/>
      <c r="U18" s="552"/>
      <c r="V18" s="553"/>
      <c r="W18" s="553"/>
      <c r="X18" s="553"/>
      <c r="Y18" s="553"/>
      <c r="Z18" s="553"/>
      <c r="AA18" s="554"/>
      <c r="AB18" s="573"/>
      <c r="AC18" s="574"/>
      <c r="AD18" s="575"/>
    </row>
    <row r="19" spans="1:30" ht="17.5" customHeight="1">
      <c r="A19" s="538"/>
      <c r="B19" s="539"/>
      <c r="C19" s="546"/>
      <c r="D19" s="547"/>
      <c r="E19" s="548"/>
      <c r="F19" s="555"/>
      <c r="G19" s="556"/>
      <c r="H19" s="556"/>
      <c r="I19" s="556"/>
      <c r="J19" s="556"/>
      <c r="K19" s="556"/>
      <c r="L19" s="557"/>
      <c r="M19" s="562"/>
      <c r="N19" s="563"/>
      <c r="O19" s="563"/>
      <c r="P19" s="569"/>
      <c r="Q19" s="539"/>
      <c r="R19" s="546"/>
      <c r="S19" s="547"/>
      <c r="T19" s="548"/>
      <c r="U19" s="555"/>
      <c r="V19" s="556"/>
      <c r="W19" s="556"/>
      <c r="X19" s="556"/>
      <c r="Y19" s="556"/>
      <c r="Z19" s="556"/>
      <c r="AA19" s="557"/>
      <c r="AB19" s="576"/>
      <c r="AC19" s="577"/>
      <c r="AD19" s="578"/>
    </row>
    <row r="20" spans="1:30" ht="17.5" customHeight="1">
      <c r="A20" s="534"/>
      <c r="B20" s="535"/>
      <c r="C20" s="540"/>
      <c r="D20" s="541"/>
      <c r="E20" s="542"/>
      <c r="F20" s="549"/>
      <c r="G20" s="550"/>
      <c r="H20" s="550"/>
      <c r="I20" s="550"/>
      <c r="J20" s="550"/>
      <c r="K20" s="550"/>
      <c r="L20" s="551"/>
      <c r="M20" s="558"/>
      <c r="N20" s="559"/>
      <c r="O20" s="559"/>
      <c r="P20" s="567"/>
      <c r="Q20" s="535"/>
      <c r="R20" s="540"/>
      <c r="S20" s="541"/>
      <c r="T20" s="542"/>
      <c r="U20" s="549"/>
      <c r="V20" s="550"/>
      <c r="W20" s="550"/>
      <c r="X20" s="550"/>
      <c r="Y20" s="550"/>
      <c r="Z20" s="550"/>
      <c r="AA20" s="551"/>
      <c r="AB20" s="570"/>
      <c r="AC20" s="571"/>
      <c r="AD20" s="572"/>
    </row>
    <row r="21" spans="1:30" ht="17.5" customHeight="1">
      <c r="A21" s="536"/>
      <c r="B21" s="537"/>
      <c r="C21" s="543"/>
      <c r="D21" s="544"/>
      <c r="E21" s="545"/>
      <c r="F21" s="552"/>
      <c r="G21" s="553"/>
      <c r="H21" s="553"/>
      <c r="I21" s="553"/>
      <c r="J21" s="553"/>
      <c r="K21" s="553"/>
      <c r="L21" s="554"/>
      <c r="M21" s="560"/>
      <c r="N21" s="561"/>
      <c r="O21" s="561"/>
      <c r="P21" s="568"/>
      <c r="Q21" s="537"/>
      <c r="R21" s="543"/>
      <c r="S21" s="544"/>
      <c r="T21" s="545"/>
      <c r="U21" s="552"/>
      <c r="V21" s="553"/>
      <c r="W21" s="553"/>
      <c r="X21" s="553"/>
      <c r="Y21" s="553"/>
      <c r="Z21" s="553"/>
      <c r="AA21" s="554"/>
      <c r="AB21" s="573"/>
      <c r="AC21" s="574"/>
      <c r="AD21" s="575"/>
    </row>
    <row r="22" spans="1:30" ht="17.5" customHeight="1">
      <c r="A22" s="536"/>
      <c r="B22" s="537"/>
      <c r="C22" s="543"/>
      <c r="D22" s="544"/>
      <c r="E22" s="545"/>
      <c r="F22" s="552"/>
      <c r="G22" s="553"/>
      <c r="H22" s="553"/>
      <c r="I22" s="553"/>
      <c r="J22" s="553"/>
      <c r="K22" s="553"/>
      <c r="L22" s="554"/>
      <c r="M22" s="560"/>
      <c r="N22" s="561"/>
      <c r="O22" s="561"/>
      <c r="P22" s="568"/>
      <c r="Q22" s="537"/>
      <c r="R22" s="543"/>
      <c r="S22" s="544"/>
      <c r="T22" s="545"/>
      <c r="U22" s="552"/>
      <c r="V22" s="553"/>
      <c r="W22" s="553"/>
      <c r="X22" s="553"/>
      <c r="Y22" s="553"/>
      <c r="Z22" s="553"/>
      <c r="AA22" s="554"/>
      <c r="AB22" s="573"/>
      <c r="AC22" s="574"/>
      <c r="AD22" s="575"/>
    </row>
    <row r="23" spans="1:30" ht="17.5" customHeight="1">
      <c r="A23" s="538"/>
      <c r="B23" s="539"/>
      <c r="C23" s="546"/>
      <c r="D23" s="547"/>
      <c r="E23" s="548"/>
      <c r="F23" s="555"/>
      <c r="G23" s="556"/>
      <c r="H23" s="556"/>
      <c r="I23" s="556"/>
      <c r="J23" s="556"/>
      <c r="K23" s="556"/>
      <c r="L23" s="557"/>
      <c r="M23" s="562"/>
      <c r="N23" s="563"/>
      <c r="O23" s="563"/>
      <c r="P23" s="569"/>
      <c r="Q23" s="539"/>
      <c r="R23" s="546"/>
      <c r="S23" s="547"/>
      <c r="T23" s="548"/>
      <c r="U23" s="555"/>
      <c r="V23" s="556"/>
      <c r="W23" s="556"/>
      <c r="X23" s="556"/>
      <c r="Y23" s="556"/>
      <c r="Z23" s="556"/>
      <c r="AA23" s="557"/>
      <c r="AB23" s="576"/>
      <c r="AC23" s="577"/>
      <c r="AD23" s="578"/>
    </row>
    <row r="24" spans="1:30" ht="17.5" customHeight="1">
      <c r="A24" s="534"/>
      <c r="B24" s="535"/>
      <c r="C24" s="540"/>
      <c r="D24" s="541"/>
      <c r="E24" s="542"/>
      <c r="F24" s="549"/>
      <c r="G24" s="550"/>
      <c r="H24" s="550"/>
      <c r="I24" s="550"/>
      <c r="J24" s="550"/>
      <c r="K24" s="550"/>
      <c r="L24" s="551"/>
      <c r="M24" s="558"/>
      <c r="N24" s="559"/>
      <c r="O24" s="559"/>
      <c r="P24" s="567"/>
      <c r="Q24" s="535"/>
      <c r="R24" s="540"/>
      <c r="S24" s="541"/>
      <c r="T24" s="542"/>
      <c r="U24" s="549"/>
      <c r="V24" s="550"/>
      <c r="W24" s="550"/>
      <c r="X24" s="550"/>
      <c r="Y24" s="550"/>
      <c r="Z24" s="550"/>
      <c r="AA24" s="551"/>
      <c r="AB24" s="570"/>
      <c r="AC24" s="571"/>
      <c r="AD24" s="572"/>
    </row>
    <row r="25" spans="1:30" ht="17.5" customHeight="1">
      <c r="A25" s="536"/>
      <c r="B25" s="537"/>
      <c r="C25" s="543"/>
      <c r="D25" s="544"/>
      <c r="E25" s="545"/>
      <c r="F25" s="552"/>
      <c r="G25" s="553"/>
      <c r="H25" s="553"/>
      <c r="I25" s="553"/>
      <c r="J25" s="553"/>
      <c r="K25" s="553"/>
      <c r="L25" s="554"/>
      <c r="M25" s="560"/>
      <c r="N25" s="561"/>
      <c r="O25" s="561"/>
      <c r="P25" s="568"/>
      <c r="Q25" s="537"/>
      <c r="R25" s="543"/>
      <c r="S25" s="544"/>
      <c r="T25" s="545"/>
      <c r="U25" s="552"/>
      <c r="V25" s="553"/>
      <c r="W25" s="553"/>
      <c r="X25" s="553"/>
      <c r="Y25" s="553"/>
      <c r="Z25" s="553"/>
      <c r="AA25" s="554"/>
      <c r="AB25" s="573"/>
      <c r="AC25" s="574"/>
      <c r="AD25" s="575"/>
    </row>
    <row r="26" spans="1:30" ht="17.5" customHeight="1">
      <c r="A26" s="536"/>
      <c r="B26" s="537"/>
      <c r="C26" s="543"/>
      <c r="D26" s="544"/>
      <c r="E26" s="545"/>
      <c r="F26" s="552"/>
      <c r="G26" s="553"/>
      <c r="H26" s="553"/>
      <c r="I26" s="553"/>
      <c r="J26" s="553"/>
      <c r="K26" s="553"/>
      <c r="L26" s="554"/>
      <c r="M26" s="560"/>
      <c r="N26" s="561"/>
      <c r="O26" s="561"/>
      <c r="P26" s="568"/>
      <c r="Q26" s="537"/>
      <c r="R26" s="543"/>
      <c r="S26" s="544"/>
      <c r="T26" s="545"/>
      <c r="U26" s="552"/>
      <c r="V26" s="553"/>
      <c r="W26" s="553"/>
      <c r="X26" s="553"/>
      <c r="Y26" s="553"/>
      <c r="Z26" s="553"/>
      <c r="AA26" s="554"/>
      <c r="AB26" s="573"/>
      <c r="AC26" s="574"/>
      <c r="AD26" s="575"/>
    </row>
    <row r="27" spans="1:30" ht="17.5" customHeight="1">
      <c r="A27" s="538"/>
      <c r="B27" s="539"/>
      <c r="C27" s="546"/>
      <c r="D27" s="547"/>
      <c r="E27" s="548"/>
      <c r="F27" s="555"/>
      <c r="G27" s="556"/>
      <c r="H27" s="556"/>
      <c r="I27" s="556"/>
      <c r="J27" s="556"/>
      <c r="K27" s="556"/>
      <c r="L27" s="557"/>
      <c r="M27" s="562"/>
      <c r="N27" s="563"/>
      <c r="O27" s="563"/>
      <c r="P27" s="569"/>
      <c r="Q27" s="539"/>
      <c r="R27" s="546"/>
      <c r="S27" s="547"/>
      <c r="T27" s="548"/>
      <c r="U27" s="555"/>
      <c r="V27" s="556"/>
      <c r="W27" s="556"/>
      <c r="X27" s="556"/>
      <c r="Y27" s="556"/>
      <c r="Z27" s="556"/>
      <c r="AA27" s="557"/>
      <c r="AB27" s="576"/>
      <c r="AC27" s="577"/>
      <c r="AD27" s="578"/>
    </row>
    <row r="28" spans="1:30" ht="17.5" customHeight="1">
      <c r="A28" s="534"/>
      <c r="B28" s="535"/>
      <c r="C28" s="540"/>
      <c r="D28" s="541"/>
      <c r="E28" s="542"/>
      <c r="F28" s="549"/>
      <c r="G28" s="550"/>
      <c r="H28" s="550"/>
      <c r="I28" s="550"/>
      <c r="J28" s="550"/>
      <c r="K28" s="550"/>
      <c r="L28" s="551"/>
      <c r="M28" s="558"/>
      <c r="N28" s="559"/>
      <c r="O28" s="559"/>
      <c r="P28" s="567"/>
      <c r="Q28" s="535"/>
      <c r="R28" s="540"/>
      <c r="S28" s="541"/>
      <c r="T28" s="542"/>
      <c r="U28" s="549"/>
      <c r="V28" s="550"/>
      <c r="W28" s="550"/>
      <c r="X28" s="550"/>
      <c r="Y28" s="550"/>
      <c r="Z28" s="550"/>
      <c r="AA28" s="551"/>
      <c r="AB28" s="570"/>
      <c r="AC28" s="571"/>
      <c r="AD28" s="572"/>
    </row>
    <row r="29" spans="1:30" ht="17.5" customHeight="1">
      <c r="A29" s="536"/>
      <c r="B29" s="537"/>
      <c r="C29" s="543"/>
      <c r="D29" s="544"/>
      <c r="E29" s="545"/>
      <c r="F29" s="552"/>
      <c r="G29" s="553"/>
      <c r="H29" s="553"/>
      <c r="I29" s="553"/>
      <c r="J29" s="553"/>
      <c r="K29" s="553"/>
      <c r="L29" s="554"/>
      <c r="M29" s="560"/>
      <c r="N29" s="561"/>
      <c r="O29" s="561"/>
      <c r="P29" s="568"/>
      <c r="Q29" s="537"/>
      <c r="R29" s="543"/>
      <c r="S29" s="544"/>
      <c r="T29" s="545"/>
      <c r="U29" s="552"/>
      <c r="V29" s="553"/>
      <c r="W29" s="553"/>
      <c r="X29" s="553"/>
      <c r="Y29" s="553"/>
      <c r="Z29" s="553"/>
      <c r="AA29" s="554"/>
      <c r="AB29" s="573"/>
      <c r="AC29" s="574"/>
      <c r="AD29" s="575"/>
    </row>
    <row r="30" spans="1:30" ht="17.5" customHeight="1">
      <c r="A30" s="536"/>
      <c r="B30" s="537"/>
      <c r="C30" s="543"/>
      <c r="D30" s="544"/>
      <c r="E30" s="545"/>
      <c r="F30" s="552"/>
      <c r="G30" s="553"/>
      <c r="H30" s="553"/>
      <c r="I30" s="553"/>
      <c r="J30" s="553"/>
      <c r="K30" s="553"/>
      <c r="L30" s="554"/>
      <c r="M30" s="560"/>
      <c r="N30" s="561"/>
      <c r="O30" s="561"/>
      <c r="P30" s="568"/>
      <c r="Q30" s="537"/>
      <c r="R30" s="543"/>
      <c r="S30" s="544"/>
      <c r="T30" s="545"/>
      <c r="U30" s="552"/>
      <c r="V30" s="553"/>
      <c r="W30" s="553"/>
      <c r="X30" s="553"/>
      <c r="Y30" s="553"/>
      <c r="Z30" s="553"/>
      <c r="AA30" s="554"/>
      <c r="AB30" s="573"/>
      <c r="AC30" s="574"/>
      <c r="AD30" s="575"/>
    </row>
    <row r="31" spans="1:30" ht="17.5" customHeight="1">
      <c r="A31" s="538"/>
      <c r="B31" s="539"/>
      <c r="C31" s="546"/>
      <c r="D31" s="547"/>
      <c r="E31" s="548"/>
      <c r="F31" s="555"/>
      <c r="G31" s="556"/>
      <c r="H31" s="556"/>
      <c r="I31" s="556"/>
      <c r="J31" s="556"/>
      <c r="K31" s="556"/>
      <c r="L31" s="557"/>
      <c r="M31" s="562"/>
      <c r="N31" s="563"/>
      <c r="O31" s="563"/>
      <c r="P31" s="569"/>
      <c r="Q31" s="539"/>
      <c r="R31" s="546"/>
      <c r="S31" s="547"/>
      <c r="T31" s="548"/>
      <c r="U31" s="555"/>
      <c r="V31" s="556"/>
      <c r="W31" s="556"/>
      <c r="X31" s="556"/>
      <c r="Y31" s="556"/>
      <c r="Z31" s="556"/>
      <c r="AA31" s="557"/>
      <c r="AB31" s="576"/>
      <c r="AC31" s="577"/>
      <c r="AD31" s="578"/>
    </row>
    <row r="32" spans="1:30" ht="17.5" customHeight="1">
      <c r="A32" s="534"/>
      <c r="B32" s="535"/>
      <c r="C32" s="540"/>
      <c r="D32" s="541"/>
      <c r="E32" s="542"/>
      <c r="F32" s="549"/>
      <c r="G32" s="550"/>
      <c r="H32" s="550"/>
      <c r="I32" s="550"/>
      <c r="J32" s="550"/>
      <c r="K32" s="550"/>
      <c r="L32" s="551"/>
      <c r="M32" s="558"/>
      <c r="N32" s="559"/>
      <c r="O32" s="559"/>
      <c r="P32" s="567"/>
      <c r="Q32" s="535"/>
      <c r="R32" s="540"/>
      <c r="S32" s="541"/>
      <c r="T32" s="542"/>
      <c r="U32" s="549"/>
      <c r="V32" s="550"/>
      <c r="W32" s="550"/>
      <c r="X32" s="550"/>
      <c r="Y32" s="550"/>
      <c r="Z32" s="550"/>
      <c r="AA32" s="551"/>
      <c r="AB32" s="570"/>
      <c r="AC32" s="571"/>
      <c r="AD32" s="572"/>
    </row>
    <row r="33" spans="1:30" ht="17.5" customHeight="1">
      <c r="A33" s="536"/>
      <c r="B33" s="537"/>
      <c r="C33" s="543"/>
      <c r="D33" s="544"/>
      <c r="E33" s="545"/>
      <c r="F33" s="552"/>
      <c r="G33" s="553"/>
      <c r="H33" s="553"/>
      <c r="I33" s="553"/>
      <c r="J33" s="553"/>
      <c r="K33" s="553"/>
      <c r="L33" s="554"/>
      <c r="M33" s="560"/>
      <c r="N33" s="561"/>
      <c r="O33" s="561"/>
      <c r="P33" s="568"/>
      <c r="Q33" s="537"/>
      <c r="R33" s="543"/>
      <c r="S33" s="544"/>
      <c r="T33" s="545"/>
      <c r="U33" s="552"/>
      <c r="V33" s="553"/>
      <c r="W33" s="553"/>
      <c r="X33" s="553"/>
      <c r="Y33" s="553"/>
      <c r="Z33" s="553"/>
      <c r="AA33" s="554"/>
      <c r="AB33" s="573"/>
      <c r="AC33" s="574"/>
      <c r="AD33" s="575"/>
    </row>
    <row r="34" spans="1:30" ht="17.5" customHeight="1">
      <c r="A34" s="536"/>
      <c r="B34" s="537"/>
      <c r="C34" s="543"/>
      <c r="D34" s="544"/>
      <c r="E34" s="545"/>
      <c r="F34" s="552"/>
      <c r="G34" s="553"/>
      <c r="H34" s="553"/>
      <c r="I34" s="553"/>
      <c r="J34" s="553"/>
      <c r="K34" s="553"/>
      <c r="L34" s="554"/>
      <c r="M34" s="560"/>
      <c r="N34" s="561"/>
      <c r="O34" s="561"/>
      <c r="P34" s="568"/>
      <c r="Q34" s="537"/>
      <c r="R34" s="543"/>
      <c r="S34" s="544"/>
      <c r="T34" s="545"/>
      <c r="U34" s="552"/>
      <c r="V34" s="553"/>
      <c r="W34" s="553"/>
      <c r="X34" s="553"/>
      <c r="Y34" s="553"/>
      <c r="Z34" s="553"/>
      <c r="AA34" s="554"/>
      <c r="AB34" s="573"/>
      <c r="AC34" s="574"/>
      <c r="AD34" s="575"/>
    </row>
    <row r="35" spans="1:30" ht="17.5" customHeight="1">
      <c r="A35" s="538"/>
      <c r="B35" s="539"/>
      <c r="C35" s="546"/>
      <c r="D35" s="547"/>
      <c r="E35" s="548"/>
      <c r="F35" s="555"/>
      <c r="G35" s="556"/>
      <c r="H35" s="556"/>
      <c r="I35" s="556"/>
      <c r="J35" s="556"/>
      <c r="K35" s="556"/>
      <c r="L35" s="557"/>
      <c r="M35" s="562"/>
      <c r="N35" s="563"/>
      <c r="O35" s="563"/>
      <c r="P35" s="569"/>
      <c r="Q35" s="539"/>
      <c r="R35" s="546"/>
      <c r="S35" s="547"/>
      <c r="T35" s="548"/>
      <c r="U35" s="555"/>
      <c r="V35" s="556"/>
      <c r="W35" s="556"/>
      <c r="X35" s="556"/>
      <c r="Y35" s="556"/>
      <c r="Z35" s="556"/>
      <c r="AA35" s="557"/>
      <c r="AB35" s="576"/>
      <c r="AC35" s="577"/>
      <c r="AD35" s="578"/>
    </row>
    <row r="36" spans="1:30" ht="17.5" customHeight="1">
      <c r="A36" s="534"/>
      <c r="B36" s="535"/>
      <c r="C36" s="540"/>
      <c r="D36" s="541"/>
      <c r="E36" s="542"/>
      <c r="F36" s="549"/>
      <c r="G36" s="550"/>
      <c r="H36" s="550"/>
      <c r="I36" s="550"/>
      <c r="J36" s="550"/>
      <c r="K36" s="550"/>
      <c r="L36" s="551"/>
      <c r="M36" s="558"/>
      <c r="N36" s="559"/>
      <c r="O36" s="559"/>
      <c r="P36" s="567"/>
      <c r="Q36" s="535"/>
      <c r="R36" s="540"/>
      <c r="S36" s="541"/>
      <c r="T36" s="542"/>
      <c r="U36" s="549"/>
      <c r="V36" s="550"/>
      <c r="W36" s="550"/>
      <c r="X36" s="550"/>
      <c r="Y36" s="550"/>
      <c r="Z36" s="550"/>
      <c r="AA36" s="551"/>
      <c r="AB36" s="570"/>
      <c r="AC36" s="571"/>
      <c r="AD36" s="572"/>
    </row>
    <row r="37" spans="1:30" ht="17.5" customHeight="1">
      <c r="A37" s="536"/>
      <c r="B37" s="537"/>
      <c r="C37" s="543"/>
      <c r="D37" s="544"/>
      <c r="E37" s="545"/>
      <c r="F37" s="552"/>
      <c r="G37" s="553"/>
      <c r="H37" s="553"/>
      <c r="I37" s="553"/>
      <c r="J37" s="553"/>
      <c r="K37" s="553"/>
      <c r="L37" s="554"/>
      <c r="M37" s="560"/>
      <c r="N37" s="561"/>
      <c r="O37" s="561"/>
      <c r="P37" s="568"/>
      <c r="Q37" s="537"/>
      <c r="R37" s="543"/>
      <c r="S37" s="544"/>
      <c r="T37" s="545"/>
      <c r="U37" s="552"/>
      <c r="V37" s="553"/>
      <c r="W37" s="553"/>
      <c r="X37" s="553"/>
      <c r="Y37" s="553"/>
      <c r="Z37" s="553"/>
      <c r="AA37" s="554"/>
      <c r="AB37" s="573"/>
      <c r="AC37" s="574"/>
      <c r="AD37" s="575"/>
    </row>
    <row r="38" spans="1:30" ht="17.5" customHeight="1">
      <c r="A38" s="536"/>
      <c r="B38" s="537"/>
      <c r="C38" s="543"/>
      <c r="D38" s="544"/>
      <c r="E38" s="545"/>
      <c r="F38" s="552"/>
      <c r="G38" s="553"/>
      <c r="H38" s="553"/>
      <c r="I38" s="553"/>
      <c r="J38" s="553"/>
      <c r="K38" s="553"/>
      <c r="L38" s="554"/>
      <c r="M38" s="560"/>
      <c r="N38" s="561"/>
      <c r="O38" s="561"/>
      <c r="P38" s="568"/>
      <c r="Q38" s="537"/>
      <c r="R38" s="543"/>
      <c r="S38" s="544"/>
      <c r="T38" s="545"/>
      <c r="U38" s="552"/>
      <c r="V38" s="553"/>
      <c r="W38" s="553"/>
      <c r="X38" s="553"/>
      <c r="Y38" s="553"/>
      <c r="Z38" s="553"/>
      <c r="AA38" s="554"/>
      <c r="AB38" s="573"/>
      <c r="AC38" s="574"/>
      <c r="AD38" s="575"/>
    </row>
    <row r="39" spans="1:30" ht="17.5" customHeight="1">
      <c r="A39" s="538"/>
      <c r="B39" s="539"/>
      <c r="C39" s="546"/>
      <c r="D39" s="547"/>
      <c r="E39" s="548"/>
      <c r="F39" s="555"/>
      <c r="G39" s="556"/>
      <c r="H39" s="556"/>
      <c r="I39" s="556"/>
      <c r="J39" s="556"/>
      <c r="K39" s="556"/>
      <c r="L39" s="557"/>
      <c r="M39" s="562"/>
      <c r="N39" s="563"/>
      <c r="O39" s="563"/>
      <c r="P39" s="569"/>
      <c r="Q39" s="539"/>
      <c r="R39" s="546"/>
      <c r="S39" s="547"/>
      <c r="T39" s="548"/>
      <c r="U39" s="555"/>
      <c r="V39" s="556"/>
      <c r="W39" s="556"/>
      <c r="X39" s="556"/>
      <c r="Y39" s="556"/>
      <c r="Z39" s="556"/>
      <c r="AA39" s="557"/>
      <c r="AB39" s="576"/>
      <c r="AC39" s="577"/>
      <c r="AD39" s="578"/>
    </row>
    <row r="40" spans="1:30" ht="17.5" customHeight="1">
      <c r="A40" s="534"/>
      <c r="B40" s="535"/>
      <c r="C40" s="540"/>
      <c r="D40" s="541"/>
      <c r="E40" s="542"/>
      <c r="F40" s="549"/>
      <c r="G40" s="550"/>
      <c r="H40" s="550"/>
      <c r="I40" s="550"/>
      <c r="J40" s="550"/>
      <c r="K40" s="550"/>
      <c r="L40" s="551"/>
      <c r="M40" s="558"/>
      <c r="N40" s="559"/>
      <c r="O40" s="559"/>
      <c r="P40" s="567"/>
      <c r="Q40" s="535"/>
      <c r="R40" s="540"/>
      <c r="S40" s="541"/>
      <c r="T40" s="542"/>
      <c r="U40" s="549"/>
      <c r="V40" s="550"/>
      <c r="W40" s="550"/>
      <c r="X40" s="550"/>
      <c r="Y40" s="550"/>
      <c r="Z40" s="550"/>
      <c r="AA40" s="551"/>
      <c r="AB40" s="570"/>
      <c r="AC40" s="571"/>
      <c r="AD40" s="572"/>
    </row>
    <row r="41" spans="1:30" ht="17.5" customHeight="1">
      <c r="A41" s="536"/>
      <c r="B41" s="537"/>
      <c r="C41" s="543"/>
      <c r="D41" s="544"/>
      <c r="E41" s="545"/>
      <c r="F41" s="552"/>
      <c r="G41" s="553"/>
      <c r="H41" s="553"/>
      <c r="I41" s="553"/>
      <c r="J41" s="553"/>
      <c r="K41" s="553"/>
      <c r="L41" s="554"/>
      <c r="M41" s="560"/>
      <c r="N41" s="561"/>
      <c r="O41" s="561"/>
      <c r="P41" s="568"/>
      <c r="Q41" s="537"/>
      <c r="R41" s="543"/>
      <c r="S41" s="544"/>
      <c r="T41" s="545"/>
      <c r="U41" s="552"/>
      <c r="V41" s="553"/>
      <c r="W41" s="553"/>
      <c r="X41" s="553"/>
      <c r="Y41" s="553"/>
      <c r="Z41" s="553"/>
      <c r="AA41" s="554"/>
      <c r="AB41" s="573"/>
      <c r="AC41" s="574"/>
      <c r="AD41" s="575"/>
    </row>
    <row r="42" spans="1:30" ht="17.5" customHeight="1">
      <c r="A42" s="536"/>
      <c r="B42" s="537"/>
      <c r="C42" s="543"/>
      <c r="D42" s="544"/>
      <c r="E42" s="545"/>
      <c r="F42" s="552"/>
      <c r="G42" s="553"/>
      <c r="H42" s="553"/>
      <c r="I42" s="553"/>
      <c r="J42" s="553"/>
      <c r="K42" s="553"/>
      <c r="L42" s="554"/>
      <c r="M42" s="560"/>
      <c r="N42" s="561"/>
      <c r="O42" s="561"/>
      <c r="P42" s="568"/>
      <c r="Q42" s="537"/>
      <c r="R42" s="543"/>
      <c r="S42" s="544"/>
      <c r="T42" s="545"/>
      <c r="U42" s="552"/>
      <c r="V42" s="553"/>
      <c r="W42" s="553"/>
      <c r="X42" s="553"/>
      <c r="Y42" s="553"/>
      <c r="Z42" s="553"/>
      <c r="AA42" s="554"/>
      <c r="AB42" s="573"/>
      <c r="AC42" s="574"/>
      <c r="AD42" s="575"/>
    </row>
    <row r="43" spans="1:30" ht="17.5" customHeight="1">
      <c r="A43" s="538"/>
      <c r="B43" s="539"/>
      <c r="C43" s="546"/>
      <c r="D43" s="547"/>
      <c r="E43" s="548"/>
      <c r="F43" s="555"/>
      <c r="G43" s="556"/>
      <c r="H43" s="556"/>
      <c r="I43" s="556"/>
      <c r="J43" s="556"/>
      <c r="K43" s="556"/>
      <c r="L43" s="557"/>
      <c r="M43" s="562"/>
      <c r="N43" s="563"/>
      <c r="O43" s="563"/>
      <c r="P43" s="569"/>
      <c r="Q43" s="539"/>
      <c r="R43" s="546"/>
      <c r="S43" s="547"/>
      <c r="T43" s="548"/>
      <c r="U43" s="555"/>
      <c r="V43" s="556"/>
      <c r="W43" s="556"/>
      <c r="X43" s="556"/>
      <c r="Y43" s="556"/>
      <c r="Z43" s="556"/>
      <c r="AA43" s="557"/>
      <c r="AB43" s="576"/>
      <c r="AC43" s="577"/>
      <c r="AD43" s="578"/>
    </row>
    <row r="44" spans="1:30" ht="17.5" customHeight="1">
      <c r="A44" s="534"/>
      <c r="B44" s="535"/>
      <c r="C44" s="540"/>
      <c r="D44" s="541"/>
      <c r="E44" s="542"/>
      <c r="F44" s="549"/>
      <c r="G44" s="550"/>
      <c r="H44" s="550"/>
      <c r="I44" s="550"/>
      <c r="J44" s="550"/>
      <c r="K44" s="550"/>
      <c r="L44" s="551"/>
      <c r="M44" s="558"/>
      <c r="N44" s="559"/>
      <c r="O44" s="559"/>
      <c r="P44" s="567"/>
      <c r="Q44" s="535"/>
      <c r="R44" s="540"/>
      <c r="S44" s="541"/>
      <c r="T44" s="542"/>
      <c r="U44" s="549"/>
      <c r="V44" s="550"/>
      <c r="W44" s="550"/>
      <c r="X44" s="550"/>
      <c r="Y44" s="550"/>
      <c r="Z44" s="550"/>
      <c r="AA44" s="551"/>
      <c r="AB44" s="570"/>
      <c r="AC44" s="571"/>
      <c r="AD44" s="572"/>
    </row>
    <row r="45" spans="1:30" ht="17.5" customHeight="1">
      <c r="A45" s="536"/>
      <c r="B45" s="537"/>
      <c r="C45" s="543"/>
      <c r="D45" s="544"/>
      <c r="E45" s="545"/>
      <c r="F45" s="552"/>
      <c r="G45" s="553"/>
      <c r="H45" s="553"/>
      <c r="I45" s="553"/>
      <c r="J45" s="553"/>
      <c r="K45" s="553"/>
      <c r="L45" s="554"/>
      <c r="M45" s="560"/>
      <c r="N45" s="561"/>
      <c r="O45" s="561"/>
      <c r="P45" s="568"/>
      <c r="Q45" s="537"/>
      <c r="R45" s="543"/>
      <c r="S45" s="544"/>
      <c r="T45" s="545"/>
      <c r="U45" s="552"/>
      <c r="V45" s="553"/>
      <c r="W45" s="553"/>
      <c r="X45" s="553"/>
      <c r="Y45" s="553"/>
      <c r="Z45" s="553"/>
      <c r="AA45" s="554"/>
      <c r="AB45" s="573"/>
      <c r="AC45" s="574"/>
      <c r="AD45" s="575"/>
    </row>
    <row r="46" spans="1:30" ht="17.5" customHeight="1">
      <c r="A46" s="536"/>
      <c r="B46" s="537"/>
      <c r="C46" s="543"/>
      <c r="D46" s="544"/>
      <c r="E46" s="545"/>
      <c r="F46" s="552"/>
      <c r="G46" s="553"/>
      <c r="H46" s="553"/>
      <c r="I46" s="553"/>
      <c r="J46" s="553"/>
      <c r="K46" s="553"/>
      <c r="L46" s="554"/>
      <c r="M46" s="560"/>
      <c r="N46" s="561"/>
      <c r="O46" s="561"/>
      <c r="P46" s="568"/>
      <c r="Q46" s="537"/>
      <c r="R46" s="543"/>
      <c r="S46" s="544"/>
      <c r="T46" s="545"/>
      <c r="U46" s="552"/>
      <c r="V46" s="553"/>
      <c r="W46" s="553"/>
      <c r="X46" s="553"/>
      <c r="Y46" s="553"/>
      <c r="Z46" s="553"/>
      <c r="AA46" s="554"/>
      <c r="AB46" s="573"/>
      <c r="AC46" s="574"/>
      <c r="AD46" s="575"/>
    </row>
    <row r="47" spans="1:30" ht="17.5" customHeight="1">
      <c r="A47" s="538"/>
      <c r="B47" s="539"/>
      <c r="C47" s="546"/>
      <c r="D47" s="547"/>
      <c r="E47" s="548"/>
      <c r="F47" s="555"/>
      <c r="G47" s="556"/>
      <c r="H47" s="556"/>
      <c r="I47" s="556"/>
      <c r="J47" s="556"/>
      <c r="K47" s="556"/>
      <c r="L47" s="557"/>
      <c r="M47" s="562"/>
      <c r="N47" s="563"/>
      <c r="O47" s="563"/>
      <c r="P47" s="569"/>
      <c r="Q47" s="539"/>
      <c r="R47" s="546"/>
      <c r="S47" s="547"/>
      <c r="T47" s="548"/>
      <c r="U47" s="555"/>
      <c r="V47" s="556"/>
      <c r="W47" s="556"/>
      <c r="X47" s="556"/>
      <c r="Y47" s="556"/>
      <c r="Z47" s="556"/>
      <c r="AA47" s="557"/>
      <c r="AB47" s="576"/>
      <c r="AC47" s="577"/>
      <c r="AD47" s="578"/>
    </row>
    <row r="48" spans="1:30" ht="17.5" customHeight="1">
      <c r="A48" s="534"/>
      <c r="B48" s="535"/>
      <c r="C48" s="540"/>
      <c r="D48" s="541"/>
      <c r="E48" s="542"/>
      <c r="F48" s="549"/>
      <c r="G48" s="550"/>
      <c r="H48" s="550"/>
      <c r="I48" s="550"/>
      <c r="J48" s="550"/>
      <c r="K48" s="550"/>
      <c r="L48" s="551"/>
      <c r="M48" s="558"/>
      <c r="N48" s="559"/>
      <c r="O48" s="559"/>
      <c r="P48" s="567"/>
      <c r="Q48" s="535"/>
      <c r="R48" s="540"/>
      <c r="S48" s="541"/>
      <c r="T48" s="542"/>
      <c r="U48" s="549"/>
      <c r="V48" s="550"/>
      <c r="W48" s="550"/>
      <c r="X48" s="550"/>
      <c r="Y48" s="550"/>
      <c r="Z48" s="550"/>
      <c r="AA48" s="551"/>
      <c r="AB48" s="570"/>
      <c r="AC48" s="571"/>
      <c r="AD48" s="572"/>
    </row>
    <row r="49" spans="1:30" ht="17.5" customHeight="1">
      <c r="A49" s="536"/>
      <c r="B49" s="537"/>
      <c r="C49" s="543"/>
      <c r="D49" s="544"/>
      <c r="E49" s="545"/>
      <c r="F49" s="552"/>
      <c r="G49" s="553"/>
      <c r="H49" s="553"/>
      <c r="I49" s="553"/>
      <c r="J49" s="553"/>
      <c r="K49" s="553"/>
      <c r="L49" s="554"/>
      <c r="M49" s="560"/>
      <c r="N49" s="561"/>
      <c r="O49" s="561"/>
      <c r="P49" s="568"/>
      <c r="Q49" s="537"/>
      <c r="R49" s="543"/>
      <c r="S49" s="544"/>
      <c r="T49" s="545"/>
      <c r="U49" s="552"/>
      <c r="V49" s="553"/>
      <c r="W49" s="553"/>
      <c r="X49" s="553"/>
      <c r="Y49" s="553"/>
      <c r="Z49" s="553"/>
      <c r="AA49" s="554"/>
      <c r="AB49" s="573"/>
      <c r="AC49" s="574"/>
      <c r="AD49" s="575"/>
    </row>
    <row r="50" spans="1:30" ht="17.5" customHeight="1">
      <c r="A50" s="536"/>
      <c r="B50" s="537"/>
      <c r="C50" s="543"/>
      <c r="D50" s="544"/>
      <c r="E50" s="545"/>
      <c r="F50" s="552"/>
      <c r="G50" s="553"/>
      <c r="H50" s="553"/>
      <c r="I50" s="553"/>
      <c r="J50" s="553"/>
      <c r="K50" s="553"/>
      <c r="L50" s="554"/>
      <c r="M50" s="560"/>
      <c r="N50" s="561"/>
      <c r="O50" s="561"/>
      <c r="P50" s="568"/>
      <c r="Q50" s="537"/>
      <c r="R50" s="543"/>
      <c r="S50" s="544"/>
      <c r="T50" s="545"/>
      <c r="U50" s="552"/>
      <c r="V50" s="553"/>
      <c r="W50" s="553"/>
      <c r="X50" s="553"/>
      <c r="Y50" s="553"/>
      <c r="Z50" s="553"/>
      <c r="AA50" s="554"/>
      <c r="AB50" s="573"/>
      <c r="AC50" s="574"/>
      <c r="AD50" s="575"/>
    </row>
    <row r="51" spans="1:30" ht="17.5" customHeight="1">
      <c r="A51" s="538"/>
      <c r="B51" s="539"/>
      <c r="C51" s="546"/>
      <c r="D51" s="547"/>
      <c r="E51" s="548"/>
      <c r="F51" s="555"/>
      <c r="G51" s="556"/>
      <c r="H51" s="556"/>
      <c r="I51" s="556"/>
      <c r="J51" s="556"/>
      <c r="K51" s="556"/>
      <c r="L51" s="557"/>
      <c r="M51" s="562"/>
      <c r="N51" s="563"/>
      <c r="O51" s="563"/>
      <c r="P51" s="569"/>
      <c r="Q51" s="539"/>
      <c r="R51" s="546"/>
      <c r="S51" s="547"/>
      <c r="T51" s="548"/>
      <c r="U51" s="555"/>
      <c r="V51" s="556"/>
      <c r="W51" s="556"/>
      <c r="X51" s="556"/>
      <c r="Y51" s="556"/>
      <c r="Z51" s="556"/>
      <c r="AA51" s="557"/>
      <c r="AB51" s="576"/>
      <c r="AC51" s="577"/>
      <c r="AD51" s="578"/>
    </row>
    <row r="52" spans="1:30" ht="17.5" customHeight="1">
      <c r="A52" s="534"/>
      <c r="B52" s="535"/>
      <c r="C52" s="540"/>
      <c r="D52" s="541"/>
      <c r="E52" s="542"/>
      <c r="F52" s="549"/>
      <c r="G52" s="550"/>
      <c r="H52" s="550"/>
      <c r="I52" s="550"/>
      <c r="J52" s="550"/>
      <c r="K52" s="550"/>
      <c r="L52" s="551"/>
      <c r="M52" s="558"/>
      <c r="N52" s="559"/>
      <c r="O52" s="559"/>
      <c r="P52" s="567"/>
      <c r="Q52" s="535"/>
      <c r="R52" s="540"/>
      <c r="S52" s="541"/>
      <c r="T52" s="542"/>
      <c r="U52" s="549"/>
      <c r="V52" s="550"/>
      <c r="W52" s="550"/>
      <c r="X52" s="550"/>
      <c r="Y52" s="550"/>
      <c r="Z52" s="550"/>
      <c r="AA52" s="551"/>
      <c r="AB52" s="570"/>
      <c r="AC52" s="571"/>
      <c r="AD52" s="572"/>
    </row>
    <row r="53" spans="1:30" ht="17.5" customHeight="1">
      <c r="A53" s="536"/>
      <c r="B53" s="537"/>
      <c r="C53" s="543"/>
      <c r="D53" s="544"/>
      <c r="E53" s="545"/>
      <c r="F53" s="552"/>
      <c r="G53" s="553"/>
      <c r="H53" s="553"/>
      <c r="I53" s="553"/>
      <c r="J53" s="553"/>
      <c r="K53" s="553"/>
      <c r="L53" s="554"/>
      <c r="M53" s="560"/>
      <c r="N53" s="561"/>
      <c r="O53" s="561"/>
      <c r="P53" s="568"/>
      <c r="Q53" s="537"/>
      <c r="R53" s="543"/>
      <c r="S53" s="544"/>
      <c r="T53" s="545"/>
      <c r="U53" s="552"/>
      <c r="V53" s="553"/>
      <c r="W53" s="553"/>
      <c r="X53" s="553"/>
      <c r="Y53" s="553"/>
      <c r="Z53" s="553"/>
      <c r="AA53" s="554"/>
      <c r="AB53" s="573"/>
      <c r="AC53" s="574"/>
      <c r="AD53" s="575"/>
    </row>
    <row r="54" spans="1:30" ht="17.5" customHeight="1">
      <c r="A54" s="536"/>
      <c r="B54" s="537"/>
      <c r="C54" s="543"/>
      <c r="D54" s="544"/>
      <c r="E54" s="545"/>
      <c r="F54" s="552"/>
      <c r="G54" s="553"/>
      <c r="H54" s="553"/>
      <c r="I54" s="553"/>
      <c r="J54" s="553"/>
      <c r="K54" s="553"/>
      <c r="L54" s="554"/>
      <c r="M54" s="560"/>
      <c r="N54" s="561"/>
      <c r="O54" s="561"/>
      <c r="P54" s="568"/>
      <c r="Q54" s="537"/>
      <c r="R54" s="543"/>
      <c r="S54" s="544"/>
      <c r="T54" s="545"/>
      <c r="U54" s="552"/>
      <c r="V54" s="553"/>
      <c r="W54" s="553"/>
      <c r="X54" s="553"/>
      <c r="Y54" s="553"/>
      <c r="Z54" s="553"/>
      <c r="AA54" s="554"/>
      <c r="AB54" s="573"/>
      <c r="AC54" s="574"/>
      <c r="AD54" s="575"/>
    </row>
    <row r="55" spans="1:30" ht="17.5" customHeight="1" thickBot="1">
      <c r="A55" s="538"/>
      <c r="B55" s="539"/>
      <c r="C55" s="546"/>
      <c r="D55" s="547"/>
      <c r="E55" s="548"/>
      <c r="F55" s="555"/>
      <c r="G55" s="556"/>
      <c r="H55" s="556"/>
      <c r="I55" s="556"/>
      <c r="J55" s="556"/>
      <c r="K55" s="556"/>
      <c r="L55" s="557"/>
      <c r="M55" s="562"/>
      <c r="N55" s="563"/>
      <c r="O55" s="563"/>
      <c r="P55" s="569"/>
      <c r="Q55" s="539"/>
      <c r="R55" s="546"/>
      <c r="S55" s="547"/>
      <c r="T55" s="548"/>
      <c r="U55" s="552"/>
      <c r="V55" s="553"/>
      <c r="W55" s="553"/>
      <c r="X55" s="553"/>
      <c r="Y55" s="553"/>
      <c r="Z55" s="553"/>
      <c r="AA55" s="554"/>
      <c r="AB55" s="573"/>
      <c r="AC55" s="574"/>
      <c r="AD55" s="575"/>
    </row>
    <row r="56" spans="1:30" ht="18.75" customHeight="1">
      <c r="A56" s="85"/>
      <c r="B56" s="85"/>
      <c r="C56" s="83"/>
      <c r="D56" s="83"/>
      <c r="E56" s="83"/>
      <c r="F56" s="81"/>
      <c r="G56" s="81"/>
      <c r="H56" s="81"/>
      <c r="I56" s="81"/>
      <c r="J56" s="81"/>
      <c r="K56" s="81"/>
      <c r="L56" s="81"/>
      <c r="M56" s="82"/>
      <c r="N56" s="82"/>
      <c r="O56" s="82"/>
      <c r="P56" s="232" t="s">
        <v>241</v>
      </c>
      <c r="Q56" s="232"/>
      <c r="R56" s="232"/>
      <c r="S56" s="232"/>
      <c r="T56" s="233"/>
      <c r="U56" s="236" t="s">
        <v>240</v>
      </c>
      <c r="V56" s="237"/>
      <c r="W56" s="237"/>
      <c r="X56" s="237"/>
      <c r="Y56" s="238"/>
      <c r="Z56" s="242" t="str">
        <f>IF(SUM(M16:O55,AB16:AD55)=0,"",SUM(M16:O55,AB16:AD55))</f>
        <v/>
      </c>
      <c r="AA56" s="242"/>
      <c r="AB56" s="242"/>
      <c r="AC56" s="242"/>
      <c r="AD56" s="243"/>
    </row>
    <row r="57" spans="1:30" ht="30" customHeight="1" thickBot="1">
      <c r="A57" s="246"/>
      <c r="B57" s="246"/>
      <c r="C57" s="246"/>
      <c r="D57" s="246"/>
      <c r="E57" s="246"/>
      <c r="F57" s="247"/>
      <c r="G57" s="247"/>
      <c r="H57" s="247"/>
      <c r="I57" s="247"/>
      <c r="J57" s="247"/>
      <c r="K57" s="247"/>
      <c r="L57" s="247"/>
      <c r="M57" s="248"/>
      <c r="N57" s="248"/>
      <c r="O57" s="248"/>
      <c r="P57" s="234"/>
      <c r="Q57" s="234"/>
      <c r="R57" s="234"/>
      <c r="S57" s="234"/>
      <c r="T57" s="235"/>
      <c r="U57" s="239"/>
      <c r="V57" s="240"/>
      <c r="W57" s="240"/>
      <c r="X57" s="240"/>
      <c r="Y57" s="241"/>
      <c r="Z57" s="244"/>
      <c r="AA57" s="244"/>
      <c r="AB57" s="244"/>
      <c r="AC57" s="244"/>
      <c r="AD57" s="245"/>
    </row>
    <row r="59" spans="1:30" ht="39.75" customHeight="1">
      <c r="A59" s="105" t="s">
        <v>152</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1:30" ht="7.5" customHeight="1"/>
    <row r="61" spans="1:30" s="4" customFormat="1" ht="23.25" customHeight="1">
      <c r="A61" s="114" t="s">
        <v>78</v>
      </c>
      <c r="B61" s="115"/>
      <c r="C61" s="115"/>
      <c r="D61" s="230" t="str">
        <f>IF(所要額精算書!D10="","",所要額精算書!D10)</f>
        <v/>
      </c>
      <c r="E61" s="221" t="str">
        <f>IF(所要額精算書!E10="","",所要額精算書!E10)</f>
        <v/>
      </c>
      <c r="F61" s="221" t="str">
        <f>IF(所要額精算書!F10="","",所要額精算書!F10)</f>
        <v/>
      </c>
      <c r="G61" s="221" t="str">
        <f>IF(所要額精算書!G10="","",所要額精算書!G10)</f>
        <v/>
      </c>
      <c r="H61" s="221" t="str">
        <f>IF(所要額精算書!H10="","",所要額精算書!H10)</f>
        <v/>
      </c>
      <c r="I61" s="221" t="str">
        <f>IF(所要額精算書!I10="","",所要額精算書!I10)</f>
        <v/>
      </c>
      <c r="J61" s="221" t="str">
        <f>IF(所要額精算書!J10="","",所要額精算書!J10)</f>
        <v/>
      </c>
      <c r="K61" s="221" t="str">
        <f>IF(所要額精算書!K10="","",所要額精算書!K10)</f>
        <v/>
      </c>
      <c r="L61" s="221" t="str">
        <f>IF(所要額精算書!L10="","",所要額精算書!L10)</f>
        <v/>
      </c>
      <c r="M61" s="223" t="str">
        <f>IF(所要額精算書!M10="","",所要額精算書!M10)</f>
        <v/>
      </c>
      <c r="N61" s="111" t="s">
        <v>1</v>
      </c>
      <c r="O61" s="112"/>
      <c r="P61" s="112"/>
      <c r="Q61" s="225" t="str">
        <f>IF(所要額精算書!Q10="","",所要額精算書!Q10)</f>
        <v/>
      </c>
      <c r="R61" s="225"/>
      <c r="S61" s="225"/>
      <c r="T61" s="225"/>
      <c r="U61" s="225"/>
      <c r="V61" s="225"/>
      <c r="W61" s="225"/>
      <c r="X61" s="225"/>
      <c r="Y61" s="225"/>
      <c r="Z61" s="225"/>
      <c r="AA61" s="225"/>
      <c r="AB61" s="225"/>
      <c r="AC61" s="225"/>
      <c r="AD61" s="225"/>
    </row>
    <row r="62" spans="1:30" s="4" customFormat="1" ht="23.25" customHeight="1">
      <c r="A62" s="116"/>
      <c r="B62" s="117"/>
      <c r="C62" s="117"/>
      <c r="D62" s="231"/>
      <c r="E62" s="222"/>
      <c r="F62" s="222"/>
      <c r="G62" s="222"/>
      <c r="H62" s="222"/>
      <c r="I62" s="222"/>
      <c r="J62" s="222"/>
      <c r="K62" s="222"/>
      <c r="L62" s="222"/>
      <c r="M62" s="224"/>
      <c r="N62" s="113"/>
      <c r="O62" s="113"/>
      <c r="P62" s="113"/>
      <c r="Q62" s="225"/>
      <c r="R62" s="225"/>
      <c r="S62" s="225"/>
      <c r="T62" s="225"/>
      <c r="U62" s="225"/>
      <c r="V62" s="225"/>
      <c r="W62" s="225"/>
      <c r="X62" s="225"/>
      <c r="Y62" s="225"/>
      <c r="Z62" s="225"/>
      <c r="AA62" s="225"/>
      <c r="AB62" s="225"/>
      <c r="AC62" s="225"/>
      <c r="AD62" s="225"/>
    </row>
    <row r="63" spans="1:30" s="40" customFormat="1" ht="6" customHeight="1">
      <c r="A63" s="39"/>
      <c r="B63" s="39"/>
      <c r="C63" s="39"/>
      <c r="D63" s="37"/>
      <c r="E63" s="37"/>
      <c r="F63" s="37"/>
      <c r="G63" s="37"/>
      <c r="H63" s="37"/>
      <c r="I63" s="37"/>
      <c r="J63" s="37"/>
      <c r="K63" s="37"/>
      <c r="L63" s="37"/>
      <c r="M63" s="37"/>
      <c r="N63" s="10"/>
      <c r="O63" s="10"/>
      <c r="P63" s="10"/>
      <c r="Q63" s="38"/>
      <c r="R63" s="38"/>
      <c r="S63" s="38"/>
      <c r="T63" s="38"/>
      <c r="U63" s="38"/>
      <c r="V63" s="38"/>
      <c r="W63" s="38"/>
      <c r="X63" s="38"/>
      <c r="Y63" s="38"/>
      <c r="Z63" s="38"/>
      <c r="AA63" s="38"/>
      <c r="AB63" s="38"/>
      <c r="AC63" s="38"/>
      <c r="AD63" s="38"/>
    </row>
    <row r="65" spans="2:29" ht="67.5" customHeight="1">
      <c r="B65" s="226" t="s">
        <v>250</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row>
  </sheetData>
  <sheetProtection algorithmName="SHA-512" hashValue="jg4rZowXe4Tm8FIPoK5tStHtEMkZ3VWCa7YO9TclAM1ojFgDFWW0BitOmkVXH1VWZf6Hfd5J26ajylnbN04jIg==" saltValue="Lk0Cu7zOHEdTVxCy/RQB2g==" spinCount="100000" sheet="1" objects="1" scenarios="1"/>
  <mergeCells count="133">
    <mergeCell ref="L61:L62"/>
    <mergeCell ref="M61:M62"/>
    <mergeCell ref="N61:P62"/>
    <mergeCell ref="Q61:AD62"/>
    <mergeCell ref="B65:AC65"/>
    <mergeCell ref="A59:AD59"/>
    <mergeCell ref="A61:C62"/>
    <mergeCell ref="D61:D62"/>
    <mergeCell ref="E61:E62"/>
    <mergeCell ref="F61:F62"/>
    <mergeCell ref="G61:G62"/>
    <mergeCell ref="H61:H62"/>
    <mergeCell ref="I61:I62"/>
    <mergeCell ref="J61:J62"/>
    <mergeCell ref="K61:K62"/>
    <mergeCell ref="P56:T57"/>
    <mergeCell ref="U56:Y57"/>
    <mergeCell ref="Z56:AD57"/>
    <mergeCell ref="A57:E57"/>
    <mergeCell ref="F57:L57"/>
    <mergeCell ref="M57:O57"/>
    <mergeCell ref="U48:AA51"/>
    <mergeCell ref="AB48:AD51"/>
    <mergeCell ref="A52:B55"/>
    <mergeCell ref="C52:E55"/>
    <mergeCell ref="F52:L55"/>
    <mergeCell ref="M52:O55"/>
    <mergeCell ref="P52:Q55"/>
    <mergeCell ref="R52:T55"/>
    <mergeCell ref="U52:AA55"/>
    <mergeCell ref="AB52:AD55"/>
    <mergeCell ref="A48:B51"/>
    <mergeCell ref="C48:E51"/>
    <mergeCell ref="F48:L51"/>
    <mergeCell ref="M48:O51"/>
    <mergeCell ref="P48:Q51"/>
    <mergeCell ref="R48:T51"/>
    <mergeCell ref="U40:AA43"/>
    <mergeCell ref="AB40:AD43"/>
    <mergeCell ref="A44:B47"/>
    <mergeCell ref="C44:E47"/>
    <mergeCell ref="F44:L47"/>
    <mergeCell ref="M44:O47"/>
    <mergeCell ref="P44:Q47"/>
    <mergeCell ref="R44:T47"/>
    <mergeCell ref="U44:AA47"/>
    <mergeCell ref="AB44:AD47"/>
    <mergeCell ref="A40:B43"/>
    <mergeCell ref="C40:E43"/>
    <mergeCell ref="F40:L43"/>
    <mergeCell ref="M40:O43"/>
    <mergeCell ref="P40:Q43"/>
    <mergeCell ref="R40:T43"/>
    <mergeCell ref="U32:AA35"/>
    <mergeCell ref="AB32:AD35"/>
    <mergeCell ref="A36:B39"/>
    <mergeCell ref="C36:E39"/>
    <mergeCell ref="F36:L39"/>
    <mergeCell ref="M36:O39"/>
    <mergeCell ref="P36:Q39"/>
    <mergeCell ref="R36:T39"/>
    <mergeCell ref="U36:AA39"/>
    <mergeCell ref="AB36:AD39"/>
    <mergeCell ref="A32:B35"/>
    <mergeCell ref="C32:E35"/>
    <mergeCell ref="F32:L35"/>
    <mergeCell ref="M32:O35"/>
    <mergeCell ref="P32:Q35"/>
    <mergeCell ref="R32:T35"/>
    <mergeCell ref="U24:AA27"/>
    <mergeCell ref="AB24:AD27"/>
    <mergeCell ref="A28:B31"/>
    <mergeCell ref="C28:E31"/>
    <mergeCell ref="F28:L31"/>
    <mergeCell ref="M28:O31"/>
    <mergeCell ref="P28:Q31"/>
    <mergeCell ref="R28:T31"/>
    <mergeCell ref="U28:AA31"/>
    <mergeCell ref="AB28:AD31"/>
    <mergeCell ref="A24:B27"/>
    <mergeCell ref="C24:E27"/>
    <mergeCell ref="F24:L27"/>
    <mergeCell ref="M24:O27"/>
    <mergeCell ref="P24:Q27"/>
    <mergeCell ref="R24:T27"/>
    <mergeCell ref="A16:B19"/>
    <mergeCell ref="C16:E19"/>
    <mergeCell ref="F16:L19"/>
    <mergeCell ref="M16:O19"/>
    <mergeCell ref="P16:Q19"/>
    <mergeCell ref="R16:T19"/>
    <mergeCell ref="U16:AA19"/>
    <mergeCell ref="AB16:AD19"/>
    <mergeCell ref="A20:B23"/>
    <mergeCell ref="C20:E23"/>
    <mergeCell ref="F20:L23"/>
    <mergeCell ref="M20:O23"/>
    <mergeCell ref="P20:Q23"/>
    <mergeCell ref="R20:T23"/>
    <mergeCell ref="U20:AA23"/>
    <mergeCell ref="AB20:AD23"/>
    <mergeCell ref="A9:I9"/>
    <mergeCell ref="J9:K9"/>
    <mergeCell ref="M9:O9"/>
    <mergeCell ref="P9:AD9"/>
    <mergeCell ref="V11:AD13"/>
    <mergeCell ref="A14:B15"/>
    <mergeCell ref="C14:E15"/>
    <mergeCell ref="F14:L15"/>
    <mergeCell ref="M14:O15"/>
    <mergeCell ref="P14:Q15"/>
    <mergeCell ref="A12:B13"/>
    <mergeCell ref="R14:T15"/>
    <mergeCell ref="U14:AA15"/>
    <mergeCell ref="AB14:AD15"/>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dataValidations count="4">
    <dataValidation type="list" allowBlank="1" showInputMessage="1" showErrorMessage="1" sqref="G10:L10" xr:uid="{00000000-0002-0000-0C00-000000000000}">
      <formula1>"病院,有床診療所（医科）,有床診療所（歯科）,無床診療所（医科）,無床診療所（歯科）,薬局,訪問看護ステーション,助産所"</formula1>
    </dataValidation>
    <dataValidation type="list" allowBlank="1" showInputMessage="1" showErrorMessage="1" sqref="J9:K9" xr:uid="{00000000-0002-0000-0C00-000001000000}">
      <formula1>"　,はい,いいえ"</formula1>
    </dataValidation>
    <dataValidation imeMode="disabled" allowBlank="1" showInputMessage="1" showErrorMessage="1" sqref="D4:M5 D61:M62" xr:uid="{00000000-0002-0000-0C00-000002000000}"/>
    <dataValidation type="whole" imeMode="disabled" allowBlank="1" showInputMessage="1" showErrorMessage="1" sqref="D6:M6 D63:M63" xr:uid="{00000000-0002-0000-0C00-000003000000}">
      <formula1>0</formula1>
      <formula2>9</formula2>
    </dataValidation>
  </dataValidations>
  <pageMargins left="0.70866141732283472" right="0.70866141732283472" top="0.74803149606299213" bottom="0.55118110236220474" header="0.31496062992125984" footer="0.11811023622047245"/>
  <pageSetup paperSize="9" scale="43" orientation="landscape" r:id="rId1"/>
  <rowBreaks count="1" manualBreakCount="1">
    <brk id="57" max="29"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9515F449-D905-4DAE-B265-C78E59504418}">
            <xm:f>NOT(ISERROR(SEARCH("表示されない場合は",所要額精算書!Q58)))</xm:f>
            <x14:dxf>
              <font>
                <color rgb="FFFF0000"/>
              </font>
            </x14:dxf>
          </x14:cfRule>
          <x14:cfRule type="containsText" priority="2" operator="containsText" text="医療機関コード、１０桁を" id="{975B705D-1A2A-45D4-87C9-5D0B789B252E}">
            <xm:f>NOT(ISERROR(SEARCH("医療機関コード、１０桁を",所要額精算書!Q58)))</xm:f>
            <x14:dxf>
              <font>
                <color theme="4" tint="-0.24994659260841701"/>
              </font>
            </x14:dxf>
          </x14:cfRule>
          <xm:sqref>Q61:AD61 Q63:AD63</xm:sqref>
        </x14:conditionalFormatting>
        <x14:conditionalFormatting xmlns:xm="http://schemas.microsoft.com/office/excel/2006/main">
          <x14:cfRule type="containsText" priority="3" operator="containsText" text="表示されない場合は" id="{F6ABC4A9-F082-4A98-99E4-35DBF0F7B91A}">
            <xm:f>NOT(ISERROR(SEARCH("表示されない場合は",所要額精算書!P59)))</xm:f>
            <x14:dxf>
              <font>
                <color rgb="FFFF0000"/>
              </font>
            </x14:dxf>
          </x14:cfRule>
          <x14:cfRule type="containsText" priority="4" operator="containsText" text="医療機関コード、１０桁を" id="{7D742EDE-2135-4C37-8EC4-77753F4DD0DF}">
            <xm:f>NOT(ISERROR(SEARCH("医療機関コード、１０桁を",所要額精算書!P59)))</xm:f>
            <x14:dxf>
              <font>
                <color theme="4" tint="-0.24994659260841701"/>
              </font>
            </x14:dxf>
          </x14:cfRule>
          <xm:sqref>Q62:AD62</xm:sqref>
        </x14:conditionalFormatting>
        <x14:conditionalFormatting xmlns:xm="http://schemas.microsoft.com/office/excel/2006/main">
          <x14:cfRule type="containsText" priority="5" operator="containsText" text="表示されない場合は" id="{2E2ECD24-F73D-4E81-9BEC-EA0421857936}">
            <xm:f>NOT(ISERROR(SEARCH("表示されない場合は",所要額精算書!Q4)))</xm:f>
            <x14:dxf>
              <font>
                <color rgb="FFFF0000"/>
              </font>
            </x14:dxf>
          </x14:cfRule>
          <x14:cfRule type="containsText" priority="6" operator="containsText" text="医療機関コード、１０桁を" id="{8244F05E-9749-45C5-8EA7-0B135739AB82}">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7" operator="containsText" text="表示されない場合は" id="{764A5DFD-8C2D-4A65-8150-0DD6F86FCED7}">
            <xm:f>NOT(ISERROR(SEARCH("表示されない場合は",所要額精算書!P5)))</xm:f>
            <x14:dxf>
              <font>
                <color rgb="FFFF0000"/>
              </font>
            </x14:dxf>
          </x14:cfRule>
          <x14:cfRule type="containsText" priority="8" operator="containsText" text="医療機関コード、１０桁を" id="{DA591124-258E-4FD8-97E2-B8F37855A798}">
            <xm:f>NOT(ISERROR(SEARCH("医療機関コード、１０桁を",所要額精算書!P5)))</xm:f>
            <x14:dxf>
              <font>
                <color theme="4" tint="-0.24994659260841701"/>
              </font>
            </x14:dxf>
          </x14:cfRule>
          <xm:sqref>Q5:AD5</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pageSetUpPr fitToPage="1"/>
  </sheetPr>
  <dimension ref="A1:AD9"/>
  <sheetViews>
    <sheetView showGridLines="0" view="pageBreakPreview" zoomScale="50" zoomScaleNormal="75" zoomScaleSheetLayoutView="50" workbookViewId="0">
      <selection activeCell="AF23" sqref="AF23"/>
    </sheetView>
  </sheetViews>
  <sheetFormatPr defaultRowHeight="18"/>
  <sheetData>
    <row r="1" spans="1:30" ht="30" customHeight="1">
      <c r="A1" s="35" t="s">
        <v>178</v>
      </c>
    </row>
    <row r="2" spans="1:30" ht="39">
      <c r="A2" s="105" t="s">
        <v>177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6.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111" t="s">
        <v>1</v>
      </c>
      <c r="O4" s="112"/>
      <c r="P4" s="112"/>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113"/>
      <c r="O5" s="113"/>
      <c r="P5" s="11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84" customHeight="1">
      <c r="A7" s="215" t="s">
        <v>179</v>
      </c>
      <c r="B7" s="564"/>
      <c r="C7" s="564"/>
      <c r="D7" s="564"/>
      <c r="E7" s="564"/>
      <c r="F7" s="397" t="str">
        <f>IF(所要額精算書!V41="","",所要額精算書!V41)</f>
        <v/>
      </c>
      <c r="G7" s="397"/>
      <c r="H7" s="398"/>
      <c r="J7" s="215" t="s">
        <v>180</v>
      </c>
      <c r="K7" s="564"/>
      <c r="L7" s="564"/>
      <c r="M7" s="564"/>
      <c r="N7" s="564"/>
      <c r="O7" s="565"/>
      <c r="P7" s="565"/>
      <c r="Q7" s="566"/>
      <c r="S7" s="36" t="str">
        <f>IF(O7=F7,"","入力された関係書類における収入の合計額が所要額精算書と異なります。")</f>
        <v/>
      </c>
    </row>
    <row r="8" spans="1:30" ht="6.75" customHeight="1"/>
    <row r="9" spans="1:30" ht="67.5" customHeight="1">
      <c r="B9" s="226" t="s">
        <v>181</v>
      </c>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row>
  </sheetData>
  <sheetProtection algorithmName="SHA-512" hashValue="IEDg0gYYJC0fTdIwaIEK0lKtkE9d7uhf5tJbiQXvcOKkZw2EszbNVMgcmXtRSzX/Chvyk6OH1otNbRJjKVhntw==" saltValue="BGgYw76FNKMndfRFFYldKA==" spinCount="100000" sheet="1" objects="1" scenarios="1"/>
  <mergeCells count="19">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H7"/>
    <mergeCell ref="J7:N7"/>
    <mergeCell ref="O7:Q7"/>
  </mergeCells>
  <phoneticPr fontId="2"/>
  <dataValidations count="2">
    <dataValidation imeMode="disabled" allowBlank="1" showInputMessage="1" showErrorMessage="1" sqref="D4:M5" xr:uid="{00000000-0002-0000-0D00-000000000000}"/>
    <dataValidation type="whole" imeMode="disabled" allowBlank="1" showInputMessage="1" showErrorMessage="1" sqref="D6:M6" xr:uid="{00000000-0002-0000-0D00-000001000000}">
      <formula1>0</formula1>
      <formula2>9</formula2>
    </dataValidation>
  </dataValidations>
  <pageMargins left="0.70866141732283472" right="0.70866141732283472" top="0.74803149606299213" bottom="0.55118110236220474" header="0.31496062992125984" footer="0.11811023622047245"/>
  <pageSetup paperSize="9" scale="4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3635777B-2263-4BE2-9C5F-9CE499A01A90}">
            <xm:f>NOT(ISERROR(SEARCH("表示されない場合は",所要額精算書!Q4)))</xm:f>
            <x14:dxf>
              <font>
                <color rgb="FFFF0000"/>
              </font>
            </x14:dxf>
          </x14:cfRule>
          <x14:cfRule type="containsText" priority="2" operator="containsText" text="医療機関コード、１０桁を" id="{D15A7834-2045-4E4C-AE95-BF9686F4EEA8}">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42" operator="containsText" text="表示されない場合は" id="{3635777B-2263-4BE2-9C5F-9CE499A01A90}">
            <xm:f>NOT(ISERROR(SEARCH("表示されない場合は",所要額精算書!P5)))</xm:f>
            <x14:dxf>
              <font>
                <color rgb="FFFF0000"/>
              </font>
            </x14:dxf>
          </x14:cfRule>
          <x14:cfRule type="containsText" priority="43" operator="containsText" text="医療機関コード、１０桁を" id="{D15A7834-2045-4E4C-AE95-BF9686F4EEA8}">
            <xm:f>NOT(ISERROR(SEARCH("医療機関コード、１０桁を",所要額精算書!P5)))</xm:f>
            <x14:dxf>
              <font>
                <color theme="4" tint="-0.24994659260841701"/>
              </font>
            </x14:dxf>
          </x14:cfRule>
          <xm:sqref>Q5:AD5</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B1:C48"/>
  <sheetViews>
    <sheetView topLeftCell="A32" workbookViewId="0">
      <selection activeCell="C15" sqref="C15"/>
    </sheetView>
  </sheetViews>
  <sheetFormatPr defaultRowHeight="18"/>
  <cols>
    <col min="1" max="1" width="3.75" customWidth="1"/>
    <col min="2" max="2" width="9.33203125" customWidth="1"/>
    <col min="3" max="3" width="15.5" style="1" customWidth="1"/>
  </cols>
  <sheetData>
    <row r="1" spans="2:3">
      <c r="B1" s="1" t="s">
        <v>80</v>
      </c>
      <c r="C1" s="1" t="s">
        <v>79</v>
      </c>
    </row>
    <row r="2" spans="2:3">
      <c r="B2" s="3" t="s">
        <v>81</v>
      </c>
      <c r="C2" s="1" t="s">
        <v>5</v>
      </c>
    </row>
    <row r="3" spans="2:3">
      <c r="B3" s="3" t="s">
        <v>82</v>
      </c>
      <c r="C3" s="1" t="s">
        <v>6</v>
      </c>
    </row>
    <row r="4" spans="2:3">
      <c r="B4" s="3" t="s">
        <v>83</v>
      </c>
      <c r="C4" s="1" t="s">
        <v>7</v>
      </c>
    </row>
    <row r="5" spans="2:3">
      <c r="B5" s="3" t="s">
        <v>84</v>
      </c>
      <c r="C5" s="1" t="s">
        <v>8</v>
      </c>
    </row>
    <row r="6" spans="2:3">
      <c r="B6" s="3" t="s">
        <v>85</v>
      </c>
      <c r="C6" s="1" t="s">
        <v>9</v>
      </c>
    </row>
    <row r="7" spans="2:3">
      <c r="B7" s="3" t="s">
        <v>86</v>
      </c>
      <c r="C7" s="1" t="s">
        <v>10</v>
      </c>
    </row>
    <row r="8" spans="2:3">
      <c r="B8" s="3" t="s">
        <v>87</v>
      </c>
      <c r="C8" s="1" t="s">
        <v>11</v>
      </c>
    </row>
    <row r="9" spans="2:3">
      <c r="B9" s="3" t="s">
        <v>88</v>
      </c>
      <c r="C9" s="1" t="s">
        <v>12</v>
      </c>
    </row>
    <row r="10" spans="2:3">
      <c r="B10" s="3" t="s">
        <v>89</v>
      </c>
      <c r="C10" s="1" t="s">
        <v>13</v>
      </c>
    </row>
    <row r="11" spans="2:3">
      <c r="B11" s="3" t="s">
        <v>90</v>
      </c>
      <c r="C11" s="1" t="s">
        <v>14</v>
      </c>
    </row>
    <row r="12" spans="2:3">
      <c r="B12" s="3" t="s">
        <v>91</v>
      </c>
      <c r="C12" s="1" t="s">
        <v>15</v>
      </c>
    </row>
    <row r="13" spans="2:3">
      <c r="B13" s="3" t="s">
        <v>92</v>
      </c>
      <c r="C13" s="1" t="s">
        <v>4</v>
      </c>
    </row>
    <row r="14" spans="2:3">
      <c r="B14" s="3" t="s">
        <v>93</v>
      </c>
      <c r="C14" s="1" t="s">
        <v>16</v>
      </c>
    </row>
    <row r="15" spans="2:3">
      <c r="B15" s="3" t="s">
        <v>94</v>
      </c>
      <c r="C15" s="1" t="s">
        <v>17</v>
      </c>
    </row>
    <row r="16" spans="2:3">
      <c r="B16" s="3" t="s">
        <v>95</v>
      </c>
      <c r="C16" s="1" t="s">
        <v>18</v>
      </c>
    </row>
    <row r="17" spans="2:3">
      <c r="B17" s="3" t="s">
        <v>96</v>
      </c>
      <c r="C17" s="1" t="s">
        <v>19</v>
      </c>
    </row>
    <row r="18" spans="2:3">
      <c r="B18" s="3" t="s">
        <v>97</v>
      </c>
      <c r="C18" s="1" t="s">
        <v>20</v>
      </c>
    </row>
    <row r="19" spans="2:3">
      <c r="B19" s="3" t="s">
        <v>98</v>
      </c>
      <c r="C19" s="1" t="s">
        <v>21</v>
      </c>
    </row>
    <row r="20" spans="2:3">
      <c r="B20" s="3" t="s">
        <v>99</v>
      </c>
      <c r="C20" s="1" t="s">
        <v>22</v>
      </c>
    </row>
    <row r="21" spans="2:3">
      <c r="B21" s="3" t="s">
        <v>100</v>
      </c>
      <c r="C21" s="1" t="s">
        <v>23</v>
      </c>
    </row>
    <row r="22" spans="2:3">
      <c r="B22" s="3" t="s">
        <v>101</v>
      </c>
      <c r="C22" s="1" t="s">
        <v>24</v>
      </c>
    </row>
    <row r="23" spans="2:3">
      <c r="B23" s="3" t="s">
        <v>102</v>
      </c>
      <c r="C23" s="1" t="s">
        <v>25</v>
      </c>
    </row>
    <row r="24" spans="2:3">
      <c r="B24" s="3" t="s">
        <v>103</v>
      </c>
      <c r="C24" s="1" t="s">
        <v>26</v>
      </c>
    </row>
    <row r="25" spans="2:3">
      <c r="B25" s="3" t="s">
        <v>104</v>
      </c>
      <c r="C25" s="1" t="s">
        <v>27</v>
      </c>
    </row>
    <row r="26" spans="2:3">
      <c r="B26" s="3" t="s">
        <v>105</v>
      </c>
      <c r="C26" s="1" t="s">
        <v>28</v>
      </c>
    </row>
    <row r="27" spans="2:3">
      <c r="B27" s="3" t="s">
        <v>106</v>
      </c>
      <c r="C27" s="1" t="s">
        <v>29</v>
      </c>
    </row>
    <row r="28" spans="2:3">
      <c r="B28" s="3" t="s">
        <v>107</v>
      </c>
      <c r="C28" s="1" t="s">
        <v>30</v>
      </c>
    </row>
    <row r="29" spans="2:3">
      <c r="B29" s="3" t="s">
        <v>108</v>
      </c>
      <c r="C29" s="1" t="s">
        <v>31</v>
      </c>
    </row>
    <row r="30" spans="2:3">
      <c r="B30" s="3" t="s">
        <v>109</v>
      </c>
      <c r="C30" s="1" t="s">
        <v>32</v>
      </c>
    </row>
    <row r="31" spans="2:3">
      <c r="B31" s="3" t="s">
        <v>110</v>
      </c>
      <c r="C31" s="1" t="s">
        <v>33</v>
      </c>
    </row>
    <row r="32" spans="2:3">
      <c r="B32" s="3" t="s">
        <v>111</v>
      </c>
      <c r="C32" s="1" t="s">
        <v>34</v>
      </c>
    </row>
    <row r="33" spans="2:3">
      <c r="B33" s="3" t="s">
        <v>112</v>
      </c>
      <c r="C33" s="1" t="s">
        <v>35</v>
      </c>
    </row>
    <row r="34" spans="2:3">
      <c r="B34" s="3" t="s">
        <v>113</v>
      </c>
      <c r="C34" s="1" t="s">
        <v>36</v>
      </c>
    </row>
    <row r="35" spans="2:3">
      <c r="B35" s="3" t="s">
        <v>114</v>
      </c>
      <c r="C35" s="1" t="s">
        <v>37</v>
      </c>
    </row>
    <row r="36" spans="2:3">
      <c r="B36" s="3" t="s">
        <v>115</v>
      </c>
      <c r="C36" s="1" t="s">
        <v>38</v>
      </c>
    </row>
    <row r="37" spans="2:3">
      <c r="B37" s="3" t="s">
        <v>116</v>
      </c>
      <c r="C37" s="1" t="s">
        <v>39</v>
      </c>
    </row>
    <row r="38" spans="2:3">
      <c r="B38" s="3" t="s">
        <v>117</v>
      </c>
      <c r="C38" s="1" t="s">
        <v>40</v>
      </c>
    </row>
    <row r="39" spans="2:3">
      <c r="B39" s="3" t="s">
        <v>118</v>
      </c>
      <c r="C39" s="1" t="s">
        <v>41</v>
      </c>
    </row>
    <row r="40" spans="2:3">
      <c r="B40" s="3" t="s">
        <v>119</v>
      </c>
      <c r="C40" s="1" t="s">
        <v>42</v>
      </c>
    </row>
    <row r="41" spans="2:3">
      <c r="B41" s="3" t="s">
        <v>120</v>
      </c>
      <c r="C41" s="1" t="s">
        <v>43</v>
      </c>
    </row>
    <row r="42" spans="2:3">
      <c r="B42" s="3" t="s">
        <v>121</v>
      </c>
      <c r="C42" s="1" t="s">
        <v>44</v>
      </c>
    </row>
    <row r="43" spans="2:3">
      <c r="B43" s="3" t="s">
        <v>122</v>
      </c>
      <c r="C43" s="1" t="s">
        <v>45</v>
      </c>
    </row>
    <row r="44" spans="2:3">
      <c r="B44" s="3" t="s">
        <v>123</v>
      </c>
      <c r="C44" s="1" t="s">
        <v>46</v>
      </c>
    </row>
    <row r="45" spans="2:3">
      <c r="B45" s="3" t="s">
        <v>124</v>
      </c>
      <c r="C45" s="1" t="s">
        <v>47</v>
      </c>
    </row>
    <row r="46" spans="2:3">
      <c r="B46" s="3" t="s">
        <v>125</v>
      </c>
      <c r="C46" s="1" t="s">
        <v>48</v>
      </c>
    </row>
    <row r="47" spans="2:3">
      <c r="B47" s="3" t="s">
        <v>126</v>
      </c>
      <c r="C47" s="1" t="s">
        <v>49</v>
      </c>
    </row>
    <row r="48" spans="2:3">
      <c r="B48" s="3" t="s">
        <v>127</v>
      </c>
      <c r="C48" s="1" t="s">
        <v>50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AD116"/>
  <sheetViews>
    <sheetView showGridLines="0" zoomScale="50" zoomScaleNormal="50" zoomScaleSheetLayoutView="50" workbookViewId="0">
      <selection activeCell="AF82" sqref="AF82"/>
    </sheetView>
  </sheetViews>
  <sheetFormatPr defaultRowHeight="18"/>
  <cols>
    <col min="1" max="1" width="9" customWidth="1"/>
    <col min="5" max="5" width="9" customWidth="1"/>
    <col min="16" max="16" width="9" customWidth="1"/>
  </cols>
  <sheetData>
    <row r="2" spans="1:30" ht="30" customHeight="1">
      <c r="A2" s="35" t="s">
        <v>278</v>
      </c>
    </row>
    <row r="3" spans="1:30" ht="39.75" customHeight="1">
      <c r="A3" s="401" t="s">
        <v>252</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row>
    <row r="4" spans="1:30" ht="7.5"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row>
    <row r="5" spans="1:30" s="4" customFormat="1" ht="23.25" customHeight="1">
      <c r="A5" s="114" t="s">
        <v>78</v>
      </c>
      <c r="B5" s="115"/>
      <c r="C5" s="115"/>
      <c r="D5" s="230">
        <v>2</v>
      </c>
      <c r="E5" s="221">
        <v>2</v>
      </c>
      <c r="F5" s="221">
        <v>1</v>
      </c>
      <c r="G5" s="221">
        <v>4</v>
      </c>
      <c r="H5" s="221">
        <v>5</v>
      </c>
      <c r="I5" s="221">
        <v>6</v>
      </c>
      <c r="J5" s="221">
        <v>7</v>
      </c>
      <c r="K5" s="221">
        <v>8</v>
      </c>
      <c r="L5" s="221">
        <v>9</v>
      </c>
      <c r="M5" s="223">
        <v>0</v>
      </c>
      <c r="N5" s="111" t="s">
        <v>1</v>
      </c>
      <c r="O5" s="112"/>
      <c r="P5" s="112"/>
      <c r="Q5" s="389" t="s">
        <v>164</v>
      </c>
      <c r="R5" s="390"/>
      <c r="S5" s="390"/>
      <c r="T5" s="390"/>
      <c r="U5" s="390"/>
      <c r="V5" s="390"/>
      <c r="W5" s="390"/>
      <c r="X5" s="390"/>
      <c r="Y5" s="390"/>
      <c r="Z5" s="390"/>
      <c r="AA5" s="390"/>
      <c r="AB5" s="390"/>
      <c r="AC5" s="390"/>
      <c r="AD5" s="391"/>
    </row>
    <row r="6" spans="1:30" s="4" customFormat="1" ht="23.25" customHeight="1">
      <c r="A6" s="116"/>
      <c r="B6" s="117"/>
      <c r="C6" s="117"/>
      <c r="D6" s="231"/>
      <c r="E6" s="222"/>
      <c r="F6" s="222"/>
      <c r="G6" s="222"/>
      <c r="H6" s="222"/>
      <c r="I6" s="222"/>
      <c r="J6" s="222"/>
      <c r="K6" s="222"/>
      <c r="L6" s="222"/>
      <c r="M6" s="224"/>
      <c r="N6" s="113"/>
      <c r="O6" s="113"/>
      <c r="P6" s="113"/>
      <c r="Q6" s="392"/>
      <c r="R6" s="393"/>
      <c r="S6" s="393"/>
      <c r="T6" s="393"/>
      <c r="U6" s="393"/>
      <c r="V6" s="393"/>
      <c r="W6" s="393"/>
      <c r="X6" s="393"/>
      <c r="Y6" s="393"/>
      <c r="Z6" s="393"/>
      <c r="AA6" s="393"/>
      <c r="AB6" s="393"/>
      <c r="AC6" s="393"/>
      <c r="AD6" s="394"/>
    </row>
    <row r="7" spans="1:30" s="40" customFormat="1" ht="6" customHeight="1">
      <c r="A7" s="39"/>
      <c r="B7" s="39"/>
      <c r="C7" s="39"/>
      <c r="D7" s="78"/>
      <c r="E7" s="78"/>
      <c r="F7" s="78"/>
      <c r="G7" s="78"/>
      <c r="H7" s="78"/>
      <c r="I7" s="78"/>
      <c r="J7" s="78"/>
      <c r="K7" s="78"/>
      <c r="L7" s="78"/>
      <c r="M7" s="78"/>
      <c r="N7" s="10"/>
      <c r="O7" s="10"/>
      <c r="P7" s="10"/>
      <c r="Q7" s="79"/>
      <c r="R7" s="79"/>
      <c r="S7" s="79"/>
      <c r="T7" s="79"/>
      <c r="U7" s="79"/>
      <c r="V7" s="79"/>
      <c r="W7" s="79"/>
      <c r="X7" s="79"/>
      <c r="Y7" s="79"/>
      <c r="Z7" s="79"/>
      <c r="AA7" s="79"/>
      <c r="AB7" s="79"/>
      <c r="AC7" s="79"/>
      <c r="AD7" s="79"/>
    </row>
    <row r="8" spans="1:30" ht="51.75" customHeight="1">
      <c r="A8" s="395" t="s">
        <v>253</v>
      </c>
      <c r="B8" s="396"/>
      <c r="C8" s="396"/>
      <c r="D8" s="396"/>
      <c r="E8" s="396"/>
      <c r="F8" s="397">
        <v>340000</v>
      </c>
      <c r="G8" s="397"/>
      <c r="H8" s="398"/>
      <c r="I8" s="77"/>
      <c r="J8" s="395" t="s">
        <v>171</v>
      </c>
      <c r="K8" s="396"/>
      <c r="L8" s="396"/>
      <c r="M8" s="396"/>
      <c r="N8" s="396"/>
      <c r="O8" s="399">
        <v>340000</v>
      </c>
      <c r="P8" s="399"/>
      <c r="Q8" s="400"/>
      <c r="R8" s="77"/>
      <c r="S8" s="80" t="str">
        <f>IF(O8=F8,"","入力された領収書等の合計額が所要額精算書と異なります。")</f>
        <v/>
      </c>
      <c r="T8" s="77"/>
      <c r="U8" s="77"/>
      <c r="V8" s="77"/>
      <c r="W8" s="77"/>
      <c r="X8" s="77"/>
      <c r="Y8" s="77"/>
      <c r="Z8" s="77"/>
      <c r="AA8" s="77"/>
      <c r="AB8" s="77"/>
      <c r="AC8" s="77"/>
      <c r="AD8" s="77"/>
    </row>
    <row r="9" spans="1:30" ht="7.5" customHeight="1"/>
    <row r="10" spans="1:30" s="4" customFormat="1" ht="83.25" customHeight="1">
      <c r="A10" s="360" t="s">
        <v>192</v>
      </c>
      <c r="B10" s="361"/>
      <c r="C10" s="361"/>
      <c r="D10" s="361"/>
      <c r="E10" s="361"/>
      <c r="F10" s="361"/>
      <c r="G10" s="361"/>
      <c r="H10" s="361"/>
      <c r="I10" s="362"/>
      <c r="J10" s="363" t="s">
        <v>64</v>
      </c>
      <c r="K10" s="363"/>
      <c r="L10" s="58"/>
      <c r="M10" s="364" t="s">
        <v>196</v>
      </c>
      <c r="N10" s="365"/>
      <c r="O10" s="366"/>
      <c r="P10" s="367"/>
      <c r="Q10" s="368"/>
      <c r="R10" s="368"/>
      <c r="S10" s="368"/>
      <c r="T10" s="368"/>
      <c r="U10" s="368"/>
      <c r="V10" s="368"/>
      <c r="W10" s="368"/>
      <c r="X10" s="368"/>
      <c r="Y10" s="368"/>
      <c r="Z10" s="368"/>
      <c r="AA10" s="368"/>
      <c r="AB10" s="368"/>
      <c r="AC10" s="368"/>
      <c r="AD10" s="369"/>
    </row>
    <row r="11" spans="1:30" s="23" customFormat="1" ht="7.5" customHeight="1">
      <c r="A11" s="18"/>
      <c r="B11" s="19"/>
      <c r="C11" s="19"/>
      <c r="D11" s="19"/>
      <c r="E11" s="19"/>
      <c r="F11" s="19"/>
      <c r="G11" s="21"/>
      <c r="H11" s="21"/>
      <c r="I11" s="21"/>
      <c r="J11" s="21"/>
      <c r="K11" s="21"/>
      <c r="L11" s="21"/>
      <c r="M11" s="20"/>
      <c r="N11" s="21"/>
      <c r="O11" s="21"/>
      <c r="P11" s="21"/>
      <c r="Q11" s="21"/>
      <c r="R11" s="21"/>
      <c r="S11" s="21"/>
      <c r="T11" s="21"/>
      <c r="U11" s="21"/>
      <c r="V11" s="21"/>
      <c r="W11" s="21"/>
      <c r="X11" s="22"/>
      <c r="Y11" s="22"/>
      <c r="Z11" s="22"/>
      <c r="AA11" s="22"/>
      <c r="AB11" s="22"/>
      <c r="AC11" s="22"/>
      <c r="AD11" s="22"/>
    </row>
    <row r="12" spans="1:30" s="23" customFormat="1" ht="7.5" customHeight="1">
      <c r="A12" s="18"/>
      <c r="B12" s="19"/>
      <c r="C12" s="19"/>
      <c r="D12" s="19"/>
      <c r="E12" s="19"/>
      <c r="F12" s="19"/>
      <c r="G12" s="21"/>
      <c r="H12" s="21"/>
      <c r="I12" s="21"/>
      <c r="J12" s="21"/>
      <c r="K12" s="21"/>
      <c r="L12" s="21"/>
      <c r="M12" s="20"/>
      <c r="N12" s="21"/>
      <c r="O12" s="21"/>
      <c r="P12" s="21"/>
      <c r="Q12" s="21"/>
      <c r="R12" s="21"/>
      <c r="S12" s="21"/>
      <c r="T12" s="21"/>
      <c r="U12" s="21"/>
      <c r="V12" s="21"/>
      <c r="W12" s="21"/>
      <c r="X12" s="22"/>
      <c r="Y12" s="22"/>
      <c r="Z12" s="22"/>
      <c r="AA12" s="22"/>
      <c r="AB12" s="22"/>
      <c r="AC12" s="22"/>
      <c r="AD12" s="22"/>
    </row>
    <row r="13" spans="1:30" s="23" customFormat="1" ht="7.5" customHeight="1">
      <c r="A13" s="18"/>
      <c r="B13" s="19"/>
      <c r="C13" s="19"/>
      <c r="D13" s="19"/>
      <c r="E13" s="19"/>
      <c r="F13" s="19"/>
      <c r="G13" s="21"/>
      <c r="H13" s="21"/>
      <c r="I13" s="21"/>
      <c r="J13" s="21"/>
      <c r="K13" s="21"/>
      <c r="L13" s="21"/>
      <c r="M13" s="20"/>
      <c r="N13" s="21"/>
      <c r="O13" s="21"/>
      <c r="P13" s="21"/>
      <c r="Q13" s="21"/>
      <c r="R13" s="21"/>
      <c r="S13" s="21"/>
      <c r="T13" s="21"/>
      <c r="U13" s="21"/>
      <c r="V13" s="21"/>
      <c r="W13" s="21"/>
      <c r="X13" s="22"/>
      <c r="Y13" s="22"/>
      <c r="Z13" s="22"/>
      <c r="AA13" s="22"/>
      <c r="AB13" s="22"/>
      <c r="AC13" s="22"/>
      <c r="AD13" s="22"/>
    </row>
    <row r="14" spans="1:30" s="23" customFormat="1" ht="7.5" customHeight="1">
      <c r="A14" s="18"/>
      <c r="B14" s="19"/>
      <c r="C14" s="19"/>
      <c r="D14" s="19"/>
      <c r="E14" s="19"/>
      <c r="F14" s="19"/>
      <c r="G14" s="21"/>
      <c r="H14" s="21"/>
      <c r="I14" s="21"/>
      <c r="J14" s="21"/>
      <c r="K14" s="21"/>
      <c r="L14" s="21"/>
      <c r="M14" s="20"/>
      <c r="N14" s="21"/>
      <c r="O14" s="21"/>
      <c r="P14" s="21"/>
      <c r="Q14" s="21"/>
      <c r="R14" s="21"/>
      <c r="S14" s="21"/>
      <c r="T14" s="21"/>
      <c r="U14" s="21"/>
      <c r="V14" s="21"/>
      <c r="W14" s="21"/>
      <c r="X14" s="22"/>
      <c r="Y14" s="22"/>
      <c r="Z14" s="22"/>
      <c r="AA14" s="22"/>
      <c r="AB14" s="22"/>
      <c r="AC14" s="22"/>
      <c r="AD14" s="22"/>
    </row>
    <row r="15" spans="1:30" s="23" customFormat="1" ht="11.25" customHeight="1">
      <c r="A15" s="18"/>
      <c r="B15" s="19"/>
      <c r="C15" s="19"/>
      <c r="D15" s="19"/>
      <c r="E15" s="19"/>
      <c r="F15" s="19"/>
      <c r="G15" s="21"/>
      <c r="H15" s="21"/>
      <c r="I15" s="21"/>
      <c r="J15" s="21"/>
      <c r="K15" s="21"/>
      <c r="L15" s="21"/>
      <c r="M15" s="20"/>
      <c r="N15" s="21"/>
      <c r="O15" s="21"/>
      <c r="P15" s="21"/>
      <c r="Q15" s="21"/>
      <c r="R15" s="21"/>
      <c r="S15" s="21"/>
      <c r="T15" s="21"/>
      <c r="U15" s="21"/>
      <c r="V15" s="21"/>
      <c r="W15" s="21"/>
      <c r="X15" s="22"/>
      <c r="Y15" s="22"/>
      <c r="Z15" s="22"/>
      <c r="AA15" s="22"/>
      <c r="AB15" s="22"/>
      <c r="AC15" s="22"/>
      <c r="AD15" s="22"/>
    </row>
    <row r="16" spans="1:30" s="23" customFormat="1" ht="28.5" customHeight="1">
      <c r="A16" s="18"/>
      <c r="B16" s="19"/>
      <c r="C16" s="19"/>
      <c r="D16" s="19"/>
      <c r="E16" s="19"/>
      <c r="F16" s="19"/>
      <c r="G16" s="21"/>
      <c r="H16" s="21"/>
      <c r="I16" s="21"/>
      <c r="J16" s="21"/>
      <c r="K16" s="21"/>
      <c r="L16" s="21"/>
      <c r="M16" s="20"/>
      <c r="N16" s="21"/>
      <c r="O16" s="21"/>
      <c r="P16" s="21"/>
      <c r="Q16" s="21"/>
      <c r="R16" s="21"/>
      <c r="S16" s="21"/>
      <c r="T16" s="21"/>
      <c r="U16" s="21"/>
      <c r="V16" s="21"/>
      <c r="W16" s="21"/>
      <c r="X16" s="22"/>
      <c r="Y16" s="22"/>
      <c r="Z16" s="22"/>
      <c r="AA16" s="22"/>
      <c r="AB16" s="22"/>
      <c r="AC16" s="22"/>
      <c r="AD16" s="22"/>
    </row>
    <row r="17" spans="1:30" ht="11.25" customHeight="1">
      <c r="V17" s="370" t="s">
        <v>242</v>
      </c>
      <c r="W17" s="370"/>
      <c r="X17" s="370"/>
      <c r="Y17" s="370"/>
      <c r="Z17" s="370"/>
      <c r="AA17" s="370"/>
      <c r="AB17" s="370"/>
      <c r="AC17" s="370"/>
      <c r="AD17" s="370"/>
    </row>
    <row r="18" spans="1:30" ht="21" customHeight="1">
      <c r="A18" s="386" t="s">
        <v>251</v>
      </c>
      <c r="B18" s="387"/>
      <c r="V18" s="370"/>
      <c r="W18" s="370"/>
      <c r="X18" s="370"/>
      <c r="Y18" s="370"/>
      <c r="Z18" s="370"/>
      <c r="AA18" s="370"/>
      <c r="AB18" s="370"/>
      <c r="AC18" s="370"/>
      <c r="AD18" s="370"/>
    </row>
    <row r="19" spans="1:30" ht="33.75" customHeight="1">
      <c r="A19" s="388"/>
      <c r="B19" s="388"/>
      <c r="V19" s="371"/>
      <c r="W19" s="371"/>
      <c r="X19" s="371"/>
      <c r="Y19" s="371"/>
      <c r="Z19" s="371"/>
      <c r="AA19" s="371"/>
      <c r="AB19" s="371"/>
      <c r="AC19" s="371"/>
      <c r="AD19" s="371"/>
    </row>
    <row r="20" spans="1:30" ht="22.5" customHeight="1">
      <c r="A20" s="372" t="s">
        <v>274</v>
      </c>
      <c r="B20" s="373"/>
      <c r="C20" s="376" t="s">
        <v>276</v>
      </c>
      <c r="D20" s="377"/>
      <c r="E20" s="378"/>
      <c r="F20" s="372" t="s">
        <v>275</v>
      </c>
      <c r="G20" s="382"/>
      <c r="H20" s="382"/>
      <c r="I20" s="382"/>
      <c r="J20" s="382"/>
      <c r="K20" s="382"/>
      <c r="L20" s="373"/>
      <c r="M20" s="372" t="s">
        <v>239</v>
      </c>
      <c r="N20" s="382"/>
      <c r="O20" s="382"/>
      <c r="P20" s="384" t="s">
        <v>274</v>
      </c>
      <c r="Q20" s="373"/>
      <c r="R20" s="376" t="s">
        <v>276</v>
      </c>
      <c r="S20" s="377"/>
      <c r="T20" s="378"/>
      <c r="U20" s="372" t="s">
        <v>275</v>
      </c>
      <c r="V20" s="382"/>
      <c r="W20" s="382"/>
      <c r="X20" s="382"/>
      <c r="Y20" s="382"/>
      <c r="Z20" s="382"/>
      <c r="AA20" s="373"/>
      <c r="AB20" s="372" t="s">
        <v>239</v>
      </c>
      <c r="AC20" s="382"/>
      <c r="AD20" s="373"/>
    </row>
    <row r="21" spans="1:30" ht="22.5" customHeight="1">
      <c r="A21" s="374"/>
      <c r="B21" s="375"/>
      <c r="C21" s="379"/>
      <c r="D21" s="380"/>
      <c r="E21" s="381"/>
      <c r="F21" s="374"/>
      <c r="G21" s="383"/>
      <c r="H21" s="383"/>
      <c r="I21" s="383"/>
      <c r="J21" s="383"/>
      <c r="K21" s="383"/>
      <c r="L21" s="375"/>
      <c r="M21" s="374"/>
      <c r="N21" s="383"/>
      <c r="O21" s="383"/>
      <c r="P21" s="385"/>
      <c r="Q21" s="375"/>
      <c r="R21" s="379"/>
      <c r="S21" s="380"/>
      <c r="T21" s="381"/>
      <c r="U21" s="374"/>
      <c r="V21" s="383"/>
      <c r="W21" s="383"/>
      <c r="X21" s="383"/>
      <c r="Y21" s="383"/>
      <c r="Z21" s="383"/>
      <c r="AA21" s="375"/>
      <c r="AB21" s="374"/>
      <c r="AC21" s="383"/>
      <c r="AD21" s="375"/>
    </row>
    <row r="22" spans="1:30" ht="18.75" customHeight="1">
      <c r="A22" s="267">
        <v>1</v>
      </c>
      <c r="B22" s="268"/>
      <c r="C22" s="273" t="s">
        <v>255</v>
      </c>
      <c r="D22" s="274"/>
      <c r="E22" s="275"/>
      <c r="F22" s="342" t="s">
        <v>254</v>
      </c>
      <c r="G22" s="343"/>
      <c r="H22" s="343"/>
      <c r="I22" s="343"/>
      <c r="J22" s="343"/>
      <c r="K22" s="343"/>
      <c r="L22" s="344"/>
      <c r="M22" s="351">
        <v>200000</v>
      </c>
      <c r="N22" s="352"/>
      <c r="O22" s="357"/>
      <c r="P22" s="297"/>
      <c r="Q22" s="298"/>
      <c r="R22" s="303"/>
      <c r="S22" s="304"/>
      <c r="T22" s="305"/>
      <c r="U22" s="249"/>
      <c r="V22" s="250"/>
      <c r="W22" s="250"/>
      <c r="X22" s="250"/>
      <c r="Y22" s="250"/>
      <c r="Z22" s="250"/>
      <c r="AA22" s="251"/>
      <c r="AB22" s="258"/>
      <c r="AC22" s="259"/>
      <c r="AD22" s="260"/>
    </row>
    <row r="23" spans="1:30" ht="17.25" customHeight="1">
      <c r="A23" s="269"/>
      <c r="B23" s="270"/>
      <c r="C23" s="276"/>
      <c r="D23" s="277"/>
      <c r="E23" s="278"/>
      <c r="F23" s="345"/>
      <c r="G23" s="346"/>
      <c r="H23" s="346"/>
      <c r="I23" s="346"/>
      <c r="J23" s="346"/>
      <c r="K23" s="346"/>
      <c r="L23" s="347"/>
      <c r="M23" s="353"/>
      <c r="N23" s="354"/>
      <c r="O23" s="358"/>
      <c r="P23" s="299"/>
      <c r="Q23" s="300"/>
      <c r="R23" s="306"/>
      <c r="S23" s="307"/>
      <c r="T23" s="308"/>
      <c r="U23" s="252"/>
      <c r="V23" s="253"/>
      <c r="W23" s="253"/>
      <c r="X23" s="253"/>
      <c r="Y23" s="253"/>
      <c r="Z23" s="253"/>
      <c r="AA23" s="254"/>
      <c r="AB23" s="261"/>
      <c r="AC23" s="262"/>
      <c r="AD23" s="263"/>
    </row>
    <row r="24" spans="1:30" ht="17.25" customHeight="1">
      <c r="A24" s="269"/>
      <c r="B24" s="270"/>
      <c r="C24" s="276"/>
      <c r="D24" s="277"/>
      <c r="E24" s="278"/>
      <c r="F24" s="345"/>
      <c r="G24" s="346"/>
      <c r="H24" s="346"/>
      <c r="I24" s="346"/>
      <c r="J24" s="346"/>
      <c r="K24" s="346"/>
      <c r="L24" s="347"/>
      <c r="M24" s="353"/>
      <c r="N24" s="354"/>
      <c r="O24" s="358"/>
      <c r="P24" s="299"/>
      <c r="Q24" s="300"/>
      <c r="R24" s="306"/>
      <c r="S24" s="307"/>
      <c r="T24" s="308"/>
      <c r="U24" s="252"/>
      <c r="V24" s="253"/>
      <c r="W24" s="253"/>
      <c r="X24" s="253"/>
      <c r="Y24" s="253"/>
      <c r="Z24" s="253"/>
      <c r="AA24" s="254"/>
      <c r="AB24" s="261"/>
      <c r="AC24" s="262"/>
      <c r="AD24" s="263"/>
    </row>
    <row r="25" spans="1:30" ht="17.25" customHeight="1">
      <c r="A25" s="271"/>
      <c r="B25" s="272"/>
      <c r="C25" s="279"/>
      <c r="D25" s="280"/>
      <c r="E25" s="281"/>
      <c r="F25" s="348"/>
      <c r="G25" s="349"/>
      <c r="H25" s="349"/>
      <c r="I25" s="349"/>
      <c r="J25" s="349"/>
      <c r="K25" s="349"/>
      <c r="L25" s="350"/>
      <c r="M25" s="355"/>
      <c r="N25" s="356"/>
      <c r="O25" s="359"/>
      <c r="P25" s="301"/>
      <c r="Q25" s="302"/>
      <c r="R25" s="309"/>
      <c r="S25" s="310"/>
      <c r="T25" s="311"/>
      <c r="U25" s="255"/>
      <c r="V25" s="256"/>
      <c r="W25" s="256"/>
      <c r="X25" s="256"/>
      <c r="Y25" s="256"/>
      <c r="Z25" s="256"/>
      <c r="AA25" s="257"/>
      <c r="AB25" s="264"/>
      <c r="AC25" s="265"/>
      <c r="AD25" s="266"/>
    </row>
    <row r="26" spans="1:30" ht="17.25" customHeight="1">
      <c r="A26" s="267">
        <v>2</v>
      </c>
      <c r="B26" s="268"/>
      <c r="C26" s="273" t="s">
        <v>270</v>
      </c>
      <c r="D26" s="274"/>
      <c r="E26" s="275"/>
      <c r="F26" s="342" t="s">
        <v>265</v>
      </c>
      <c r="G26" s="343"/>
      <c r="H26" s="343"/>
      <c r="I26" s="343"/>
      <c r="J26" s="343"/>
      <c r="K26" s="343"/>
      <c r="L26" s="344"/>
      <c r="M26" s="351">
        <v>80000</v>
      </c>
      <c r="N26" s="352"/>
      <c r="O26" s="357"/>
      <c r="P26" s="297"/>
      <c r="Q26" s="298"/>
      <c r="R26" s="303"/>
      <c r="S26" s="304"/>
      <c r="T26" s="305"/>
      <c r="U26" s="249"/>
      <c r="V26" s="250"/>
      <c r="W26" s="250"/>
      <c r="X26" s="250"/>
      <c r="Y26" s="250"/>
      <c r="Z26" s="250"/>
      <c r="AA26" s="251"/>
      <c r="AB26" s="258"/>
      <c r="AC26" s="259"/>
      <c r="AD26" s="260"/>
    </row>
    <row r="27" spans="1:30" ht="17.25" customHeight="1">
      <c r="A27" s="269"/>
      <c r="B27" s="270"/>
      <c r="C27" s="276"/>
      <c r="D27" s="277"/>
      <c r="E27" s="278"/>
      <c r="F27" s="345"/>
      <c r="G27" s="346"/>
      <c r="H27" s="346"/>
      <c r="I27" s="346"/>
      <c r="J27" s="346"/>
      <c r="K27" s="346"/>
      <c r="L27" s="347"/>
      <c r="M27" s="353"/>
      <c r="N27" s="354"/>
      <c r="O27" s="358"/>
      <c r="P27" s="299"/>
      <c r="Q27" s="300"/>
      <c r="R27" s="306"/>
      <c r="S27" s="307"/>
      <c r="T27" s="308"/>
      <c r="U27" s="252"/>
      <c r="V27" s="253"/>
      <c r="W27" s="253"/>
      <c r="X27" s="253"/>
      <c r="Y27" s="253"/>
      <c r="Z27" s="253"/>
      <c r="AA27" s="254"/>
      <c r="AB27" s="261"/>
      <c r="AC27" s="262"/>
      <c r="AD27" s="263"/>
    </row>
    <row r="28" spans="1:30" ht="17.25" customHeight="1">
      <c r="A28" s="269"/>
      <c r="B28" s="270"/>
      <c r="C28" s="276"/>
      <c r="D28" s="277"/>
      <c r="E28" s="278"/>
      <c r="F28" s="345"/>
      <c r="G28" s="346"/>
      <c r="H28" s="346"/>
      <c r="I28" s="346"/>
      <c r="J28" s="346"/>
      <c r="K28" s="346"/>
      <c r="L28" s="347"/>
      <c r="M28" s="353"/>
      <c r="N28" s="354"/>
      <c r="O28" s="358"/>
      <c r="P28" s="299"/>
      <c r="Q28" s="300"/>
      <c r="R28" s="306"/>
      <c r="S28" s="307"/>
      <c r="T28" s="308"/>
      <c r="U28" s="252"/>
      <c r="V28" s="253"/>
      <c r="W28" s="253"/>
      <c r="X28" s="253"/>
      <c r="Y28" s="253"/>
      <c r="Z28" s="253"/>
      <c r="AA28" s="254"/>
      <c r="AB28" s="261"/>
      <c r="AC28" s="262"/>
      <c r="AD28" s="263"/>
    </row>
    <row r="29" spans="1:30" ht="17.25" customHeight="1">
      <c r="A29" s="271"/>
      <c r="B29" s="272"/>
      <c r="C29" s="279"/>
      <c r="D29" s="280"/>
      <c r="E29" s="281"/>
      <c r="F29" s="348"/>
      <c r="G29" s="349"/>
      <c r="H29" s="349"/>
      <c r="I29" s="349"/>
      <c r="J29" s="349"/>
      <c r="K29" s="349"/>
      <c r="L29" s="350"/>
      <c r="M29" s="355"/>
      <c r="N29" s="356"/>
      <c r="O29" s="359"/>
      <c r="P29" s="301"/>
      <c r="Q29" s="302"/>
      <c r="R29" s="309"/>
      <c r="S29" s="310"/>
      <c r="T29" s="311"/>
      <c r="U29" s="255"/>
      <c r="V29" s="256"/>
      <c r="W29" s="256"/>
      <c r="X29" s="256"/>
      <c r="Y29" s="256"/>
      <c r="Z29" s="256"/>
      <c r="AA29" s="257"/>
      <c r="AB29" s="264"/>
      <c r="AC29" s="265"/>
      <c r="AD29" s="266"/>
    </row>
    <row r="30" spans="1:30" ht="17.25" customHeight="1">
      <c r="A30" s="267">
        <v>3</v>
      </c>
      <c r="B30" s="268"/>
      <c r="C30" s="273" t="s">
        <v>271</v>
      </c>
      <c r="D30" s="274"/>
      <c r="E30" s="275"/>
      <c r="F30" s="342" t="s">
        <v>273</v>
      </c>
      <c r="G30" s="343"/>
      <c r="H30" s="343"/>
      <c r="I30" s="343"/>
      <c r="J30" s="343"/>
      <c r="K30" s="343"/>
      <c r="L30" s="344"/>
      <c r="M30" s="351">
        <v>50000</v>
      </c>
      <c r="N30" s="352"/>
      <c r="O30" s="357"/>
      <c r="P30" s="297"/>
      <c r="Q30" s="298"/>
      <c r="R30" s="303"/>
      <c r="S30" s="304"/>
      <c r="T30" s="305"/>
      <c r="U30" s="249"/>
      <c r="V30" s="250"/>
      <c r="W30" s="250"/>
      <c r="X30" s="250"/>
      <c r="Y30" s="250"/>
      <c r="Z30" s="250"/>
      <c r="AA30" s="251"/>
      <c r="AB30" s="258"/>
      <c r="AC30" s="259"/>
      <c r="AD30" s="260"/>
    </row>
    <row r="31" spans="1:30" ht="17.25" customHeight="1">
      <c r="A31" s="269"/>
      <c r="B31" s="270"/>
      <c r="C31" s="276"/>
      <c r="D31" s="277"/>
      <c r="E31" s="278"/>
      <c r="F31" s="345"/>
      <c r="G31" s="346"/>
      <c r="H31" s="346"/>
      <c r="I31" s="346"/>
      <c r="J31" s="346"/>
      <c r="K31" s="346"/>
      <c r="L31" s="347"/>
      <c r="M31" s="353"/>
      <c r="N31" s="354"/>
      <c r="O31" s="358"/>
      <c r="P31" s="299"/>
      <c r="Q31" s="300"/>
      <c r="R31" s="306"/>
      <c r="S31" s="307"/>
      <c r="T31" s="308"/>
      <c r="U31" s="252"/>
      <c r="V31" s="253"/>
      <c r="W31" s="253"/>
      <c r="X31" s="253"/>
      <c r="Y31" s="253"/>
      <c r="Z31" s="253"/>
      <c r="AA31" s="254"/>
      <c r="AB31" s="261"/>
      <c r="AC31" s="262"/>
      <c r="AD31" s="263"/>
    </row>
    <row r="32" spans="1:30" ht="17.25" customHeight="1">
      <c r="A32" s="269"/>
      <c r="B32" s="270"/>
      <c r="C32" s="276"/>
      <c r="D32" s="277"/>
      <c r="E32" s="278"/>
      <c r="F32" s="345"/>
      <c r="G32" s="346"/>
      <c r="H32" s="346"/>
      <c r="I32" s="346"/>
      <c r="J32" s="346"/>
      <c r="K32" s="346"/>
      <c r="L32" s="347"/>
      <c r="M32" s="353"/>
      <c r="N32" s="354"/>
      <c r="O32" s="358"/>
      <c r="P32" s="299"/>
      <c r="Q32" s="300"/>
      <c r="R32" s="306"/>
      <c r="S32" s="307"/>
      <c r="T32" s="308"/>
      <c r="U32" s="252"/>
      <c r="V32" s="253"/>
      <c r="W32" s="253"/>
      <c r="X32" s="253"/>
      <c r="Y32" s="253"/>
      <c r="Z32" s="253"/>
      <c r="AA32" s="254"/>
      <c r="AB32" s="261"/>
      <c r="AC32" s="262"/>
      <c r="AD32" s="263"/>
    </row>
    <row r="33" spans="1:30" ht="17.25" customHeight="1">
      <c r="A33" s="271"/>
      <c r="B33" s="272"/>
      <c r="C33" s="279"/>
      <c r="D33" s="280"/>
      <c r="E33" s="281"/>
      <c r="F33" s="348"/>
      <c r="G33" s="349"/>
      <c r="H33" s="349"/>
      <c r="I33" s="349"/>
      <c r="J33" s="349"/>
      <c r="K33" s="349"/>
      <c r="L33" s="350"/>
      <c r="M33" s="355"/>
      <c r="N33" s="356"/>
      <c r="O33" s="359"/>
      <c r="P33" s="301"/>
      <c r="Q33" s="302"/>
      <c r="R33" s="309"/>
      <c r="S33" s="310"/>
      <c r="T33" s="311"/>
      <c r="U33" s="255"/>
      <c r="V33" s="256"/>
      <c r="W33" s="256"/>
      <c r="X33" s="256"/>
      <c r="Y33" s="256"/>
      <c r="Z33" s="256"/>
      <c r="AA33" s="257"/>
      <c r="AB33" s="264"/>
      <c r="AC33" s="265"/>
      <c r="AD33" s="266"/>
    </row>
    <row r="34" spans="1:30" ht="17.25" customHeight="1">
      <c r="A34" s="267">
        <v>4</v>
      </c>
      <c r="B34" s="268"/>
      <c r="C34" s="273" t="s">
        <v>271</v>
      </c>
      <c r="D34" s="274"/>
      <c r="E34" s="275"/>
      <c r="F34" s="342" t="s">
        <v>272</v>
      </c>
      <c r="G34" s="343"/>
      <c r="H34" s="343"/>
      <c r="I34" s="343"/>
      <c r="J34" s="343"/>
      <c r="K34" s="343"/>
      <c r="L34" s="344"/>
      <c r="M34" s="351">
        <v>10000</v>
      </c>
      <c r="N34" s="352"/>
      <c r="O34" s="352"/>
      <c r="P34" s="297"/>
      <c r="Q34" s="298"/>
      <c r="R34" s="333"/>
      <c r="S34" s="334"/>
      <c r="T34" s="335"/>
      <c r="U34" s="315"/>
      <c r="V34" s="316"/>
      <c r="W34" s="316"/>
      <c r="X34" s="316"/>
      <c r="Y34" s="316"/>
      <c r="Z34" s="316"/>
      <c r="AA34" s="317"/>
      <c r="AB34" s="324"/>
      <c r="AC34" s="325"/>
      <c r="AD34" s="326"/>
    </row>
    <row r="35" spans="1:30" ht="17.25" customHeight="1">
      <c r="A35" s="269"/>
      <c r="B35" s="270"/>
      <c r="C35" s="276"/>
      <c r="D35" s="277"/>
      <c r="E35" s="278"/>
      <c r="F35" s="345"/>
      <c r="G35" s="346"/>
      <c r="H35" s="346"/>
      <c r="I35" s="346"/>
      <c r="J35" s="346"/>
      <c r="K35" s="346"/>
      <c r="L35" s="347"/>
      <c r="M35" s="353"/>
      <c r="N35" s="354"/>
      <c r="O35" s="354"/>
      <c r="P35" s="299"/>
      <c r="Q35" s="300"/>
      <c r="R35" s="336"/>
      <c r="S35" s="337"/>
      <c r="T35" s="338"/>
      <c r="U35" s="318"/>
      <c r="V35" s="319"/>
      <c r="W35" s="319"/>
      <c r="X35" s="319"/>
      <c r="Y35" s="319"/>
      <c r="Z35" s="319"/>
      <c r="AA35" s="320"/>
      <c r="AB35" s="327"/>
      <c r="AC35" s="328"/>
      <c r="AD35" s="329"/>
    </row>
    <row r="36" spans="1:30" ht="17.25" customHeight="1">
      <c r="A36" s="269"/>
      <c r="B36" s="270"/>
      <c r="C36" s="276"/>
      <c r="D36" s="277"/>
      <c r="E36" s="278"/>
      <c r="F36" s="345"/>
      <c r="G36" s="346"/>
      <c r="H36" s="346"/>
      <c r="I36" s="346"/>
      <c r="J36" s="346"/>
      <c r="K36" s="346"/>
      <c r="L36" s="347"/>
      <c r="M36" s="353"/>
      <c r="N36" s="354"/>
      <c r="O36" s="354"/>
      <c r="P36" s="299"/>
      <c r="Q36" s="300"/>
      <c r="R36" s="336"/>
      <c r="S36" s="337"/>
      <c r="T36" s="338"/>
      <c r="U36" s="318"/>
      <c r="V36" s="319"/>
      <c r="W36" s="319"/>
      <c r="X36" s="319"/>
      <c r="Y36" s="319"/>
      <c r="Z36" s="319"/>
      <c r="AA36" s="320"/>
      <c r="AB36" s="327"/>
      <c r="AC36" s="328"/>
      <c r="AD36" s="329"/>
    </row>
    <row r="37" spans="1:30" ht="17.25" customHeight="1">
      <c r="A37" s="271"/>
      <c r="B37" s="272"/>
      <c r="C37" s="279"/>
      <c r="D37" s="280"/>
      <c r="E37" s="281"/>
      <c r="F37" s="348"/>
      <c r="G37" s="349"/>
      <c r="H37" s="349"/>
      <c r="I37" s="349"/>
      <c r="J37" s="349"/>
      <c r="K37" s="349"/>
      <c r="L37" s="350"/>
      <c r="M37" s="355"/>
      <c r="N37" s="356"/>
      <c r="O37" s="356"/>
      <c r="P37" s="301"/>
      <c r="Q37" s="302"/>
      <c r="R37" s="339"/>
      <c r="S37" s="340"/>
      <c r="T37" s="341"/>
      <c r="U37" s="321"/>
      <c r="V37" s="322"/>
      <c r="W37" s="322"/>
      <c r="X37" s="322"/>
      <c r="Y37" s="322"/>
      <c r="Z37" s="322"/>
      <c r="AA37" s="323"/>
      <c r="AB37" s="330"/>
      <c r="AC37" s="331"/>
      <c r="AD37" s="332"/>
    </row>
    <row r="38" spans="1:30" ht="17.25" customHeight="1">
      <c r="A38" s="267"/>
      <c r="B38" s="268"/>
      <c r="C38" s="273"/>
      <c r="D38" s="274"/>
      <c r="E38" s="275"/>
      <c r="F38" s="342"/>
      <c r="G38" s="343"/>
      <c r="H38" s="343"/>
      <c r="I38" s="343"/>
      <c r="J38" s="343"/>
      <c r="K38" s="343"/>
      <c r="L38" s="344"/>
      <c r="M38" s="351"/>
      <c r="N38" s="352"/>
      <c r="O38" s="352"/>
      <c r="P38" s="297"/>
      <c r="Q38" s="298"/>
      <c r="R38" s="333"/>
      <c r="S38" s="334"/>
      <c r="T38" s="335"/>
      <c r="U38" s="315"/>
      <c r="V38" s="316"/>
      <c r="W38" s="316"/>
      <c r="X38" s="316"/>
      <c r="Y38" s="316"/>
      <c r="Z38" s="316"/>
      <c r="AA38" s="317"/>
      <c r="AB38" s="324"/>
      <c r="AC38" s="325"/>
      <c r="AD38" s="326"/>
    </row>
    <row r="39" spans="1:30" ht="17.25" customHeight="1">
      <c r="A39" s="269"/>
      <c r="B39" s="270"/>
      <c r="C39" s="276"/>
      <c r="D39" s="277"/>
      <c r="E39" s="278"/>
      <c r="F39" s="345"/>
      <c r="G39" s="346"/>
      <c r="H39" s="346"/>
      <c r="I39" s="346"/>
      <c r="J39" s="346"/>
      <c r="K39" s="346"/>
      <c r="L39" s="347"/>
      <c r="M39" s="353"/>
      <c r="N39" s="354"/>
      <c r="O39" s="354"/>
      <c r="P39" s="299"/>
      <c r="Q39" s="300"/>
      <c r="R39" s="336"/>
      <c r="S39" s="337"/>
      <c r="T39" s="338"/>
      <c r="U39" s="318"/>
      <c r="V39" s="319"/>
      <c r="W39" s="319"/>
      <c r="X39" s="319"/>
      <c r="Y39" s="319"/>
      <c r="Z39" s="319"/>
      <c r="AA39" s="320"/>
      <c r="AB39" s="327"/>
      <c r="AC39" s="328"/>
      <c r="AD39" s="329"/>
    </row>
    <row r="40" spans="1:30" ht="17.25" customHeight="1">
      <c r="A40" s="269"/>
      <c r="B40" s="270"/>
      <c r="C40" s="276"/>
      <c r="D40" s="277"/>
      <c r="E40" s="278"/>
      <c r="F40" s="345"/>
      <c r="G40" s="346"/>
      <c r="H40" s="346"/>
      <c r="I40" s="346"/>
      <c r="J40" s="346"/>
      <c r="K40" s="346"/>
      <c r="L40" s="347"/>
      <c r="M40" s="353"/>
      <c r="N40" s="354"/>
      <c r="O40" s="354"/>
      <c r="P40" s="299"/>
      <c r="Q40" s="300"/>
      <c r="R40" s="336"/>
      <c r="S40" s="337"/>
      <c r="T40" s="338"/>
      <c r="U40" s="318"/>
      <c r="V40" s="319"/>
      <c r="W40" s="319"/>
      <c r="X40" s="319"/>
      <c r="Y40" s="319"/>
      <c r="Z40" s="319"/>
      <c r="AA40" s="320"/>
      <c r="AB40" s="327"/>
      <c r="AC40" s="328"/>
      <c r="AD40" s="329"/>
    </row>
    <row r="41" spans="1:30" ht="17.25" customHeight="1">
      <c r="A41" s="271"/>
      <c r="B41" s="272"/>
      <c r="C41" s="279"/>
      <c r="D41" s="280"/>
      <c r="E41" s="281"/>
      <c r="F41" s="348"/>
      <c r="G41" s="349"/>
      <c r="H41" s="349"/>
      <c r="I41" s="349"/>
      <c r="J41" s="349"/>
      <c r="K41" s="349"/>
      <c r="L41" s="350"/>
      <c r="M41" s="355"/>
      <c r="N41" s="356"/>
      <c r="O41" s="356"/>
      <c r="P41" s="301"/>
      <c r="Q41" s="302"/>
      <c r="R41" s="339"/>
      <c r="S41" s="340"/>
      <c r="T41" s="341"/>
      <c r="U41" s="321"/>
      <c r="V41" s="322"/>
      <c r="W41" s="322"/>
      <c r="X41" s="322"/>
      <c r="Y41" s="322"/>
      <c r="Z41" s="322"/>
      <c r="AA41" s="323"/>
      <c r="AB41" s="330"/>
      <c r="AC41" s="331"/>
      <c r="AD41" s="332"/>
    </row>
    <row r="42" spans="1:30" ht="17.25" customHeight="1">
      <c r="A42" s="267"/>
      <c r="B42" s="268"/>
      <c r="C42" s="273"/>
      <c r="D42" s="274"/>
      <c r="E42" s="275"/>
      <c r="F42" s="342"/>
      <c r="G42" s="343"/>
      <c r="H42" s="343"/>
      <c r="I42" s="343"/>
      <c r="J42" s="343"/>
      <c r="K42" s="343"/>
      <c r="L42" s="344"/>
      <c r="M42" s="351"/>
      <c r="N42" s="352"/>
      <c r="O42" s="352"/>
      <c r="P42" s="297"/>
      <c r="Q42" s="298"/>
      <c r="R42" s="333"/>
      <c r="S42" s="334"/>
      <c r="T42" s="335"/>
      <c r="U42" s="315"/>
      <c r="V42" s="316"/>
      <c r="W42" s="316"/>
      <c r="X42" s="316"/>
      <c r="Y42" s="316"/>
      <c r="Z42" s="316"/>
      <c r="AA42" s="317"/>
      <c r="AB42" s="324"/>
      <c r="AC42" s="325"/>
      <c r="AD42" s="326"/>
    </row>
    <row r="43" spans="1:30" ht="17.25" customHeight="1">
      <c r="A43" s="269"/>
      <c r="B43" s="270"/>
      <c r="C43" s="276"/>
      <c r="D43" s="277"/>
      <c r="E43" s="278"/>
      <c r="F43" s="345"/>
      <c r="G43" s="346"/>
      <c r="H43" s="346"/>
      <c r="I43" s="346"/>
      <c r="J43" s="346"/>
      <c r="K43" s="346"/>
      <c r="L43" s="347"/>
      <c r="M43" s="353"/>
      <c r="N43" s="354"/>
      <c r="O43" s="354"/>
      <c r="P43" s="299"/>
      <c r="Q43" s="300"/>
      <c r="R43" s="336"/>
      <c r="S43" s="337"/>
      <c r="T43" s="338"/>
      <c r="U43" s="318"/>
      <c r="V43" s="319"/>
      <c r="W43" s="319"/>
      <c r="X43" s="319"/>
      <c r="Y43" s="319"/>
      <c r="Z43" s="319"/>
      <c r="AA43" s="320"/>
      <c r="AB43" s="327"/>
      <c r="AC43" s="328"/>
      <c r="AD43" s="329"/>
    </row>
    <row r="44" spans="1:30" ht="17.25" customHeight="1">
      <c r="A44" s="269"/>
      <c r="B44" s="270"/>
      <c r="C44" s="276"/>
      <c r="D44" s="277"/>
      <c r="E44" s="278"/>
      <c r="F44" s="345"/>
      <c r="G44" s="346"/>
      <c r="H44" s="346"/>
      <c r="I44" s="346"/>
      <c r="J44" s="346"/>
      <c r="K44" s="346"/>
      <c r="L44" s="347"/>
      <c r="M44" s="353"/>
      <c r="N44" s="354"/>
      <c r="O44" s="354"/>
      <c r="P44" s="299"/>
      <c r="Q44" s="300"/>
      <c r="R44" s="336"/>
      <c r="S44" s="337"/>
      <c r="T44" s="338"/>
      <c r="U44" s="318"/>
      <c r="V44" s="319"/>
      <c r="W44" s="319"/>
      <c r="X44" s="319"/>
      <c r="Y44" s="319"/>
      <c r="Z44" s="319"/>
      <c r="AA44" s="320"/>
      <c r="AB44" s="327"/>
      <c r="AC44" s="328"/>
      <c r="AD44" s="329"/>
    </row>
    <row r="45" spans="1:30" ht="17.25" customHeight="1">
      <c r="A45" s="271"/>
      <c r="B45" s="272"/>
      <c r="C45" s="279"/>
      <c r="D45" s="280"/>
      <c r="E45" s="281"/>
      <c r="F45" s="348"/>
      <c r="G45" s="349"/>
      <c r="H45" s="349"/>
      <c r="I45" s="349"/>
      <c r="J45" s="349"/>
      <c r="K45" s="349"/>
      <c r="L45" s="350"/>
      <c r="M45" s="355"/>
      <c r="N45" s="356"/>
      <c r="O45" s="356"/>
      <c r="P45" s="301"/>
      <c r="Q45" s="302"/>
      <c r="R45" s="339"/>
      <c r="S45" s="340"/>
      <c r="T45" s="341"/>
      <c r="U45" s="321"/>
      <c r="V45" s="322"/>
      <c r="W45" s="322"/>
      <c r="X45" s="322"/>
      <c r="Y45" s="322"/>
      <c r="Z45" s="322"/>
      <c r="AA45" s="323"/>
      <c r="AB45" s="330"/>
      <c r="AC45" s="331"/>
      <c r="AD45" s="332"/>
    </row>
    <row r="46" spans="1:30" ht="17.25" customHeight="1">
      <c r="A46" s="267"/>
      <c r="B46" s="268"/>
      <c r="C46" s="273"/>
      <c r="D46" s="274"/>
      <c r="E46" s="275"/>
      <c r="F46" s="282"/>
      <c r="G46" s="283"/>
      <c r="H46" s="283"/>
      <c r="I46" s="283"/>
      <c r="J46" s="283"/>
      <c r="K46" s="283"/>
      <c r="L46" s="284"/>
      <c r="M46" s="291"/>
      <c r="N46" s="292"/>
      <c r="O46" s="292"/>
      <c r="P46" s="297"/>
      <c r="Q46" s="298"/>
      <c r="R46" s="333"/>
      <c r="S46" s="334"/>
      <c r="T46" s="335"/>
      <c r="U46" s="315"/>
      <c r="V46" s="316"/>
      <c r="W46" s="316"/>
      <c r="X46" s="316"/>
      <c r="Y46" s="316"/>
      <c r="Z46" s="316"/>
      <c r="AA46" s="317"/>
      <c r="AB46" s="324"/>
      <c r="AC46" s="325"/>
      <c r="AD46" s="326"/>
    </row>
    <row r="47" spans="1:30" ht="17.25" customHeight="1">
      <c r="A47" s="269"/>
      <c r="B47" s="270"/>
      <c r="C47" s="276"/>
      <c r="D47" s="277"/>
      <c r="E47" s="278"/>
      <c r="F47" s="285"/>
      <c r="G47" s="286"/>
      <c r="H47" s="286"/>
      <c r="I47" s="286"/>
      <c r="J47" s="286"/>
      <c r="K47" s="286"/>
      <c r="L47" s="287"/>
      <c r="M47" s="293"/>
      <c r="N47" s="294"/>
      <c r="O47" s="294"/>
      <c r="P47" s="299"/>
      <c r="Q47" s="300"/>
      <c r="R47" s="336"/>
      <c r="S47" s="337"/>
      <c r="T47" s="338"/>
      <c r="U47" s="318"/>
      <c r="V47" s="319"/>
      <c r="W47" s="319"/>
      <c r="X47" s="319"/>
      <c r="Y47" s="319"/>
      <c r="Z47" s="319"/>
      <c r="AA47" s="320"/>
      <c r="AB47" s="327"/>
      <c r="AC47" s="328"/>
      <c r="AD47" s="329"/>
    </row>
    <row r="48" spans="1:30" ht="17.25" customHeight="1">
      <c r="A48" s="269"/>
      <c r="B48" s="270"/>
      <c r="C48" s="276"/>
      <c r="D48" s="277"/>
      <c r="E48" s="278"/>
      <c r="F48" s="285"/>
      <c r="G48" s="286"/>
      <c r="H48" s="286"/>
      <c r="I48" s="286"/>
      <c r="J48" s="286"/>
      <c r="K48" s="286"/>
      <c r="L48" s="287"/>
      <c r="M48" s="293"/>
      <c r="N48" s="294"/>
      <c r="O48" s="294"/>
      <c r="P48" s="299"/>
      <c r="Q48" s="300"/>
      <c r="R48" s="336"/>
      <c r="S48" s="337"/>
      <c r="T48" s="338"/>
      <c r="U48" s="318"/>
      <c r="V48" s="319"/>
      <c r="W48" s="319"/>
      <c r="X48" s="319"/>
      <c r="Y48" s="319"/>
      <c r="Z48" s="319"/>
      <c r="AA48" s="320"/>
      <c r="AB48" s="327"/>
      <c r="AC48" s="328"/>
      <c r="AD48" s="329"/>
    </row>
    <row r="49" spans="1:30" ht="17.25" customHeight="1">
      <c r="A49" s="271"/>
      <c r="B49" s="272"/>
      <c r="C49" s="279"/>
      <c r="D49" s="280"/>
      <c r="E49" s="281"/>
      <c r="F49" s="288"/>
      <c r="G49" s="289"/>
      <c r="H49" s="289"/>
      <c r="I49" s="289"/>
      <c r="J49" s="289"/>
      <c r="K49" s="289"/>
      <c r="L49" s="290"/>
      <c r="M49" s="295"/>
      <c r="N49" s="296"/>
      <c r="O49" s="296"/>
      <c r="P49" s="301"/>
      <c r="Q49" s="302"/>
      <c r="R49" s="339"/>
      <c r="S49" s="340"/>
      <c r="T49" s="341"/>
      <c r="U49" s="321"/>
      <c r="V49" s="322"/>
      <c r="W49" s="322"/>
      <c r="X49" s="322"/>
      <c r="Y49" s="322"/>
      <c r="Z49" s="322"/>
      <c r="AA49" s="323"/>
      <c r="AB49" s="330"/>
      <c r="AC49" s="331"/>
      <c r="AD49" s="332"/>
    </row>
    <row r="50" spans="1:30" ht="17.25" customHeight="1">
      <c r="A50" s="267"/>
      <c r="B50" s="268"/>
      <c r="C50" s="273"/>
      <c r="D50" s="274"/>
      <c r="E50" s="275"/>
      <c r="F50" s="282"/>
      <c r="G50" s="283"/>
      <c r="H50" s="283"/>
      <c r="I50" s="283"/>
      <c r="J50" s="283"/>
      <c r="K50" s="283"/>
      <c r="L50" s="284"/>
      <c r="M50" s="291"/>
      <c r="N50" s="292"/>
      <c r="O50" s="292"/>
      <c r="P50" s="297"/>
      <c r="Q50" s="298"/>
      <c r="R50" s="333"/>
      <c r="S50" s="334"/>
      <c r="T50" s="335"/>
      <c r="U50" s="249"/>
      <c r="V50" s="250"/>
      <c r="W50" s="250"/>
      <c r="X50" s="250"/>
      <c r="Y50" s="250"/>
      <c r="Z50" s="250"/>
      <c r="AA50" s="251"/>
      <c r="AB50" s="324"/>
      <c r="AC50" s="325"/>
      <c r="AD50" s="326"/>
    </row>
    <row r="51" spans="1:30" ht="17.25" customHeight="1">
      <c r="A51" s="269"/>
      <c r="B51" s="270"/>
      <c r="C51" s="276"/>
      <c r="D51" s="277"/>
      <c r="E51" s="278"/>
      <c r="F51" s="285"/>
      <c r="G51" s="286"/>
      <c r="H51" s="286"/>
      <c r="I51" s="286"/>
      <c r="J51" s="286"/>
      <c r="K51" s="286"/>
      <c r="L51" s="287"/>
      <c r="M51" s="293"/>
      <c r="N51" s="294"/>
      <c r="O51" s="294"/>
      <c r="P51" s="299"/>
      <c r="Q51" s="300"/>
      <c r="R51" s="336"/>
      <c r="S51" s="337"/>
      <c r="T51" s="338"/>
      <c r="U51" s="252"/>
      <c r="V51" s="253"/>
      <c r="W51" s="253"/>
      <c r="X51" s="253"/>
      <c r="Y51" s="253"/>
      <c r="Z51" s="253"/>
      <c r="AA51" s="254"/>
      <c r="AB51" s="327"/>
      <c r="AC51" s="328"/>
      <c r="AD51" s="329"/>
    </row>
    <row r="52" spans="1:30" ht="17.25" customHeight="1">
      <c r="A52" s="269"/>
      <c r="B52" s="270"/>
      <c r="C52" s="276"/>
      <c r="D52" s="277"/>
      <c r="E52" s="278"/>
      <c r="F52" s="285"/>
      <c r="G52" s="286"/>
      <c r="H52" s="286"/>
      <c r="I52" s="286"/>
      <c r="J52" s="286"/>
      <c r="K52" s="286"/>
      <c r="L52" s="287"/>
      <c r="M52" s="293"/>
      <c r="N52" s="294"/>
      <c r="O52" s="294"/>
      <c r="P52" s="299"/>
      <c r="Q52" s="300"/>
      <c r="R52" s="336"/>
      <c r="S52" s="337"/>
      <c r="T52" s="338"/>
      <c r="U52" s="252"/>
      <c r="V52" s="253"/>
      <c r="W52" s="253"/>
      <c r="X52" s="253"/>
      <c r="Y52" s="253"/>
      <c r="Z52" s="253"/>
      <c r="AA52" s="254"/>
      <c r="AB52" s="330"/>
      <c r="AC52" s="331"/>
      <c r="AD52" s="332"/>
    </row>
    <row r="53" spans="1:30" ht="17.25" customHeight="1">
      <c r="A53" s="267"/>
      <c r="B53" s="268"/>
      <c r="C53" s="273"/>
      <c r="D53" s="274"/>
      <c r="E53" s="275"/>
      <c r="F53" s="282"/>
      <c r="G53" s="283"/>
      <c r="H53" s="283"/>
      <c r="I53" s="283"/>
      <c r="J53" s="283"/>
      <c r="K53" s="283"/>
      <c r="L53" s="284"/>
      <c r="M53" s="291"/>
      <c r="N53" s="292"/>
      <c r="O53" s="292"/>
      <c r="P53" s="297"/>
      <c r="Q53" s="298"/>
      <c r="R53" s="303"/>
      <c r="S53" s="304"/>
      <c r="T53" s="305"/>
      <c r="U53" s="249"/>
      <c r="V53" s="250"/>
      <c r="W53" s="250"/>
      <c r="X53" s="250"/>
      <c r="Y53" s="250"/>
      <c r="Z53" s="250"/>
      <c r="AA53" s="251"/>
      <c r="AB53" s="258"/>
      <c r="AC53" s="259"/>
      <c r="AD53" s="260"/>
    </row>
    <row r="54" spans="1:30" ht="17.25" customHeight="1">
      <c r="A54" s="269"/>
      <c r="B54" s="270"/>
      <c r="C54" s="276"/>
      <c r="D54" s="277"/>
      <c r="E54" s="278"/>
      <c r="F54" s="285"/>
      <c r="G54" s="286"/>
      <c r="H54" s="286"/>
      <c r="I54" s="286"/>
      <c r="J54" s="286"/>
      <c r="K54" s="286"/>
      <c r="L54" s="287"/>
      <c r="M54" s="293"/>
      <c r="N54" s="294"/>
      <c r="O54" s="294"/>
      <c r="P54" s="299"/>
      <c r="Q54" s="300"/>
      <c r="R54" s="306"/>
      <c r="S54" s="307"/>
      <c r="T54" s="308"/>
      <c r="U54" s="252"/>
      <c r="V54" s="253"/>
      <c r="W54" s="253"/>
      <c r="X54" s="253"/>
      <c r="Y54" s="253"/>
      <c r="Z54" s="253"/>
      <c r="AA54" s="254"/>
      <c r="AB54" s="261"/>
      <c r="AC54" s="262"/>
      <c r="AD54" s="263"/>
    </row>
    <row r="55" spans="1:30" ht="17.25" customHeight="1">
      <c r="A55" s="271"/>
      <c r="B55" s="272"/>
      <c r="C55" s="279"/>
      <c r="D55" s="280"/>
      <c r="E55" s="281"/>
      <c r="F55" s="288"/>
      <c r="G55" s="289"/>
      <c r="H55" s="289"/>
      <c r="I55" s="289"/>
      <c r="J55" s="289"/>
      <c r="K55" s="289"/>
      <c r="L55" s="290"/>
      <c r="M55" s="295"/>
      <c r="N55" s="296"/>
      <c r="O55" s="296"/>
      <c r="P55" s="301"/>
      <c r="Q55" s="302"/>
      <c r="R55" s="309"/>
      <c r="S55" s="310"/>
      <c r="T55" s="311"/>
      <c r="U55" s="255"/>
      <c r="V55" s="256"/>
      <c r="W55" s="256"/>
      <c r="X55" s="256"/>
      <c r="Y55" s="256"/>
      <c r="Z55" s="256"/>
      <c r="AA55" s="257"/>
      <c r="AB55" s="264"/>
      <c r="AC55" s="265"/>
      <c r="AD55" s="266"/>
    </row>
    <row r="56" spans="1:30" ht="17.25" customHeight="1">
      <c r="A56" s="267"/>
      <c r="B56" s="268"/>
      <c r="C56" s="273"/>
      <c r="D56" s="274"/>
      <c r="E56" s="275"/>
      <c r="F56" s="282"/>
      <c r="G56" s="283"/>
      <c r="H56" s="283"/>
      <c r="I56" s="283"/>
      <c r="J56" s="283"/>
      <c r="K56" s="283"/>
      <c r="L56" s="284"/>
      <c r="M56" s="291"/>
      <c r="N56" s="292"/>
      <c r="O56" s="292"/>
      <c r="P56" s="297"/>
      <c r="Q56" s="298"/>
      <c r="R56" s="303"/>
      <c r="S56" s="304"/>
      <c r="T56" s="305"/>
      <c r="U56" s="249"/>
      <c r="V56" s="250"/>
      <c r="W56" s="250"/>
      <c r="X56" s="250"/>
      <c r="Y56" s="250"/>
      <c r="Z56" s="250"/>
      <c r="AA56" s="251"/>
      <c r="AB56" s="258"/>
      <c r="AC56" s="259"/>
      <c r="AD56" s="260"/>
    </row>
    <row r="57" spans="1:30" ht="17.25" customHeight="1">
      <c r="A57" s="269"/>
      <c r="B57" s="270"/>
      <c r="C57" s="276"/>
      <c r="D57" s="277"/>
      <c r="E57" s="278"/>
      <c r="F57" s="285"/>
      <c r="G57" s="286"/>
      <c r="H57" s="286"/>
      <c r="I57" s="286"/>
      <c r="J57" s="286"/>
      <c r="K57" s="286"/>
      <c r="L57" s="287"/>
      <c r="M57" s="293"/>
      <c r="N57" s="294"/>
      <c r="O57" s="294"/>
      <c r="P57" s="299"/>
      <c r="Q57" s="300"/>
      <c r="R57" s="306"/>
      <c r="S57" s="307"/>
      <c r="T57" s="308"/>
      <c r="U57" s="252"/>
      <c r="V57" s="253"/>
      <c r="W57" s="253"/>
      <c r="X57" s="253"/>
      <c r="Y57" s="253"/>
      <c r="Z57" s="253"/>
      <c r="AA57" s="254"/>
      <c r="AB57" s="261"/>
      <c r="AC57" s="262"/>
      <c r="AD57" s="263"/>
    </row>
    <row r="58" spans="1:30" ht="17.25" customHeight="1" thickBot="1">
      <c r="A58" s="271"/>
      <c r="B58" s="272"/>
      <c r="C58" s="279"/>
      <c r="D58" s="280"/>
      <c r="E58" s="281"/>
      <c r="F58" s="288"/>
      <c r="G58" s="289"/>
      <c r="H58" s="289"/>
      <c r="I58" s="289"/>
      <c r="J58" s="289"/>
      <c r="K58" s="289"/>
      <c r="L58" s="290"/>
      <c r="M58" s="295"/>
      <c r="N58" s="296"/>
      <c r="O58" s="296"/>
      <c r="P58" s="301"/>
      <c r="Q58" s="302"/>
      <c r="R58" s="309"/>
      <c r="S58" s="310"/>
      <c r="T58" s="311"/>
      <c r="U58" s="252"/>
      <c r="V58" s="253"/>
      <c r="W58" s="253"/>
      <c r="X58" s="253"/>
      <c r="Y58" s="253"/>
      <c r="Z58" s="253"/>
      <c r="AA58" s="254"/>
      <c r="AB58" s="312"/>
      <c r="AC58" s="313"/>
      <c r="AD58" s="314"/>
    </row>
    <row r="59" spans="1:30" ht="18.75" customHeight="1">
      <c r="A59" s="85"/>
      <c r="B59" s="85"/>
      <c r="C59" s="83"/>
      <c r="D59" s="83"/>
      <c r="E59" s="83"/>
      <c r="F59" s="81"/>
      <c r="G59" s="81"/>
      <c r="H59" s="81"/>
      <c r="I59" s="81"/>
      <c r="J59" s="81"/>
      <c r="K59" s="81"/>
      <c r="L59" s="81"/>
      <c r="M59" s="82"/>
      <c r="N59" s="82"/>
      <c r="O59" s="82"/>
      <c r="P59" s="232" t="s">
        <v>241</v>
      </c>
      <c r="Q59" s="232"/>
      <c r="R59" s="232"/>
      <c r="S59" s="232"/>
      <c r="T59" s="233"/>
      <c r="U59" s="236" t="s">
        <v>240</v>
      </c>
      <c r="V59" s="237"/>
      <c r="W59" s="237"/>
      <c r="X59" s="237"/>
      <c r="Y59" s="238"/>
      <c r="Z59" s="242">
        <f>IF(SUM(M22:O58,AB22:AD58)=0,"",SUM(M22:O58,AB22:AD58))</f>
        <v>340000</v>
      </c>
      <c r="AA59" s="242"/>
      <c r="AB59" s="242"/>
      <c r="AC59" s="242"/>
      <c r="AD59" s="243"/>
    </row>
    <row r="60" spans="1:30" ht="30" customHeight="1" thickBot="1">
      <c r="A60" s="246"/>
      <c r="B60" s="246"/>
      <c r="C60" s="246"/>
      <c r="D60" s="246"/>
      <c r="E60" s="246"/>
      <c r="F60" s="247"/>
      <c r="G60" s="247"/>
      <c r="H60" s="247"/>
      <c r="I60" s="247"/>
      <c r="J60" s="247"/>
      <c r="K60" s="247"/>
      <c r="L60" s="247"/>
      <c r="M60" s="248"/>
      <c r="N60" s="248"/>
      <c r="O60" s="248"/>
      <c r="P60" s="234"/>
      <c r="Q60" s="234"/>
      <c r="R60" s="234"/>
      <c r="S60" s="234"/>
      <c r="T60" s="235"/>
      <c r="U60" s="239"/>
      <c r="V60" s="240"/>
      <c r="W60" s="240"/>
      <c r="X60" s="240"/>
      <c r="Y60" s="241"/>
      <c r="Z60" s="244"/>
      <c r="AA60" s="244"/>
      <c r="AB60" s="244"/>
      <c r="AC60" s="244"/>
      <c r="AD60" s="245"/>
    </row>
    <row r="61" spans="1:30" ht="39.75" customHeight="1">
      <c r="A61" s="228" t="s">
        <v>252</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row>
    <row r="62" spans="1:30" ht="7.5" customHeight="1"/>
    <row r="63" spans="1:30" s="4" customFormat="1" ht="23.25" customHeight="1">
      <c r="A63" s="114" t="s">
        <v>78</v>
      </c>
      <c r="B63" s="115"/>
      <c r="C63" s="115"/>
      <c r="D63" s="230">
        <v>2</v>
      </c>
      <c r="E63" s="221">
        <v>2</v>
      </c>
      <c r="F63" s="221">
        <v>1</v>
      </c>
      <c r="G63" s="221">
        <v>4</v>
      </c>
      <c r="H63" s="221">
        <v>5</v>
      </c>
      <c r="I63" s="221">
        <v>6</v>
      </c>
      <c r="J63" s="221">
        <v>7</v>
      </c>
      <c r="K63" s="221">
        <v>8</v>
      </c>
      <c r="L63" s="221">
        <v>9</v>
      </c>
      <c r="M63" s="223">
        <v>0</v>
      </c>
      <c r="N63" s="111" t="s">
        <v>1</v>
      </c>
      <c r="O63" s="112"/>
      <c r="P63" s="112"/>
      <c r="Q63" s="225" t="s">
        <v>277</v>
      </c>
      <c r="R63" s="225"/>
      <c r="S63" s="225"/>
      <c r="T63" s="225"/>
      <c r="U63" s="225"/>
      <c r="V63" s="225"/>
      <c r="W63" s="225"/>
      <c r="X63" s="225"/>
      <c r="Y63" s="225"/>
      <c r="Z63" s="225"/>
      <c r="AA63" s="225"/>
      <c r="AB63" s="225"/>
      <c r="AC63" s="225"/>
      <c r="AD63" s="225"/>
    </row>
    <row r="64" spans="1:30" s="4" customFormat="1" ht="23.25" customHeight="1">
      <c r="A64" s="116"/>
      <c r="B64" s="117"/>
      <c r="C64" s="117"/>
      <c r="D64" s="231"/>
      <c r="E64" s="222"/>
      <c r="F64" s="222"/>
      <c r="G64" s="222"/>
      <c r="H64" s="222"/>
      <c r="I64" s="222"/>
      <c r="J64" s="222"/>
      <c r="K64" s="222"/>
      <c r="L64" s="222"/>
      <c r="M64" s="224"/>
      <c r="N64" s="113"/>
      <c r="O64" s="113"/>
      <c r="P64" s="113"/>
      <c r="Q64" s="225"/>
      <c r="R64" s="225"/>
      <c r="S64" s="225"/>
      <c r="T64" s="225"/>
      <c r="U64" s="225"/>
      <c r="V64" s="225"/>
      <c r="W64" s="225"/>
      <c r="X64" s="225"/>
      <c r="Y64" s="225"/>
      <c r="Z64" s="225"/>
      <c r="AA64" s="225"/>
      <c r="AB64" s="225"/>
      <c r="AC64" s="225"/>
      <c r="AD64" s="225"/>
    </row>
    <row r="65" spans="1:30" s="40" customFormat="1" ht="6" customHeight="1">
      <c r="A65" s="39"/>
      <c r="B65" s="39"/>
      <c r="C65" s="39"/>
      <c r="D65" s="37"/>
      <c r="E65" s="37"/>
      <c r="F65" s="37"/>
      <c r="G65" s="37"/>
      <c r="H65" s="37"/>
      <c r="I65" s="37"/>
      <c r="J65" s="37"/>
      <c r="K65" s="37"/>
      <c r="L65" s="37"/>
      <c r="M65" s="37"/>
      <c r="N65" s="10"/>
      <c r="O65" s="10"/>
      <c r="P65" s="10"/>
      <c r="Q65" s="38"/>
      <c r="R65" s="38"/>
      <c r="S65" s="38"/>
      <c r="T65" s="38"/>
      <c r="U65" s="38"/>
      <c r="V65" s="38"/>
      <c r="W65" s="38"/>
      <c r="X65" s="38"/>
      <c r="Y65" s="38"/>
      <c r="Z65" s="38"/>
      <c r="AA65" s="38"/>
      <c r="AB65" s="38"/>
      <c r="AC65" s="38"/>
      <c r="AD65" s="38"/>
    </row>
    <row r="67" spans="1:30" ht="67.5" customHeight="1">
      <c r="B67" s="226" t="s">
        <v>186</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row>
    <row r="88" spans="2:15">
      <c r="B88" s="90"/>
      <c r="C88" s="90"/>
      <c r="D88" s="92"/>
      <c r="E88" s="92"/>
      <c r="F88" s="92"/>
      <c r="G88" s="92"/>
      <c r="H88" s="92"/>
      <c r="I88" s="92"/>
      <c r="J88" s="92"/>
      <c r="K88" s="92"/>
      <c r="L88" s="92"/>
      <c r="M88" s="92"/>
      <c r="N88" s="92"/>
      <c r="O88" s="92"/>
    </row>
    <row r="89" spans="2:15">
      <c r="B89" s="90"/>
      <c r="C89" s="90"/>
      <c r="D89" s="90"/>
      <c r="E89" s="90"/>
      <c r="F89" s="90"/>
      <c r="G89" s="90"/>
      <c r="H89" s="90"/>
      <c r="I89" s="90"/>
      <c r="J89" s="90"/>
      <c r="K89" s="90"/>
      <c r="L89" s="90"/>
      <c r="M89" s="90"/>
      <c r="N89" s="90"/>
      <c r="O89" s="90"/>
    </row>
    <row r="90" spans="2:15">
      <c r="B90" s="90"/>
      <c r="C90" s="90"/>
      <c r="D90" s="90"/>
      <c r="E90" s="90"/>
      <c r="F90" s="90"/>
      <c r="G90" s="90"/>
      <c r="H90" s="90"/>
      <c r="I90" s="90"/>
      <c r="J90" s="90"/>
      <c r="K90" s="90"/>
      <c r="L90" s="90"/>
      <c r="M90" s="90"/>
      <c r="N90" s="90"/>
      <c r="O90" s="90"/>
    </row>
    <row r="91" spans="2:15">
      <c r="B91" s="90"/>
      <c r="C91" s="90"/>
      <c r="D91" s="90"/>
      <c r="E91" s="90"/>
      <c r="F91" s="90"/>
      <c r="G91" s="90"/>
      <c r="H91" s="90"/>
      <c r="I91" s="90"/>
      <c r="J91" s="90"/>
      <c r="K91" s="90"/>
      <c r="L91" s="90"/>
      <c r="M91" s="90"/>
      <c r="N91" s="90"/>
      <c r="O91" s="90"/>
    </row>
    <row r="92" spans="2:15">
      <c r="B92" s="90"/>
      <c r="C92" s="90"/>
      <c r="D92" s="90"/>
      <c r="E92" s="90"/>
      <c r="F92" s="90"/>
      <c r="G92" s="90"/>
      <c r="H92" s="90"/>
      <c r="I92" s="90"/>
      <c r="J92" s="90"/>
      <c r="K92" s="90"/>
      <c r="L92" s="90"/>
      <c r="M92" s="90"/>
      <c r="N92" s="90"/>
      <c r="O92" s="90"/>
    </row>
    <row r="93" spans="2:15">
      <c r="B93" s="90"/>
      <c r="C93" s="90"/>
      <c r="D93" s="90"/>
      <c r="E93" s="90"/>
      <c r="F93" s="90"/>
      <c r="G93" s="90"/>
      <c r="H93" s="90"/>
      <c r="I93" s="90"/>
      <c r="J93" s="90"/>
      <c r="K93" s="90"/>
      <c r="L93" s="90"/>
      <c r="M93" s="90"/>
      <c r="N93" s="90"/>
      <c r="O93" s="90"/>
    </row>
    <row r="94" spans="2:15">
      <c r="B94" s="90"/>
      <c r="C94" s="90"/>
      <c r="D94" s="90"/>
      <c r="E94" s="90"/>
      <c r="F94" s="90"/>
      <c r="G94" s="90"/>
      <c r="H94" s="90"/>
      <c r="I94" s="90"/>
      <c r="J94" s="90"/>
      <c r="K94" s="90"/>
      <c r="L94" s="90"/>
      <c r="M94" s="90"/>
      <c r="N94" s="90"/>
      <c r="O94" s="90"/>
    </row>
    <row r="95" spans="2:15">
      <c r="B95" s="86"/>
      <c r="C95" s="425" t="s">
        <v>256</v>
      </c>
      <c r="D95" s="425"/>
      <c r="E95" s="425"/>
      <c r="F95" s="87"/>
      <c r="G95" s="87"/>
      <c r="H95" s="87"/>
      <c r="I95" s="87"/>
      <c r="J95" s="87"/>
      <c r="K95" s="87"/>
      <c r="L95" s="87"/>
      <c r="M95" s="87"/>
      <c r="N95" s="87"/>
      <c r="O95" s="88"/>
    </row>
    <row r="96" spans="2:15">
      <c r="B96" s="89"/>
      <c r="C96" s="426"/>
      <c r="D96" s="426"/>
      <c r="E96" s="426"/>
      <c r="F96" s="418" t="s">
        <v>261</v>
      </c>
      <c r="G96" s="418"/>
      <c r="H96" s="418"/>
      <c r="I96" s="418"/>
      <c r="J96" s="90"/>
      <c r="K96" s="417" t="s">
        <v>262</v>
      </c>
      <c r="L96" s="417"/>
      <c r="M96" s="417"/>
      <c r="N96" s="417"/>
      <c r="O96" s="91"/>
    </row>
    <row r="97" spans="2:15">
      <c r="B97" s="89"/>
      <c r="C97" s="426"/>
      <c r="D97" s="426"/>
      <c r="E97" s="426"/>
      <c r="F97" s="418"/>
      <c r="G97" s="418"/>
      <c r="H97" s="418"/>
      <c r="I97" s="418"/>
      <c r="J97" s="90"/>
      <c r="K97" s="417"/>
      <c r="L97" s="417"/>
      <c r="M97" s="417"/>
      <c r="N97" s="417"/>
      <c r="O97" s="91"/>
    </row>
    <row r="98" spans="2:15">
      <c r="B98" s="89"/>
      <c r="C98" s="417" t="s">
        <v>279</v>
      </c>
      <c r="D98" s="417"/>
      <c r="E98" s="417"/>
      <c r="F98" s="417"/>
      <c r="G98" s="90"/>
      <c r="H98" s="90"/>
      <c r="I98" s="90"/>
      <c r="J98" s="90"/>
      <c r="K98" s="90"/>
      <c r="L98" s="90"/>
      <c r="M98" s="90"/>
      <c r="N98" s="90"/>
      <c r="O98" s="91"/>
    </row>
    <row r="99" spans="2:15">
      <c r="B99" s="89"/>
      <c r="C99" s="417"/>
      <c r="D99" s="417"/>
      <c r="E99" s="417"/>
      <c r="F99" s="417"/>
      <c r="G99" s="90"/>
      <c r="H99" s="90"/>
      <c r="I99" s="90"/>
      <c r="J99" s="90"/>
      <c r="K99" s="90"/>
      <c r="L99" s="90"/>
      <c r="M99" s="90"/>
      <c r="N99" s="90"/>
      <c r="O99" s="91"/>
    </row>
    <row r="100" spans="2:15">
      <c r="B100" s="89"/>
      <c r="C100" s="414" t="s">
        <v>257</v>
      </c>
      <c r="D100" s="415"/>
      <c r="E100" s="415"/>
      <c r="F100" s="415"/>
      <c r="G100" s="415"/>
      <c r="H100" s="415"/>
      <c r="I100" s="416"/>
      <c r="J100" s="408" t="s">
        <v>260</v>
      </c>
      <c r="K100" s="408"/>
      <c r="L100" s="409" t="s">
        <v>258</v>
      </c>
      <c r="M100" s="409" t="s">
        <v>259</v>
      </c>
      <c r="N100" s="409"/>
      <c r="O100" s="91"/>
    </row>
    <row r="101" spans="2:15">
      <c r="B101" s="89"/>
      <c r="C101" s="414"/>
      <c r="D101" s="415"/>
      <c r="E101" s="415"/>
      <c r="F101" s="415"/>
      <c r="G101" s="415"/>
      <c r="H101" s="415"/>
      <c r="I101" s="416"/>
      <c r="J101" s="408"/>
      <c r="K101" s="408"/>
      <c r="L101" s="409"/>
      <c r="M101" s="409"/>
      <c r="N101" s="409"/>
      <c r="O101" s="91"/>
    </row>
    <row r="102" spans="2:15" ht="18.75" customHeight="1">
      <c r="B102" s="89"/>
      <c r="C102" s="427" t="s">
        <v>263</v>
      </c>
      <c r="D102" s="428"/>
      <c r="E102" s="428"/>
      <c r="F102" s="428"/>
      <c r="G102" s="428"/>
      <c r="H102" s="428"/>
      <c r="I102" s="429"/>
      <c r="J102" s="410">
        <v>2000</v>
      </c>
      <c r="K102" s="410"/>
      <c r="L102" s="411">
        <v>1</v>
      </c>
      <c r="M102" s="410">
        <v>2000</v>
      </c>
      <c r="N102" s="410"/>
      <c r="O102" s="91"/>
    </row>
    <row r="103" spans="2:15" ht="18.75" customHeight="1">
      <c r="B103" s="89"/>
      <c r="C103" s="427"/>
      <c r="D103" s="428"/>
      <c r="E103" s="428"/>
      <c r="F103" s="428"/>
      <c r="G103" s="428"/>
      <c r="H103" s="428"/>
      <c r="I103" s="429"/>
      <c r="J103" s="410"/>
      <c r="K103" s="410"/>
      <c r="L103" s="411"/>
      <c r="M103" s="410"/>
      <c r="N103" s="410"/>
      <c r="O103" s="91"/>
    </row>
    <row r="104" spans="2:15" ht="18.75" customHeight="1">
      <c r="B104" s="419">
        <v>3</v>
      </c>
      <c r="C104" s="430" t="s">
        <v>264</v>
      </c>
      <c r="D104" s="431"/>
      <c r="E104" s="431"/>
      <c r="F104" s="431"/>
      <c r="G104" s="431"/>
      <c r="H104" s="431"/>
      <c r="I104" s="432"/>
      <c r="J104" s="412">
        <v>50000</v>
      </c>
      <c r="K104" s="412"/>
      <c r="L104" s="413">
        <v>1</v>
      </c>
      <c r="M104" s="412">
        <v>50000</v>
      </c>
      <c r="N104" s="412"/>
      <c r="O104" s="91"/>
    </row>
    <row r="105" spans="2:15" ht="18.75" customHeight="1">
      <c r="B105" s="419"/>
      <c r="C105" s="430"/>
      <c r="D105" s="431"/>
      <c r="E105" s="431"/>
      <c r="F105" s="431"/>
      <c r="G105" s="431"/>
      <c r="H105" s="431"/>
      <c r="I105" s="432"/>
      <c r="J105" s="412"/>
      <c r="K105" s="412"/>
      <c r="L105" s="413"/>
      <c r="M105" s="412"/>
      <c r="N105" s="412"/>
      <c r="O105" s="91"/>
    </row>
    <row r="106" spans="2:15" ht="18.75" customHeight="1">
      <c r="B106" s="419"/>
      <c r="C106" s="427" t="s">
        <v>266</v>
      </c>
      <c r="D106" s="428"/>
      <c r="E106" s="428"/>
      <c r="F106" s="428"/>
      <c r="G106" s="428"/>
      <c r="H106" s="428"/>
      <c r="I106" s="429"/>
      <c r="J106" s="410">
        <v>800</v>
      </c>
      <c r="K106" s="410"/>
      <c r="L106" s="411">
        <v>1</v>
      </c>
      <c r="M106" s="410">
        <v>800</v>
      </c>
      <c r="N106" s="410"/>
      <c r="O106" s="91"/>
    </row>
    <row r="107" spans="2:15" ht="18.75" customHeight="1">
      <c r="B107" s="419"/>
      <c r="C107" s="427"/>
      <c r="D107" s="428"/>
      <c r="E107" s="428"/>
      <c r="F107" s="428"/>
      <c r="G107" s="428"/>
      <c r="H107" s="428"/>
      <c r="I107" s="429"/>
      <c r="J107" s="410"/>
      <c r="K107" s="410"/>
      <c r="L107" s="411"/>
      <c r="M107" s="410"/>
      <c r="N107" s="410"/>
      <c r="O107" s="91"/>
    </row>
    <row r="108" spans="2:15" ht="18.75" customHeight="1">
      <c r="B108" s="419"/>
      <c r="C108" s="427" t="s">
        <v>267</v>
      </c>
      <c r="D108" s="428"/>
      <c r="E108" s="428"/>
      <c r="F108" s="428"/>
      <c r="G108" s="428"/>
      <c r="H108" s="428"/>
      <c r="I108" s="429"/>
      <c r="J108" s="410">
        <v>200000</v>
      </c>
      <c r="K108" s="410"/>
      <c r="L108" s="411">
        <v>1</v>
      </c>
      <c r="M108" s="410">
        <v>200000</v>
      </c>
      <c r="N108" s="410"/>
      <c r="O108" s="91"/>
    </row>
    <row r="109" spans="2:15" ht="18.75" customHeight="1">
      <c r="B109" s="419"/>
      <c r="C109" s="427"/>
      <c r="D109" s="428"/>
      <c r="E109" s="428"/>
      <c r="F109" s="428"/>
      <c r="G109" s="428"/>
      <c r="H109" s="428"/>
      <c r="I109" s="429"/>
      <c r="J109" s="410"/>
      <c r="K109" s="410"/>
      <c r="L109" s="411"/>
      <c r="M109" s="410"/>
      <c r="N109" s="410"/>
      <c r="O109" s="91"/>
    </row>
    <row r="110" spans="2:15" ht="18.75" customHeight="1">
      <c r="B110" s="419">
        <v>4</v>
      </c>
      <c r="C110" s="430" t="s">
        <v>268</v>
      </c>
      <c r="D110" s="431"/>
      <c r="E110" s="431"/>
      <c r="F110" s="431"/>
      <c r="G110" s="431"/>
      <c r="H110" s="431"/>
      <c r="I110" s="432"/>
      <c r="J110" s="412">
        <v>10000</v>
      </c>
      <c r="K110" s="412"/>
      <c r="L110" s="413"/>
      <c r="M110" s="412">
        <v>10000</v>
      </c>
      <c r="N110" s="412"/>
      <c r="O110" s="91"/>
    </row>
    <row r="111" spans="2:15" ht="18.75" customHeight="1">
      <c r="B111" s="419"/>
      <c r="C111" s="430"/>
      <c r="D111" s="431"/>
      <c r="E111" s="431"/>
      <c r="F111" s="431"/>
      <c r="G111" s="431"/>
      <c r="H111" s="431"/>
      <c r="I111" s="432"/>
      <c r="J111" s="412"/>
      <c r="K111" s="412"/>
      <c r="L111" s="413"/>
      <c r="M111" s="412"/>
      <c r="N111" s="412"/>
      <c r="O111" s="91"/>
    </row>
    <row r="112" spans="2:15" ht="18.75" customHeight="1">
      <c r="B112" s="420"/>
      <c r="C112" s="433" t="s">
        <v>269</v>
      </c>
      <c r="D112" s="434"/>
      <c r="E112" s="434"/>
      <c r="F112" s="434"/>
      <c r="G112" s="434"/>
      <c r="H112" s="434"/>
      <c r="I112" s="435"/>
      <c r="J112" s="410"/>
      <c r="K112" s="410"/>
      <c r="L112" s="411"/>
      <c r="M112" s="410">
        <f>SUM(M102:N111)</f>
        <v>262800</v>
      </c>
      <c r="N112" s="410"/>
      <c r="O112" s="91"/>
    </row>
    <row r="113" spans="2:15" ht="18.75" customHeight="1">
      <c r="B113" s="420"/>
      <c r="C113" s="433"/>
      <c r="D113" s="434"/>
      <c r="E113" s="434"/>
      <c r="F113" s="434"/>
      <c r="G113" s="434"/>
      <c r="H113" s="434"/>
      <c r="I113" s="435"/>
      <c r="J113" s="410"/>
      <c r="K113" s="410"/>
      <c r="L113" s="411"/>
      <c r="M113" s="410"/>
      <c r="N113" s="410"/>
      <c r="O113" s="91"/>
    </row>
    <row r="114" spans="2:15" ht="18.75" customHeight="1">
      <c r="B114" s="421"/>
      <c r="C114" s="404"/>
      <c r="D114" s="405"/>
      <c r="E114" s="405"/>
      <c r="F114" s="405"/>
      <c r="G114" s="405"/>
      <c r="H114" s="405"/>
      <c r="I114" s="405"/>
      <c r="J114" s="403"/>
      <c r="K114" s="403"/>
      <c r="L114" s="423"/>
      <c r="M114" s="403"/>
      <c r="N114" s="403"/>
      <c r="O114" s="91"/>
    </row>
    <row r="115" spans="2:15" ht="18.75" customHeight="1">
      <c r="B115" s="421"/>
      <c r="C115" s="406"/>
      <c r="D115" s="407"/>
      <c r="E115" s="407"/>
      <c r="F115" s="407"/>
      <c r="G115" s="407"/>
      <c r="H115" s="407"/>
      <c r="I115" s="407"/>
      <c r="J115" s="422"/>
      <c r="K115" s="422"/>
      <c r="L115" s="424"/>
      <c r="M115" s="422"/>
      <c r="N115" s="422"/>
      <c r="O115" s="91"/>
    </row>
    <row r="116" spans="2:15" ht="18.75" customHeight="1">
      <c r="B116" s="93"/>
      <c r="C116" s="404"/>
      <c r="D116" s="405"/>
      <c r="E116" s="405"/>
      <c r="F116" s="405"/>
      <c r="G116" s="405"/>
      <c r="H116" s="405"/>
      <c r="I116" s="405"/>
      <c r="J116" s="403"/>
      <c r="K116" s="403"/>
      <c r="L116" s="94"/>
      <c r="M116" s="403"/>
      <c r="N116" s="403"/>
      <c r="O116" s="87"/>
    </row>
  </sheetData>
  <sheetProtection algorithmName="SHA-512" hashValue="Hx/KvuQpwWLOnNkV6M435hyns+Beun7+R2y1JlzPgg0FymZ6JLDGFyJ+be93TTcAuafiiSBBKOl1E9LYLFy66g==" saltValue="f0Xzsd+vpkCP3dAL58ICEQ==" spinCount="100000" sheet="1" objects="1" scenarios="1"/>
  <mergeCells count="178">
    <mergeCell ref="K96:N97"/>
    <mergeCell ref="F96:I97"/>
    <mergeCell ref="B104:B105"/>
    <mergeCell ref="B106:B107"/>
    <mergeCell ref="B108:B109"/>
    <mergeCell ref="B110:B111"/>
    <mergeCell ref="B112:B113"/>
    <mergeCell ref="B114:B115"/>
    <mergeCell ref="L112:L113"/>
    <mergeCell ref="M112:N113"/>
    <mergeCell ref="J114:K115"/>
    <mergeCell ref="L114:L115"/>
    <mergeCell ref="M114:N115"/>
    <mergeCell ref="C95:E97"/>
    <mergeCell ref="C98:F99"/>
    <mergeCell ref="C102:I103"/>
    <mergeCell ref="C104:I105"/>
    <mergeCell ref="C106:I107"/>
    <mergeCell ref="C108:I109"/>
    <mergeCell ref="C110:I111"/>
    <mergeCell ref="C112:I113"/>
    <mergeCell ref="J116:K116"/>
    <mergeCell ref="M116:N116"/>
    <mergeCell ref="C114:I115"/>
    <mergeCell ref="C116:I116"/>
    <mergeCell ref="J100:K101"/>
    <mergeCell ref="L100:L101"/>
    <mergeCell ref="M100:N101"/>
    <mergeCell ref="J102:K103"/>
    <mergeCell ref="L102:L103"/>
    <mergeCell ref="M102:N103"/>
    <mergeCell ref="J104:K105"/>
    <mergeCell ref="L104:L105"/>
    <mergeCell ref="M104:N105"/>
    <mergeCell ref="J106:K107"/>
    <mergeCell ref="L106:L107"/>
    <mergeCell ref="M106:N107"/>
    <mergeCell ref="J108:K109"/>
    <mergeCell ref="L108:L109"/>
    <mergeCell ref="M108:N109"/>
    <mergeCell ref="J110:K111"/>
    <mergeCell ref="L110:L111"/>
    <mergeCell ref="M110:N111"/>
    <mergeCell ref="J112:K113"/>
    <mergeCell ref="C100:I101"/>
    <mergeCell ref="L5:L6"/>
    <mergeCell ref="M5:M6"/>
    <mergeCell ref="N5:P6"/>
    <mergeCell ref="Q5:AD6"/>
    <mergeCell ref="A8:E8"/>
    <mergeCell ref="F8:H8"/>
    <mergeCell ref="J8:N8"/>
    <mergeCell ref="O8:Q8"/>
    <mergeCell ref="A3:AD3"/>
    <mergeCell ref="A5:C6"/>
    <mergeCell ref="D5:D6"/>
    <mergeCell ref="E5:E6"/>
    <mergeCell ref="F5:F6"/>
    <mergeCell ref="G5:G6"/>
    <mergeCell ref="H5:H6"/>
    <mergeCell ref="I5:I6"/>
    <mergeCell ref="J5:J6"/>
    <mergeCell ref="K5:K6"/>
    <mergeCell ref="A10:I10"/>
    <mergeCell ref="J10:K10"/>
    <mergeCell ref="M10:O10"/>
    <mergeCell ref="P10:AD10"/>
    <mergeCell ref="V17:AD19"/>
    <mergeCell ref="A20:B21"/>
    <mergeCell ref="C20:E21"/>
    <mergeCell ref="F20:L21"/>
    <mergeCell ref="M20:O21"/>
    <mergeCell ref="P20:Q21"/>
    <mergeCell ref="R20:T21"/>
    <mergeCell ref="U20:AA21"/>
    <mergeCell ref="AB20:AD21"/>
    <mergeCell ref="A18:B19"/>
    <mergeCell ref="A22:B25"/>
    <mergeCell ref="C22:E25"/>
    <mergeCell ref="F22:L25"/>
    <mergeCell ref="M22:O25"/>
    <mergeCell ref="P22:Q25"/>
    <mergeCell ref="R22:T25"/>
    <mergeCell ref="U22:AA25"/>
    <mergeCell ref="AB22:AD25"/>
    <mergeCell ref="A26:B29"/>
    <mergeCell ref="C26:E29"/>
    <mergeCell ref="F26:L29"/>
    <mergeCell ref="M26:O29"/>
    <mergeCell ref="P26:Q29"/>
    <mergeCell ref="R26:T29"/>
    <mergeCell ref="U26:AA29"/>
    <mergeCell ref="AB26:AD29"/>
    <mergeCell ref="U30:AA33"/>
    <mergeCell ref="AB30:AD33"/>
    <mergeCell ref="A34:B37"/>
    <mergeCell ref="C34:E37"/>
    <mergeCell ref="F34:L37"/>
    <mergeCell ref="M34:O37"/>
    <mergeCell ref="P34:Q37"/>
    <mergeCell ref="R34:T37"/>
    <mergeCell ref="U34:AA37"/>
    <mergeCell ref="AB34:AD37"/>
    <mergeCell ref="A30:B33"/>
    <mergeCell ref="C30:E33"/>
    <mergeCell ref="F30:L33"/>
    <mergeCell ref="M30:O33"/>
    <mergeCell ref="P30:Q33"/>
    <mergeCell ref="R30:T33"/>
    <mergeCell ref="U38:AA41"/>
    <mergeCell ref="AB38:AD41"/>
    <mergeCell ref="A42:B45"/>
    <mergeCell ref="C42:E45"/>
    <mergeCell ref="F42:L45"/>
    <mergeCell ref="M42:O45"/>
    <mergeCell ref="P42:Q45"/>
    <mergeCell ref="R42:T45"/>
    <mergeCell ref="U42:AA45"/>
    <mergeCell ref="AB42:AD45"/>
    <mergeCell ref="A38:B41"/>
    <mergeCell ref="C38:E41"/>
    <mergeCell ref="F38:L41"/>
    <mergeCell ref="M38:O41"/>
    <mergeCell ref="P38:Q41"/>
    <mergeCell ref="R38:T41"/>
    <mergeCell ref="U46:AA49"/>
    <mergeCell ref="AB46:AD49"/>
    <mergeCell ref="A50:B52"/>
    <mergeCell ref="C50:E52"/>
    <mergeCell ref="F50:L52"/>
    <mergeCell ref="M50:O52"/>
    <mergeCell ref="P50:Q52"/>
    <mergeCell ref="R50:T52"/>
    <mergeCell ref="U50:AA52"/>
    <mergeCell ref="AB50:AD52"/>
    <mergeCell ref="A46:B49"/>
    <mergeCell ref="C46:E49"/>
    <mergeCell ref="F46:L49"/>
    <mergeCell ref="M46:O49"/>
    <mergeCell ref="P46:Q49"/>
    <mergeCell ref="R46:T49"/>
    <mergeCell ref="P59:T60"/>
    <mergeCell ref="U59:Y60"/>
    <mergeCell ref="Z59:AD60"/>
    <mergeCell ref="A60:E60"/>
    <mergeCell ref="F60:L60"/>
    <mergeCell ref="M60:O60"/>
    <mergeCell ref="U53:AA55"/>
    <mergeCell ref="AB53:AD55"/>
    <mergeCell ref="A56:B58"/>
    <mergeCell ref="C56:E58"/>
    <mergeCell ref="F56:L58"/>
    <mergeCell ref="M56:O58"/>
    <mergeCell ref="P56:Q58"/>
    <mergeCell ref="R56:T58"/>
    <mergeCell ref="U56:AA58"/>
    <mergeCell ref="AB56:AD58"/>
    <mergeCell ref="A53:B55"/>
    <mergeCell ref="C53:E55"/>
    <mergeCell ref="F53:L55"/>
    <mergeCell ref="M53:O55"/>
    <mergeCell ref="P53:Q55"/>
    <mergeCell ref="R53:T55"/>
    <mergeCell ref="L63:L64"/>
    <mergeCell ref="M63:M64"/>
    <mergeCell ref="N63:P64"/>
    <mergeCell ref="Q63:AD64"/>
    <mergeCell ref="B67:AC67"/>
    <mergeCell ref="A61:AD61"/>
    <mergeCell ref="A63:C64"/>
    <mergeCell ref="D63:D64"/>
    <mergeCell ref="E63:E64"/>
    <mergeCell ref="F63:F64"/>
    <mergeCell ref="G63:G64"/>
    <mergeCell ref="H63:H64"/>
    <mergeCell ref="I63:I64"/>
    <mergeCell ref="J63:J64"/>
    <mergeCell ref="K63:K64"/>
  </mergeCells>
  <phoneticPr fontId="2"/>
  <dataValidations count="4">
    <dataValidation type="list" allowBlank="1" showInputMessage="1" showErrorMessage="1" sqref="G11:L16" xr:uid="{00000000-0002-0000-0100-000000000000}">
      <formula1>"病院,有床診療所（医科）,有床診療所（歯科）,無床診療所（医科）,無床診療所（歯科）,薬局,訪問看護ステーション,助産所"</formula1>
    </dataValidation>
    <dataValidation type="list" allowBlank="1" showInputMessage="1" showErrorMessage="1" sqref="J10:K10" xr:uid="{00000000-0002-0000-0100-000001000000}">
      <formula1>"　,はい,いいえ"</formula1>
    </dataValidation>
    <dataValidation imeMode="disabled" allowBlank="1" showInputMessage="1" showErrorMessage="1" sqref="D63:M64 D5:M6" xr:uid="{00000000-0002-0000-0100-000002000000}"/>
    <dataValidation type="whole" imeMode="disabled" allowBlank="1" showInputMessage="1" showErrorMessage="1" sqref="D65:M65 D7:M7" xr:uid="{00000000-0002-0000-0100-000003000000}">
      <formula1>0</formula1>
      <formula2>9</formula2>
    </dataValidation>
  </dataValidations>
  <pageMargins left="0.70866141732283472" right="0.70866141732283472" top="0.74803149606299213" bottom="0.55118110236220474" header="0.31496062992125984" footer="0.11811023622047245"/>
  <pageSetup paperSize="9" scale="43" orientation="landscape" cellComments="asDisplayed" r:id="rId1"/>
  <rowBreaks count="1" manualBreakCount="1">
    <brk id="60" max="29"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9" operator="containsText" text="表示されない場合は" id="{13DCBCC1-B85F-4BAB-BA38-E3E80A74B482}">
            <xm:f>NOT(ISERROR(SEARCH("表示されない場合は",所要額精算書!Q58)))</xm:f>
            <x14:dxf>
              <font>
                <color rgb="FFFF0000"/>
              </font>
            </x14:dxf>
          </x14:cfRule>
          <x14:cfRule type="containsText" priority="10" operator="containsText" text="医療機関コード、１０桁を" id="{C52D8DFA-1E92-422F-9B01-57A9E3B61653}">
            <xm:f>NOT(ISERROR(SEARCH("医療機関コード、１０桁を",所要額精算書!Q58)))</xm:f>
            <x14:dxf>
              <font>
                <color theme="4" tint="-0.24994659260841701"/>
              </font>
            </x14:dxf>
          </x14:cfRule>
          <xm:sqref>Q63:AD63 Q65:AD65</xm:sqref>
        </x14:conditionalFormatting>
        <x14:conditionalFormatting xmlns:xm="http://schemas.microsoft.com/office/excel/2006/main">
          <x14:cfRule type="containsText" priority="11" operator="containsText" text="表示されない場合は" id="{08E530EE-F20A-4D7C-BFAB-F7A43933ECF0}">
            <xm:f>NOT(ISERROR(SEARCH("表示されない場合は",所要額精算書!P59)))</xm:f>
            <x14:dxf>
              <font>
                <color rgb="FFFF0000"/>
              </font>
            </x14:dxf>
          </x14:cfRule>
          <x14:cfRule type="containsText" priority="12" operator="containsText" text="医療機関コード、１０桁を" id="{0DE19224-9E4D-4A03-BF23-FE3551E076E5}">
            <xm:f>NOT(ISERROR(SEARCH("医療機関コード、１０桁を",所要額精算書!P59)))</xm:f>
            <x14:dxf>
              <font>
                <color theme="4" tint="-0.24994659260841701"/>
              </font>
            </x14:dxf>
          </x14:cfRule>
          <xm:sqref>Q64:AD64</xm:sqref>
        </x14:conditionalFormatting>
        <x14:conditionalFormatting xmlns:xm="http://schemas.microsoft.com/office/excel/2006/main">
          <x14:cfRule type="containsText" priority="5" operator="containsText" text="表示されない場合は" id="{5C6BB3D2-FC57-4FEE-B5CC-5D5A549334A3}">
            <xm:f>NOT(ISERROR(SEARCH("表示されない場合は",所要額精算書!Q4)))</xm:f>
            <x14:dxf>
              <font>
                <color rgb="FFFF0000"/>
              </font>
            </x14:dxf>
          </x14:cfRule>
          <x14:cfRule type="containsText" priority="6" operator="containsText" text="医療機関コード、１０桁を" id="{4183F3AC-7A76-409C-A7C4-6DFEBCD493F1}">
            <xm:f>NOT(ISERROR(SEARCH("医療機関コード、１０桁を",所要額精算書!Q4)))</xm:f>
            <x14:dxf>
              <font>
                <color theme="4" tint="-0.24994659260841701"/>
              </font>
            </x14:dxf>
          </x14:cfRule>
          <xm:sqref>Q7:AD7 Q5:AD5</xm:sqref>
        </x14:conditionalFormatting>
        <x14:conditionalFormatting xmlns:xm="http://schemas.microsoft.com/office/excel/2006/main">
          <x14:cfRule type="containsText" priority="3" operator="containsText" text="表示されない場合は" id="{79C66F85-8B3D-4ACC-8FAD-E427A60ABEE2}">
            <xm:f>NOT(ISERROR(SEARCH("表示されない場合は",所要額精算書!P5)))</xm:f>
            <x14:dxf>
              <font>
                <color rgb="FFFF0000"/>
              </font>
            </x14:dxf>
          </x14:cfRule>
          <x14:cfRule type="containsText" priority="4" operator="containsText" text="医療機関コード、１０桁を" id="{062B8B57-8206-4032-AA7A-C0B0C6436F3C}">
            <xm:f>NOT(ISERROR(SEARCH("医療機関コード、１０桁を",所要額精算書!P5)))</xm:f>
            <x14:dxf>
              <font>
                <color theme="4" tint="-0.24994659260841701"/>
              </font>
            </x14:dxf>
          </x14:cfRule>
          <xm:sqref>Q6:AD6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sheetPr>
  <dimension ref="B1:X31"/>
  <sheetViews>
    <sheetView showGridLines="0" view="pageBreakPreview" zoomScaleNormal="100" zoomScaleSheetLayoutView="100" workbookViewId="0">
      <selection activeCell="F36" sqref="F36:Q39"/>
    </sheetView>
  </sheetViews>
  <sheetFormatPr defaultColWidth="9" defaultRowHeight="18" customHeight="1"/>
  <cols>
    <col min="1" max="1" width="1.25" style="50" customWidth="1"/>
    <col min="2" max="3" width="4.83203125" style="50" customWidth="1"/>
    <col min="4" max="4" width="3.83203125" style="50" customWidth="1"/>
    <col min="5" max="5" width="4.08203125" style="50" customWidth="1"/>
    <col min="6" max="6" width="4.58203125" style="50" customWidth="1"/>
    <col min="7" max="7" width="4.08203125" style="50" customWidth="1"/>
    <col min="8" max="8" width="4.58203125" style="50" customWidth="1"/>
    <col min="9" max="10" width="6" style="50" customWidth="1"/>
    <col min="11" max="11" width="4.83203125" style="50" customWidth="1"/>
    <col min="12" max="12" width="7.58203125" style="50" customWidth="1"/>
    <col min="13" max="14" width="4.83203125" style="50" customWidth="1"/>
    <col min="15" max="15" width="3.58203125" style="50" customWidth="1"/>
    <col min="16" max="22" width="4.83203125" style="50" customWidth="1"/>
    <col min="23" max="23" width="3.08203125" style="50" customWidth="1"/>
    <col min="24" max="24" width="4.33203125" style="50" customWidth="1"/>
    <col min="25" max="25" width="6.83203125" style="50" customWidth="1"/>
    <col min="26" max="26" width="7.08203125" style="50" customWidth="1"/>
    <col min="27" max="16384" width="9" style="50"/>
  </cols>
  <sheetData>
    <row r="1" spans="2:24" ht="18" customHeight="1">
      <c r="B1" s="50" t="s">
        <v>162</v>
      </c>
    </row>
    <row r="3" spans="2:24" ht="18" customHeight="1">
      <c r="U3" s="51"/>
      <c r="V3" s="69"/>
    </row>
    <row r="4" spans="2:24" ht="18" customHeight="1">
      <c r="Q4" s="436" t="str">
        <f>IF(所要額精算書!D5=0,"報告日（自動表示）",所要額精算書!D5)</f>
        <v>報告日（自動表示）</v>
      </c>
      <c r="R4" s="436"/>
      <c r="S4" s="436"/>
      <c r="T4" s="436"/>
      <c r="U4" s="436"/>
      <c r="V4" s="436"/>
    </row>
    <row r="7" spans="2:24" ht="18" customHeight="1">
      <c r="B7" s="50" t="str">
        <f>IF(所要額精算書!L20="","知事名（自動表示）　様",所要額精算書!L20&amp;"知事　川勝　平太　様")</f>
        <v>静岡県知事　川勝　平太　様</v>
      </c>
    </row>
    <row r="10" spans="2:24" ht="18" customHeight="1">
      <c r="S10" s="51"/>
      <c r="T10" s="51"/>
      <c r="U10" s="51"/>
      <c r="V10" s="52" t="str">
        <f>IF(所要額精算書!L20="","「所要額精算書」に入力された所在地を転記",所要額精算書!L20&amp;所要額精算書!P20)</f>
        <v>静岡県</v>
      </c>
    </row>
    <row r="11" spans="2:24" ht="18" customHeight="1">
      <c r="P11" s="51"/>
      <c r="Q11" s="51"/>
      <c r="R11" s="51"/>
      <c r="S11" s="51"/>
      <c r="T11" s="51"/>
      <c r="U11" s="51"/>
      <c r="V11" s="53" t="str">
        <f>IF(所要額精算書!Q10="","「所要額精算書」に入力された施設名称を転記",所要額精算書!Q10)</f>
        <v>「所要額精算書」に入力された施設名称を転記</v>
      </c>
    </row>
    <row r="12" spans="2:24" ht="25.5" customHeight="1">
      <c r="P12" s="53"/>
      <c r="Q12" s="53"/>
      <c r="R12" s="53"/>
      <c r="S12" s="53"/>
      <c r="T12" s="53"/>
      <c r="U12" s="53"/>
      <c r="V12" s="52" t="str">
        <f>IF(所要額精算書!D13="","「所要額精算書」に入力された管理者職名及び氏名を転記",所要額精算書!D13&amp;"　"&amp;所要額精算書!M13)</f>
        <v>「所要額精算書」に入力された管理者職名及び氏名を転記</v>
      </c>
      <c r="X12" s="60" t="s">
        <v>197</v>
      </c>
    </row>
    <row r="13" spans="2:24" ht="18" customHeight="1">
      <c r="S13" s="51"/>
      <c r="T13" s="51"/>
      <c r="U13" s="51"/>
    </row>
    <row r="17" spans="2:23" ht="26.25" customHeight="1">
      <c r="B17" s="70"/>
      <c r="C17" s="440" t="s">
        <v>236</v>
      </c>
      <c r="D17" s="440"/>
      <c r="E17" s="440"/>
      <c r="F17" s="440"/>
      <c r="G17" s="440"/>
      <c r="H17" s="440"/>
      <c r="I17" s="440"/>
      <c r="J17" s="440"/>
      <c r="K17" s="440"/>
      <c r="L17" s="440"/>
      <c r="M17" s="440"/>
      <c r="N17" s="440"/>
      <c r="O17" s="440"/>
      <c r="P17" s="440"/>
      <c r="Q17" s="440"/>
      <c r="R17" s="440"/>
      <c r="S17" s="440"/>
      <c r="T17" s="440"/>
      <c r="U17" s="440"/>
      <c r="V17" s="440"/>
      <c r="W17" s="440"/>
    </row>
    <row r="18" spans="2:23" ht="26.25" customHeight="1">
      <c r="B18" s="70"/>
      <c r="C18" s="440"/>
      <c r="D18" s="440"/>
      <c r="E18" s="440"/>
      <c r="F18" s="440"/>
      <c r="G18" s="440"/>
      <c r="H18" s="440"/>
      <c r="I18" s="440"/>
      <c r="J18" s="440"/>
      <c r="K18" s="440"/>
      <c r="L18" s="440"/>
      <c r="M18" s="440"/>
      <c r="N18" s="440"/>
      <c r="O18" s="440"/>
      <c r="P18" s="440"/>
      <c r="Q18" s="440"/>
      <c r="R18" s="440"/>
      <c r="S18" s="440"/>
      <c r="T18" s="440"/>
      <c r="U18" s="440"/>
      <c r="V18" s="440"/>
      <c r="W18" s="440"/>
    </row>
    <row r="19" spans="2:23" ht="26.25" customHeight="1">
      <c r="B19" s="70"/>
      <c r="C19" s="71"/>
      <c r="D19" s="71"/>
      <c r="E19" s="71"/>
      <c r="F19" s="71"/>
      <c r="G19" s="71"/>
      <c r="H19" s="71"/>
      <c r="I19" s="71"/>
      <c r="J19" s="71"/>
      <c r="K19" s="71"/>
      <c r="L19" s="71"/>
      <c r="M19" s="71"/>
      <c r="N19" s="71"/>
      <c r="O19" s="71"/>
      <c r="P19" s="71"/>
      <c r="Q19" s="71"/>
      <c r="R19" s="71"/>
      <c r="S19" s="71"/>
      <c r="T19" s="71"/>
      <c r="U19" s="71"/>
      <c r="V19" s="70"/>
    </row>
    <row r="20" spans="2:23" s="51" customFormat="1" ht="26.25" customHeight="1">
      <c r="B20" s="439" t="s">
        <v>198</v>
      </c>
      <c r="C20" s="439"/>
      <c r="D20" s="72" t="str">
        <f>IF(所要額精算書!T5="","",所要額精算書!T5)</f>
        <v/>
      </c>
      <c r="E20" s="71" t="s">
        <v>199</v>
      </c>
      <c r="F20" s="72" t="str">
        <f>IF(所要額精算書!V5="","",所要額精算書!V5)</f>
        <v/>
      </c>
      <c r="G20" s="71" t="s">
        <v>200</v>
      </c>
      <c r="H20" s="72" t="str">
        <f>IF(所要額精算書!X5="","",所要額精算書!X5)</f>
        <v/>
      </c>
      <c r="I20" s="73" t="s">
        <v>202</v>
      </c>
      <c r="J20" s="73"/>
      <c r="K20" s="73"/>
      <c r="L20" s="74" t="str">
        <f>IF(所要額精算書!AC5="","",所要額精算書!AC5)</f>
        <v/>
      </c>
      <c r="M20" s="66" t="s">
        <v>210</v>
      </c>
      <c r="N20" s="71"/>
      <c r="O20" s="71"/>
      <c r="P20" s="71"/>
      <c r="Q20" s="71"/>
      <c r="R20" s="71"/>
      <c r="S20" s="71"/>
      <c r="T20" s="71"/>
      <c r="U20" s="71"/>
      <c r="V20" s="71"/>
    </row>
    <row r="21" spans="2:23" ht="26.25" customHeight="1">
      <c r="B21" s="59" t="s">
        <v>237</v>
      </c>
    </row>
    <row r="22" spans="2:23" ht="26.25" customHeight="1"/>
    <row r="23" spans="2:23" ht="26.25" customHeight="1"/>
    <row r="24" spans="2:23" ht="26.25" customHeight="1">
      <c r="B24" s="75" t="s">
        <v>142</v>
      </c>
      <c r="C24" s="75"/>
      <c r="D24" s="75"/>
      <c r="E24" s="75"/>
      <c r="F24" s="75"/>
      <c r="H24" s="441">
        <f>所要額精算書!R45</f>
        <v>0</v>
      </c>
      <c r="I24" s="441"/>
      <c r="J24" s="441"/>
      <c r="K24" s="441"/>
      <c r="L24" s="441"/>
    </row>
    <row r="25" spans="2:23" ht="26.25" customHeight="1">
      <c r="P25" s="54"/>
      <c r="Q25" s="54"/>
      <c r="R25" s="54"/>
      <c r="S25" s="54"/>
    </row>
    <row r="26" spans="2:23" ht="26.25" customHeight="1">
      <c r="B26" s="438" t="s">
        <v>170</v>
      </c>
      <c r="C26" s="438"/>
      <c r="D26" s="438"/>
      <c r="E26" s="438"/>
      <c r="F26" s="438"/>
      <c r="G26" s="438"/>
      <c r="H26" s="438"/>
      <c r="I26" s="438"/>
      <c r="J26" s="438"/>
      <c r="K26" s="438"/>
      <c r="L26" s="438"/>
      <c r="M26" s="438"/>
      <c r="N26" s="438"/>
      <c r="O26" s="438"/>
      <c r="P26" s="438"/>
      <c r="Q26" s="438"/>
      <c r="R26" s="438"/>
      <c r="S26" s="438"/>
      <c r="T26" s="438"/>
      <c r="U26" s="438"/>
      <c r="V26" s="438"/>
    </row>
    <row r="27" spans="2:23" ht="26.25" customHeight="1">
      <c r="V27" s="52"/>
    </row>
    <row r="28" spans="2:23" ht="26.25" customHeight="1">
      <c r="B28" s="438" t="s">
        <v>172</v>
      </c>
      <c r="C28" s="438"/>
      <c r="D28" s="438"/>
      <c r="E28" s="438"/>
      <c r="F28" s="438"/>
      <c r="G28" s="438"/>
      <c r="H28" s="438"/>
      <c r="I28" s="438"/>
      <c r="J28" s="438"/>
      <c r="K28" s="438"/>
      <c r="L28" s="438"/>
      <c r="M28" s="438"/>
      <c r="N28" s="438"/>
      <c r="O28" s="438"/>
      <c r="P28" s="438"/>
      <c r="Q28" s="438"/>
      <c r="R28" s="438"/>
      <c r="S28" s="438"/>
      <c r="T28" s="438"/>
      <c r="U28" s="438"/>
      <c r="V28" s="438"/>
    </row>
    <row r="29" spans="2:23" ht="38.25" customHeight="1">
      <c r="B29" s="55"/>
      <c r="C29" s="57"/>
      <c r="D29" s="437" t="s">
        <v>184</v>
      </c>
      <c r="E29" s="437"/>
      <c r="F29" s="437"/>
      <c r="G29" s="437"/>
      <c r="H29" s="437"/>
      <c r="I29" s="437"/>
      <c r="J29" s="437"/>
      <c r="K29" s="437"/>
      <c r="L29" s="437"/>
      <c r="M29" s="437"/>
      <c r="N29" s="437"/>
      <c r="O29" s="437"/>
      <c r="P29" s="437"/>
      <c r="Q29" s="437"/>
      <c r="R29" s="437"/>
      <c r="S29" s="437"/>
      <c r="T29" s="437"/>
      <c r="U29" s="437"/>
    </row>
    <row r="30" spans="2:23" ht="18" customHeight="1">
      <c r="B30" s="56"/>
      <c r="C30" s="56"/>
      <c r="D30" s="56"/>
      <c r="E30" s="56"/>
      <c r="F30" s="56"/>
      <c r="G30" s="56"/>
      <c r="H30" s="56"/>
      <c r="I30" s="56"/>
      <c r="J30" s="56"/>
      <c r="K30" s="56"/>
      <c r="L30" s="56"/>
      <c r="M30" s="56"/>
      <c r="N30" s="56"/>
    </row>
    <row r="31" spans="2:23" ht="18" customHeight="1">
      <c r="B31" s="50" t="s">
        <v>185</v>
      </c>
    </row>
  </sheetData>
  <sheetProtection algorithmName="SHA-512" hashValue="m+rgvNHiyeLtx1BnXflVfBttP1LT6f+VJnVQb6TGqH1pvAurmVb9w07+wHMeqKf/O7boetNdbIvUifrDiVRMYg==" saltValue="0nXSy/vR+lorNkUvG2HdPg==" spinCount="100000" sheet="1" objects="1" scenarios="1"/>
  <mergeCells count="7">
    <mergeCell ref="Q4:V4"/>
    <mergeCell ref="D29:U29"/>
    <mergeCell ref="B28:V28"/>
    <mergeCell ref="B26:V26"/>
    <mergeCell ref="B20:C20"/>
    <mergeCell ref="C17:W18"/>
    <mergeCell ref="H24:L24"/>
  </mergeCells>
  <phoneticPr fontId="2"/>
  <printOptions horizontalCentered="1"/>
  <pageMargins left="0.86614173228346458" right="0.70866141732283472" top="0.74803149606299213" bottom="0.74803149606299213" header="0.31496062992125984" footer="0.31496062992125984"/>
  <pageSetup paperSize="9" scale="70" orientation="portrait" r:id="rId1"/>
  <ignoredErrors>
    <ignoredError sqref="D20"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7" tint="0.79998168889431442"/>
    <pageSetUpPr fitToPage="1"/>
  </sheetPr>
  <dimension ref="A2:AS48"/>
  <sheetViews>
    <sheetView showGridLines="0" tabSelected="1" view="pageBreakPreview" zoomScale="55" zoomScaleNormal="55" zoomScaleSheetLayoutView="55" zoomScalePageLayoutView="85" workbookViewId="0">
      <selection activeCell="D10" sqref="D10:D11"/>
    </sheetView>
  </sheetViews>
  <sheetFormatPr defaultColWidth="9" defaultRowHeight="18"/>
  <cols>
    <col min="1" max="30" width="9.83203125" style="4" customWidth="1"/>
    <col min="31" max="16384" width="9" style="4"/>
  </cols>
  <sheetData>
    <row r="2" spans="1:45" ht="30.75" customHeight="1">
      <c r="A2" s="5" t="s">
        <v>238</v>
      </c>
      <c r="B2" s="5"/>
      <c r="C2" s="5"/>
      <c r="D2" s="5"/>
      <c r="E2" s="6"/>
      <c r="F2" s="6"/>
      <c r="G2" s="6"/>
      <c r="H2" s="6"/>
      <c r="I2" s="6"/>
      <c r="J2" s="6"/>
      <c r="K2" s="6"/>
      <c r="L2" s="6"/>
      <c r="M2" s="6"/>
      <c r="N2" s="6"/>
      <c r="O2" s="6"/>
      <c r="P2" s="104"/>
      <c r="Q2" s="104"/>
      <c r="R2" s="104"/>
      <c r="S2" s="104"/>
      <c r="T2" s="104"/>
      <c r="U2" s="104"/>
      <c r="V2" s="104"/>
      <c r="W2" s="104"/>
      <c r="X2" s="104"/>
      <c r="Y2" s="104"/>
      <c r="Z2" s="104"/>
      <c r="AA2" s="104"/>
      <c r="AB2" s="104"/>
      <c r="AC2" s="104"/>
      <c r="AD2" s="104"/>
    </row>
    <row r="3" spans="1:45" ht="42" customHeight="1">
      <c r="A3" s="105" t="s">
        <v>139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row>
    <row r="4" spans="1:45"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45" ht="45.75" customHeight="1">
      <c r="A5" s="194" t="s">
        <v>131</v>
      </c>
      <c r="B5" s="195"/>
      <c r="C5" s="196"/>
      <c r="D5" s="527"/>
      <c r="E5" s="527"/>
      <c r="F5" s="527"/>
      <c r="G5" s="527"/>
      <c r="H5" s="96" t="s">
        <v>130</v>
      </c>
      <c r="I5" s="97"/>
      <c r="J5" s="97"/>
      <c r="K5" s="97"/>
      <c r="L5" s="97"/>
      <c r="M5" s="97"/>
      <c r="N5" s="97"/>
      <c r="O5" s="97"/>
      <c r="P5" s="194" t="s">
        <v>204</v>
      </c>
      <c r="Q5" s="195"/>
      <c r="R5" s="196"/>
      <c r="S5" s="61" t="s">
        <v>198</v>
      </c>
      <c r="T5" s="67"/>
      <c r="U5" s="61" t="s">
        <v>199</v>
      </c>
      <c r="V5" s="67"/>
      <c r="W5" s="61" t="s">
        <v>205</v>
      </c>
      <c r="X5" s="67"/>
      <c r="Y5" s="61" t="s">
        <v>201</v>
      </c>
      <c r="Z5" s="197" t="s">
        <v>231</v>
      </c>
      <c r="AA5" s="198"/>
      <c r="AB5" s="198"/>
      <c r="AC5" s="68"/>
      <c r="AD5" s="61" t="s">
        <v>203</v>
      </c>
      <c r="AQ5" s="62" t="s">
        <v>211</v>
      </c>
      <c r="AR5" s="62" t="s">
        <v>214</v>
      </c>
      <c r="AS5" s="62" t="s">
        <v>220</v>
      </c>
    </row>
    <row r="6" spans="1:45"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c r="AQ6" s="62" t="s">
        <v>212</v>
      </c>
      <c r="AR6" s="62" t="s">
        <v>215</v>
      </c>
      <c r="AS6" s="62" t="s">
        <v>221</v>
      </c>
    </row>
    <row r="7" spans="1:45" ht="26.5">
      <c r="A7" s="98" t="s">
        <v>0</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100"/>
      <c r="AQ7" s="62"/>
      <c r="AR7" s="62" t="s">
        <v>216</v>
      </c>
      <c r="AS7" s="62" t="s">
        <v>222</v>
      </c>
    </row>
    <row r="8" spans="1:45"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Q8" s="62"/>
      <c r="AR8" s="62" t="s">
        <v>217</v>
      </c>
      <c r="AS8" s="62" t="s">
        <v>223</v>
      </c>
    </row>
    <row r="9" spans="1:45" ht="27.75" customHeight="1">
      <c r="A9" s="9"/>
      <c r="B9" s="9"/>
      <c r="C9" s="9" t="s">
        <v>128</v>
      </c>
      <c r="D9" s="9"/>
      <c r="E9" s="9"/>
      <c r="F9" s="9"/>
      <c r="G9" s="9"/>
      <c r="H9" s="9"/>
      <c r="I9" s="9"/>
      <c r="J9" s="9"/>
      <c r="K9" s="9"/>
      <c r="L9" s="9"/>
      <c r="M9" s="9"/>
      <c r="N9" s="9"/>
      <c r="O9" s="9"/>
      <c r="P9" s="9"/>
      <c r="Q9" s="9"/>
      <c r="R9" s="9"/>
      <c r="S9" s="9"/>
      <c r="T9" s="9"/>
      <c r="U9" s="9"/>
      <c r="V9" s="9"/>
      <c r="W9" s="9"/>
      <c r="X9" s="9"/>
      <c r="Y9" s="9"/>
      <c r="Z9" s="9"/>
      <c r="AA9" s="9"/>
      <c r="AB9" s="9"/>
      <c r="AC9" s="9"/>
      <c r="AQ9" s="62"/>
      <c r="AR9" s="62" t="s">
        <v>218</v>
      </c>
      <c r="AS9" s="62" t="s">
        <v>224</v>
      </c>
    </row>
    <row r="10" spans="1:45" ht="23.25" customHeight="1">
      <c r="A10" s="488" t="s">
        <v>78</v>
      </c>
      <c r="B10" s="489"/>
      <c r="C10" s="489"/>
      <c r="D10" s="492"/>
      <c r="E10" s="476"/>
      <c r="F10" s="476"/>
      <c r="G10" s="476"/>
      <c r="H10" s="476"/>
      <c r="I10" s="476"/>
      <c r="J10" s="476"/>
      <c r="K10" s="476"/>
      <c r="L10" s="476"/>
      <c r="M10" s="494"/>
      <c r="N10" s="496" t="s">
        <v>1</v>
      </c>
      <c r="O10" s="497"/>
      <c r="P10" s="497"/>
      <c r="Q10" s="473"/>
      <c r="R10" s="473"/>
      <c r="S10" s="473"/>
      <c r="T10" s="473"/>
      <c r="U10" s="473"/>
      <c r="V10" s="473"/>
      <c r="W10" s="473"/>
      <c r="X10" s="473"/>
      <c r="Y10" s="474"/>
      <c r="Z10" s="475"/>
      <c r="AA10" s="475"/>
      <c r="AB10" s="475"/>
      <c r="AC10" s="475"/>
      <c r="AD10" s="475"/>
      <c r="AQ10" s="62"/>
      <c r="AR10" s="62" t="s">
        <v>219</v>
      </c>
      <c r="AS10" s="62" t="s">
        <v>225</v>
      </c>
    </row>
    <row r="11" spans="1:45" ht="23.25" customHeight="1">
      <c r="A11" s="490"/>
      <c r="B11" s="491"/>
      <c r="C11" s="491"/>
      <c r="D11" s="493"/>
      <c r="E11" s="477"/>
      <c r="F11" s="477"/>
      <c r="G11" s="477"/>
      <c r="H11" s="477"/>
      <c r="I11" s="477"/>
      <c r="J11" s="477"/>
      <c r="K11" s="477"/>
      <c r="L11" s="477"/>
      <c r="M11" s="495"/>
      <c r="N11" s="498"/>
      <c r="O11" s="498"/>
      <c r="P11" s="498"/>
      <c r="Q11" s="473"/>
      <c r="R11" s="473"/>
      <c r="S11" s="473"/>
      <c r="T11" s="473"/>
      <c r="U11" s="473"/>
      <c r="V11" s="473"/>
      <c r="W11" s="473"/>
      <c r="X11" s="473"/>
      <c r="Y11" s="474"/>
      <c r="Z11" s="475"/>
      <c r="AA11" s="475"/>
      <c r="AB11" s="475"/>
      <c r="AC11" s="475"/>
      <c r="AD11" s="475"/>
      <c r="AQ11" s="62"/>
      <c r="AR11" s="62" t="s">
        <v>213</v>
      </c>
      <c r="AS11" s="62" t="s">
        <v>226</v>
      </c>
    </row>
    <row r="12" spans="1:45" ht="7.5" customHeight="1">
      <c r="A12" s="41"/>
      <c r="B12" s="41"/>
      <c r="C12" s="41"/>
      <c r="D12" s="41"/>
      <c r="E12" s="42"/>
      <c r="F12" s="42"/>
      <c r="G12" s="42"/>
      <c r="H12" s="42"/>
      <c r="I12" s="42"/>
      <c r="J12" s="42"/>
      <c r="K12" s="42"/>
      <c r="L12" s="42"/>
      <c r="M12" s="42"/>
      <c r="N12" s="42"/>
      <c r="O12" s="42"/>
      <c r="P12" s="43"/>
      <c r="Q12" s="43"/>
      <c r="R12" s="43"/>
      <c r="S12" s="41"/>
      <c r="T12" s="41"/>
      <c r="U12" s="41"/>
      <c r="V12" s="41"/>
      <c r="W12" s="41"/>
      <c r="X12" s="41"/>
      <c r="Y12" s="41"/>
      <c r="Z12" s="41"/>
      <c r="AA12" s="41"/>
      <c r="AB12" s="41"/>
      <c r="AC12" s="41"/>
      <c r="AD12" s="41"/>
      <c r="AQ12" s="62"/>
      <c r="AR12" s="62" t="s">
        <v>211</v>
      </c>
      <c r="AS12" s="62" t="s">
        <v>227</v>
      </c>
    </row>
    <row r="13" spans="1:45" ht="23.25" customHeight="1">
      <c r="A13" s="482" t="s">
        <v>65</v>
      </c>
      <c r="B13" s="483"/>
      <c r="C13" s="484"/>
      <c r="D13" s="463"/>
      <c r="E13" s="464"/>
      <c r="F13" s="464"/>
      <c r="G13" s="464"/>
      <c r="H13" s="464"/>
      <c r="I13" s="465"/>
      <c r="J13" s="482" t="s">
        <v>66</v>
      </c>
      <c r="K13" s="483"/>
      <c r="L13" s="484"/>
      <c r="M13" s="463"/>
      <c r="N13" s="464"/>
      <c r="O13" s="464"/>
      <c r="P13" s="464"/>
      <c r="Q13" s="464"/>
      <c r="R13" s="465"/>
      <c r="S13" s="43"/>
      <c r="T13" s="43"/>
      <c r="U13" s="41"/>
      <c r="V13" s="41"/>
      <c r="W13" s="41"/>
      <c r="X13" s="41"/>
      <c r="Y13" s="41"/>
      <c r="Z13" s="41"/>
      <c r="AA13" s="41"/>
      <c r="AB13" s="41"/>
      <c r="AC13" s="41"/>
      <c r="AD13" s="41"/>
      <c r="AE13" s="10"/>
      <c r="AF13" s="10"/>
      <c r="AQ13" s="62"/>
      <c r="AR13" s="62" t="s">
        <v>212</v>
      </c>
      <c r="AS13" s="62" t="s">
        <v>228</v>
      </c>
    </row>
    <row r="14" spans="1:45" ht="23.25" customHeight="1">
      <c r="A14" s="485"/>
      <c r="B14" s="486"/>
      <c r="C14" s="487"/>
      <c r="D14" s="466"/>
      <c r="E14" s="467"/>
      <c r="F14" s="467"/>
      <c r="G14" s="467"/>
      <c r="H14" s="467"/>
      <c r="I14" s="468"/>
      <c r="J14" s="485"/>
      <c r="K14" s="486"/>
      <c r="L14" s="487"/>
      <c r="M14" s="466"/>
      <c r="N14" s="467"/>
      <c r="O14" s="467"/>
      <c r="P14" s="467"/>
      <c r="Q14" s="467"/>
      <c r="R14" s="468"/>
      <c r="S14" s="43"/>
      <c r="T14" s="43"/>
      <c r="U14" s="41"/>
      <c r="V14" s="41"/>
      <c r="W14" s="41"/>
      <c r="X14" s="41"/>
      <c r="Y14" s="41"/>
      <c r="Z14" s="41"/>
      <c r="AA14" s="41"/>
      <c r="AB14" s="41"/>
      <c r="AC14" s="41"/>
      <c r="AD14" s="41"/>
      <c r="AE14" s="10"/>
      <c r="AF14" s="10"/>
      <c r="AQ14" s="62"/>
      <c r="AR14" s="63"/>
      <c r="AS14" s="62" t="s">
        <v>217</v>
      </c>
    </row>
    <row r="15" spans="1:45" s="15" customFormat="1" ht="6.75" customHeight="1">
      <c r="A15" s="44"/>
      <c r="B15" s="44"/>
      <c r="C15" s="44"/>
      <c r="D15" s="45"/>
      <c r="E15" s="45"/>
      <c r="F15" s="45"/>
      <c r="G15" s="45"/>
      <c r="H15" s="45"/>
      <c r="I15" s="44"/>
      <c r="J15" s="44"/>
      <c r="K15" s="44"/>
      <c r="L15" s="45"/>
      <c r="M15" s="45"/>
      <c r="N15" s="45"/>
      <c r="O15" s="45"/>
      <c r="P15" s="45"/>
      <c r="Q15" s="43"/>
      <c r="R15" s="43"/>
      <c r="S15" s="41"/>
      <c r="T15" s="41"/>
      <c r="U15" s="41"/>
      <c r="V15" s="41"/>
      <c r="W15" s="41"/>
      <c r="X15" s="41"/>
      <c r="Y15" s="41"/>
      <c r="Z15" s="41"/>
      <c r="AA15" s="41"/>
      <c r="AB15" s="41"/>
      <c r="AC15" s="41"/>
      <c r="AD15" s="41"/>
      <c r="AQ15" s="63"/>
      <c r="AR15" s="62"/>
      <c r="AS15" s="62" t="s">
        <v>218</v>
      </c>
    </row>
    <row r="16" spans="1:45" s="15" customFormat="1" ht="21.75" customHeight="1">
      <c r="A16" s="472" t="s">
        <v>67</v>
      </c>
      <c r="B16" s="472"/>
      <c r="C16" s="472"/>
      <c r="D16" s="472" t="s">
        <v>68</v>
      </c>
      <c r="E16" s="472"/>
      <c r="F16" s="472"/>
      <c r="G16" s="472"/>
      <c r="H16" s="472"/>
      <c r="I16" s="472" t="s">
        <v>69</v>
      </c>
      <c r="J16" s="472"/>
      <c r="K16" s="472"/>
      <c r="L16" s="472"/>
      <c r="M16" s="472"/>
      <c r="N16" s="472" t="s">
        <v>70</v>
      </c>
      <c r="O16" s="472"/>
      <c r="P16" s="472"/>
      <c r="Q16" s="472"/>
      <c r="R16" s="472"/>
      <c r="S16" s="472" t="s">
        <v>71</v>
      </c>
      <c r="T16" s="472"/>
      <c r="U16" s="472"/>
      <c r="V16" s="472"/>
      <c r="W16" s="472"/>
      <c r="X16" s="472"/>
      <c r="Y16" s="472"/>
      <c r="Z16" s="472"/>
      <c r="AA16" s="472"/>
      <c r="AB16" s="472"/>
      <c r="AC16" s="472"/>
      <c r="AD16" s="472"/>
      <c r="AQ16" s="63"/>
      <c r="AR16" s="62"/>
      <c r="AS16" s="62" t="s">
        <v>229</v>
      </c>
    </row>
    <row r="17" spans="1:45" s="15" customFormat="1" ht="45.75" customHeight="1">
      <c r="A17" s="472"/>
      <c r="B17" s="472"/>
      <c r="C17" s="472"/>
      <c r="D17" s="504"/>
      <c r="E17" s="504"/>
      <c r="F17" s="504"/>
      <c r="G17" s="504"/>
      <c r="H17" s="504"/>
      <c r="I17" s="505"/>
      <c r="J17" s="506"/>
      <c r="K17" s="506"/>
      <c r="L17" s="506"/>
      <c r="M17" s="507"/>
      <c r="N17" s="505"/>
      <c r="O17" s="506"/>
      <c r="P17" s="506"/>
      <c r="Q17" s="506"/>
      <c r="R17" s="507"/>
      <c r="S17" s="505"/>
      <c r="T17" s="506"/>
      <c r="U17" s="506"/>
      <c r="V17" s="506"/>
      <c r="W17" s="506"/>
      <c r="X17" s="506"/>
      <c r="Y17" s="506"/>
      <c r="Z17" s="506"/>
      <c r="AA17" s="506"/>
      <c r="AB17" s="506"/>
      <c r="AC17" s="506"/>
      <c r="AD17" s="507"/>
      <c r="AQ17" s="63"/>
      <c r="AR17" s="62"/>
      <c r="AS17" s="62" t="s">
        <v>230</v>
      </c>
    </row>
    <row r="18" spans="1:45" ht="7.5" customHeight="1">
      <c r="A18" s="41"/>
      <c r="B18" s="41"/>
      <c r="C18" s="41"/>
      <c r="D18" s="41"/>
      <c r="E18" s="42"/>
      <c r="F18" s="42"/>
      <c r="G18" s="42"/>
      <c r="H18" s="42"/>
      <c r="I18" s="42"/>
      <c r="J18" s="42"/>
      <c r="K18" s="42"/>
      <c r="L18" s="42"/>
      <c r="M18" s="42"/>
      <c r="N18" s="42"/>
      <c r="O18" s="42"/>
      <c r="P18" s="43"/>
      <c r="Q18" s="43"/>
      <c r="R18" s="43"/>
      <c r="S18" s="41"/>
      <c r="T18" s="41"/>
      <c r="U18" s="41"/>
      <c r="V18" s="41"/>
      <c r="W18" s="41"/>
      <c r="X18" s="41"/>
      <c r="Y18" s="41"/>
      <c r="Z18" s="41"/>
      <c r="AA18" s="41"/>
      <c r="AB18" s="41"/>
      <c r="AC18" s="41"/>
      <c r="AD18" s="41"/>
      <c r="AQ18" s="62"/>
      <c r="AR18" s="62"/>
      <c r="AS18" s="62" t="s">
        <v>94</v>
      </c>
    </row>
    <row r="19" spans="1:45" ht="25.5" customHeight="1">
      <c r="A19" s="488" t="s">
        <v>2</v>
      </c>
      <c r="B19" s="499"/>
      <c r="C19" s="500"/>
      <c r="D19" s="478" t="s">
        <v>63</v>
      </c>
      <c r="E19" s="479"/>
      <c r="F19" s="479"/>
      <c r="G19" s="479"/>
      <c r="H19" s="479"/>
      <c r="I19" s="479"/>
      <c r="J19" s="479"/>
      <c r="K19" s="480"/>
      <c r="L19" s="469" t="s">
        <v>74</v>
      </c>
      <c r="M19" s="470"/>
      <c r="N19" s="470"/>
      <c r="O19" s="471"/>
      <c r="P19" s="481" t="s">
        <v>75</v>
      </c>
      <c r="Q19" s="481"/>
      <c r="R19" s="481"/>
      <c r="S19" s="481"/>
      <c r="T19" s="481"/>
      <c r="U19" s="481"/>
      <c r="V19" s="481"/>
      <c r="W19" s="481"/>
      <c r="X19" s="481"/>
      <c r="Y19" s="481"/>
      <c r="Z19" s="481"/>
      <c r="AA19" s="481"/>
      <c r="AB19" s="481"/>
      <c r="AC19" s="481"/>
      <c r="AD19" s="481"/>
      <c r="AQ19" s="62"/>
      <c r="AR19" s="62"/>
      <c r="AS19" s="62" t="s">
        <v>95</v>
      </c>
    </row>
    <row r="20" spans="1:45" ht="45.75" customHeight="1">
      <c r="A20" s="501"/>
      <c r="B20" s="502"/>
      <c r="C20" s="503"/>
      <c r="D20" s="46"/>
      <c r="E20" s="47"/>
      <c r="F20" s="47"/>
      <c r="G20" s="48" t="s">
        <v>72</v>
      </c>
      <c r="H20" s="47"/>
      <c r="I20" s="47"/>
      <c r="J20" s="47"/>
      <c r="K20" s="49"/>
      <c r="L20" s="508" t="s">
        <v>232</v>
      </c>
      <c r="M20" s="509"/>
      <c r="N20" s="509"/>
      <c r="O20" s="510"/>
      <c r="P20" s="511"/>
      <c r="Q20" s="511"/>
      <c r="R20" s="511"/>
      <c r="S20" s="511"/>
      <c r="T20" s="511"/>
      <c r="U20" s="511"/>
      <c r="V20" s="511"/>
      <c r="W20" s="511"/>
      <c r="X20" s="511"/>
      <c r="Y20" s="511"/>
      <c r="Z20" s="511"/>
      <c r="AA20" s="511"/>
      <c r="AB20" s="511"/>
      <c r="AC20" s="511"/>
      <c r="AD20" s="511"/>
      <c r="AQ20" s="62"/>
      <c r="AR20" s="62"/>
      <c r="AS20" s="62" t="s">
        <v>96</v>
      </c>
    </row>
    <row r="21" spans="1:45"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c r="AQ21" s="62"/>
      <c r="AR21" s="62"/>
      <c r="AS21" s="62" t="s">
        <v>97</v>
      </c>
    </row>
    <row r="22" spans="1:45" ht="27.75" customHeight="1">
      <c r="A22" s="98" t="s">
        <v>60</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100"/>
      <c r="AQ22" s="62"/>
      <c r="AR22" s="64"/>
      <c r="AS22" s="62" t="s">
        <v>98</v>
      </c>
    </row>
    <row r="23" spans="1:45"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Q23" s="62"/>
      <c r="AR23" s="62"/>
      <c r="AS23" s="62" t="s">
        <v>99</v>
      </c>
    </row>
    <row r="24" spans="1:45" ht="60" customHeight="1">
      <c r="A24" s="360" t="s">
        <v>173</v>
      </c>
      <c r="B24" s="361"/>
      <c r="C24" s="361"/>
      <c r="D24" s="361"/>
      <c r="E24" s="361"/>
      <c r="F24" s="361"/>
      <c r="G24" s="361"/>
      <c r="H24" s="361"/>
      <c r="I24" s="361"/>
      <c r="J24" s="361"/>
      <c r="K24" s="361"/>
      <c r="L24" s="361"/>
      <c r="M24" s="361"/>
      <c r="N24" s="361"/>
      <c r="O24" s="361"/>
      <c r="P24" s="361"/>
      <c r="Q24" s="361"/>
      <c r="R24" s="361"/>
      <c r="S24" s="361"/>
      <c r="T24" s="361"/>
      <c r="U24" s="149"/>
      <c r="V24" s="149"/>
      <c r="W24" s="447" t="s">
        <v>175</v>
      </c>
      <c r="X24" s="448"/>
      <c r="Y24" s="448"/>
      <c r="Z24" s="448"/>
      <c r="AA24" s="448"/>
      <c r="AB24" s="448"/>
      <c r="AC24" s="448"/>
      <c r="AD24" s="448"/>
      <c r="AE24" s="24"/>
      <c r="AQ24" s="62"/>
      <c r="AR24" s="62"/>
      <c r="AS24" s="62" t="s">
        <v>100</v>
      </c>
    </row>
    <row r="25" spans="1:45"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c r="AQ25" s="64"/>
      <c r="AR25" s="62"/>
      <c r="AS25" s="62" t="s">
        <v>101</v>
      </c>
    </row>
    <row r="26" spans="1:45" ht="21" customHeight="1">
      <c r="A26" s="152" t="s">
        <v>140</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4"/>
      <c r="AQ26" s="62"/>
      <c r="AR26" s="62"/>
      <c r="AS26" s="62" t="s">
        <v>102</v>
      </c>
    </row>
    <row r="27" spans="1:45"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c r="AQ27" s="62"/>
      <c r="AR27" s="65"/>
      <c r="AS27" s="62" t="s">
        <v>103</v>
      </c>
    </row>
    <row r="28" spans="1:45" ht="18" customHeight="1">
      <c r="B28" s="27" t="s">
        <v>144</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c r="AQ28" s="62"/>
      <c r="AR28" s="65"/>
      <c r="AS28" s="62" t="s">
        <v>104</v>
      </c>
    </row>
    <row r="29" spans="1:45"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c r="AQ29" s="62"/>
      <c r="AR29" s="65"/>
      <c r="AS29" s="62" t="s">
        <v>105</v>
      </c>
    </row>
    <row r="30" spans="1:45" customFormat="1" ht="26.25" customHeight="1">
      <c r="A30" s="31"/>
      <c r="B30" s="31"/>
      <c r="C30" s="31"/>
      <c r="D30" s="31"/>
      <c r="E30" s="167" t="s">
        <v>59</v>
      </c>
      <c r="F30" s="168"/>
      <c r="G30" s="168"/>
      <c r="H30" s="168"/>
      <c r="I30" s="168"/>
      <c r="J30" s="168"/>
      <c r="K30" s="168"/>
      <c r="L30" s="168"/>
      <c r="M30" s="168"/>
      <c r="N30" s="168"/>
      <c r="O30" s="168"/>
      <c r="P30" s="168"/>
      <c r="Q30" s="169"/>
      <c r="R30" s="167" t="s">
        <v>132</v>
      </c>
      <c r="S30" s="168"/>
      <c r="T30" s="168"/>
      <c r="U30" s="169"/>
      <c r="V30" s="167" t="s">
        <v>133</v>
      </c>
      <c r="W30" s="168"/>
      <c r="X30" s="168"/>
      <c r="Y30" s="169"/>
      <c r="AQ30" s="65"/>
      <c r="AR30" s="65"/>
      <c r="AS30" s="62" t="s">
        <v>106</v>
      </c>
    </row>
    <row r="31" spans="1:45" customFormat="1" ht="34.5" customHeight="1">
      <c r="A31" s="32"/>
      <c r="B31" s="32"/>
      <c r="C31" s="32"/>
      <c r="D31" s="32"/>
      <c r="E31" s="512" t="s">
        <v>62</v>
      </c>
      <c r="F31" s="513"/>
      <c r="G31" s="449" t="s">
        <v>51</v>
      </c>
      <c r="H31" s="449"/>
      <c r="I31" s="449"/>
      <c r="J31" s="449"/>
      <c r="K31" s="449"/>
      <c r="L31" s="449"/>
      <c r="M31" s="449"/>
      <c r="N31" s="449"/>
      <c r="O31" s="449"/>
      <c r="P31" s="449"/>
      <c r="Q31" s="449"/>
      <c r="R31" s="450"/>
      <c r="S31" s="450"/>
      <c r="T31" s="450"/>
      <c r="U31" s="450"/>
      <c r="V31" s="518"/>
      <c r="W31" s="519"/>
      <c r="X31" s="519"/>
      <c r="Y31" s="520"/>
      <c r="Z31" s="34"/>
      <c r="AQ31" s="65"/>
      <c r="AR31" s="65"/>
      <c r="AS31" s="62" t="s">
        <v>107</v>
      </c>
    </row>
    <row r="32" spans="1:45" customFormat="1" ht="34.5" customHeight="1">
      <c r="A32" s="32"/>
      <c r="B32" s="32"/>
      <c r="C32" s="32"/>
      <c r="D32" s="32"/>
      <c r="E32" s="514"/>
      <c r="F32" s="515"/>
      <c r="G32" s="449" t="s">
        <v>3</v>
      </c>
      <c r="H32" s="449"/>
      <c r="I32" s="449"/>
      <c r="J32" s="449"/>
      <c r="K32" s="449"/>
      <c r="L32" s="449"/>
      <c r="M32" s="449"/>
      <c r="N32" s="449"/>
      <c r="O32" s="449"/>
      <c r="P32" s="449"/>
      <c r="Q32" s="449"/>
      <c r="R32" s="450"/>
      <c r="S32" s="450"/>
      <c r="T32" s="450"/>
      <c r="U32" s="450"/>
      <c r="V32" s="521"/>
      <c r="W32" s="522"/>
      <c r="X32" s="522"/>
      <c r="Y32" s="523"/>
      <c r="Z32" s="34"/>
      <c r="AQ32" s="65"/>
      <c r="AR32" s="65"/>
      <c r="AS32" s="62" t="s">
        <v>108</v>
      </c>
    </row>
    <row r="33" spans="1:45" customFormat="1" ht="34.5" customHeight="1">
      <c r="A33" s="32"/>
      <c r="B33" s="32"/>
      <c r="C33" s="32"/>
      <c r="D33" s="32"/>
      <c r="E33" s="514"/>
      <c r="F33" s="515"/>
      <c r="G33" s="449" t="s">
        <v>52</v>
      </c>
      <c r="H33" s="449"/>
      <c r="I33" s="449"/>
      <c r="J33" s="449"/>
      <c r="K33" s="449"/>
      <c r="L33" s="449"/>
      <c r="M33" s="449"/>
      <c r="N33" s="449"/>
      <c r="O33" s="449"/>
      <c r="P33" s="449"/>
      <c r="Q33" s="449"/>
      <c r="R33" s="450"/>
      <c r="S33" s="450"/>
      <c r="T33" s="450"/>
      <c r="U33" s="450"/>
      <c r="V33" s="521"/>
      <c r="W33" s="522"/>
      <c r="X33" s="522"/>
      <c r="Y33" s="523"/>
      <c r="Z33" s="34"/>
      <c r="AQ33" s="65"/>
      <c r="AS33" s="62" t="s">
        <v>109</v>
      </c>
    </row>
    <row r="34" spans="1:45" customFormat="1" ht="34.5" customHeight="1">
      <c r="A34" s="32"/>
      <c r="B34" s="32"/>
      <c r="C34" s="32"/>
      <c r="D34" s="32"/>
      <c r="E34" s="514"/>
      <c r="F34" s="515"/>
      <c r="G34" s="449" t="s">
        <v>53</v>
      </c>
      <c r="H34" s="449"/>
      <c r="I34" s="449"/>
      <c r="J34" s="449"/>
      <c r="K34" s="449"/>
      <c r="L34" s="449"/>
      <c r="M34" s="449"/>
      <c r="N34" s="449"/>
      <c r="O34" s="449"/>
      <c r="P34" s="449"/>
      <c r="Q34" s="449"/>
      <c r="R34" s="450"/>
      <c r="S34" s="450"/>
      <c r="T34" s="450"/>
      <c r="U34" s="450"/>
      <c r="V34" s="521"/>
      <c r="W34" s="522"/>
      <c r="X34" s="522"/>
      <c r="Y34" s="523"/>
      <c r="Z34" s="34"/>
      <c r="AQ34" s="65"/>
      <c r="AS34" s="62" t="s">
        <v>110</v>
      </c>
    </row>
    <row r="35" spans="1:45" customFormat="1" ht="34.5" customHeight="1">
      <c r="A35" s="32"/>
      <c r="B35" s="32"/>
      <c r="C35" s="32"/>
      <c r="D35" s="32"/>
      <c r="E35" s="514"/>
      <c r="F35" s="515"/>
      <c r="G35" s="449" t="s">
        <v>54</v>
      </c>
      <c r="H35" s="449"/>
      <c r="I35" s="449"/>
      <c r="J35" s="449"/>
      <c r="K35" s="449"/>
      <c r="L35" s="449"/>
      <c r="M35" s="449"/>
      <c r="N35" s="449"/>
      <c r="O35" s="449"/>
      <c r="P35" s="449"/>
      <c r="Q35" s="449"/>
      <c r="R35" s="450"/>
      <c r="S35" s="450"/>
      <c r="T35" s="450"/>
      <c r="U35" s="450"/>
      <c r="V35" s="521"/>
      <c r="W35" s="522"/>
      <c r="X35" s="522"/>
      <c r="Y35" s="523"/>
      <c r="Z35" s="34"/>
      <c r="AA35" s="33"/>
      <c r="AB35" s="33"/>
      <c r="AC35" s="33"/>
      <c r="AD35" s="33"/>
      <c r="AQ35" s="65"/>
      <c r="AS35" s="62" t="s">
        <v>111</v>
      </c>
    </row>
    <row r="36" spans="1:45" customFormat="1" ht="34.5" customHeight="1">
      <c r="A36" s="32"/>
      <c r="B36" s="32"/>
      <c r="C36" s="32"/>
      <c r="D36" s="32"/>
      <c r="E36" s="514"/>
      <c r="F36" s="515"/>
      <c r="G36" s="449" t="s">
        <v>55</v>
      </c>
      <c r="H36" s="449"/>
      <c r="I36" s="449"/>
      <c r="J36" s="449"/>
      <c r="K36" s="449"/>
      <c r="L36" s="449"/>
      <c r="M36" s="449"/>
      <c r="N36" s="449"/>
      <c r="O36" s="449"/>
      <c r="P36" s="449"/>
      <c r="Q36" s="449"/>
      <c r="R36" s="450"/>
      <c r="S36" s="450"/>
      <c r="T36" s="450"/>
      <c r="U36" s="450"/>
      <c r="V36" s="521"/>
      <c r="W36" s="522"/>
      <c r="X36" s="522"/>
      <c r="Y36" s="523"/>
      <c r="Z36" s="34"/>
      <c r="AA36" s="33"/>
      <c r="AB36" s="33"/>
      <c r="AC36" s="33"/>
      <c r="AD36" s="33"/>
    </row>
    <row r="37" spans="1:45" customFormat="1" ht="34.5" customHeight="1">
      <c r="A37" s="32"/>
      <c r="B37" s="32"/>
      <c r="C37" s="32"/>
      <c r="D37" s="32"/>
      <c r="E37" s="514"/>
      <c r="F37" s="515"/>
      <c r="G37" s="449" t="s">
        <v>56</v>
      </c>
      <c r="H37" s="449"/>
      <c r="I37" s="449"/>
      <c r="J37" s="449"/>
      <c r="K37" s="449"/>
      <c r="L37" s="449"/>
      <c r="M37" s="449"/>
      <c r="N37" s="449"/>
      <c r="O37" s="449"/>
      <c r="P37" s="449"/>
      <c r="Q37" s="449"/>
      <c r="R37" s="450"/>
      <c r="S37" s="450"/>
      <c r="T37" s="450"/>
      <c r="U37" s="450"/>
      <c r="V37" s="521"/>
      <c r="W37" s="522"/>
      <c r="X37" s="522"/>
      <c r="Y37" s="523"/>
      <c r="Z37" s="34"/>
      <c r="AA37" s="33"/>
      <c r="AB37" s="33"/>
      <c r="AC37" s="33"/>
      <c r="AD37" s="33"/>
    </row>
    <row r="38" spans="1:45" customFormat="1" ht="34.5" customHeight="1">
      <c r="A38" s="32"/>
      <c r="B38" s="32"/>
      <c r="C38" s="32"/>
      <c r="D38" s="32"/>
      <c r="E38" s="514"/>
      <c r="F38" s="515"/>
      <c r="G38" s="449" t="s">
        <v>57</v>
      </c>
      <c r="H38" s="449"/>
      <c r="I38" s="449"/>
      <c r="J38" s="449"/>
      <c r="K38" s="449"/>
      <c r="L38" s="449"/>
      <c r="M38" s="449"/>
      <c r="N38" s="449"/>
      <c r="O38" s="449"/>
      <c r="P38" s="449"/>
      <c r="Q38" s="449"/>
      <c r="R38" s="450"/>
      <c r="S38" s="450"/>
      <c r="T38" s="450"/>
      <c r="U38" s="450"/>
      <c r="V38" s="521"/>
      <c r="W38" s="522"/>
      <c r="X38" s="522"/>
      <c r="Y38" s="523"/>
      <c r="Z38" s="34"/>
      <c r="AA38" s="33"/>
      <c r="AB38" s="33"/>
      <c r="AC38" s="33"/>
      <c r="AD38" s="33"/>
    </row>
    <row r="39" spans="1:45" customFormat="1" ht="34.5" customHeight="1">
      <c r="A39" s="32"/>
      <c r="B39" s="32"/>
      <c r="C39" s="32"/>
      <c r="D39" s="32"/>
      <c r="E39" s="514"/>
      <c r="F39" s="515"/>
      <c r="G39" s="449" t="s">
        <v>58</v>
      </c>
      <c r="H39" s="449"/>
      <c r="I39" s="449"/>
      <c r="J39" s="449"/>
      <c r="K39" s="449"/>
      <c r="L39" s="449"/>
      <c r="M39" s="449"/>
      <c r="N39" s="449"/>
      <c r="O39" s="449"/>
      <c r="P39" s="449"/>
      <c r="Q39" s="449"/>
      <c r="R39" s="450"/>
      <c r="S39" s="450"/>
      <c r="T39" s="450"/>
      <c r="U39" s="450"/>
      <c r="V39" s="521"/>
      <c r="W39" s="522"/>
      <c r="X39" s="522"/>
      <c r="Y39" s="523"/>
      <c r="Z39" s="34"/>
      <c r="AA39" s="33"/>
      <c r="AB39" s="33"/>
      <c r="AC39" s="33"/>
      <c r="AD39" s="33"/>
    </row>
    <row r="40" spans="1:45" customFormat="1" ht="34.5" customHeight="1">
      <c r="A40" s="32"/>
      <c r="B40" s="32"/>
      <c r="C40" s="32"/>
      <c r="D40" s="32"/>
      <c r="E40" s="516"/>
      <c r="F40" s="517"/>
      <c r="G40" s="167" t="s">
        <v>134</v>
      </c>
      <c r="H40" s="168"/>
      <c r="I40" s="168"/>
      <c r="J40" s="168"/>
      <c r="K40" s="168"/>
      <c r="L40" s="168"/>
      <c r="M40" s="168"/>
      <c r="N40" s="168"/>
      <c r="O40" s="168"/>
      <c r="P40" s="168"/>
      <c r="Q40" s="169"/>
      <c r="R40" s="460">
        <f>SUM(R31:U39)</f>
        <v>0</v>
      </c>
      <c r="S40" s="461"/>
      <c r="T40" s="461"/>
      <c r="U40" s="462"/>
      <c r="V40" s="524"/>
      <c r="W40" s="525"/>
      <c r="X40" s="525"/>
      <c r="Y40" s="526"/>
      <c r="Z40" s="34"/>
      <c r="AA40" s="33"/>
      <c r="AB40" s="33"/>
      <c r="AC40" s="33"/>
      <c r="AD40" s="33"/>
    </row>
    <row r="41" spans="1:45" customFormat="1" ht="34.5" customHeight="1">
      <c r="A41" s="32"/>
      <c r="B41" s="32"/>
      <c r="C41" s="32"/>
      <c r="D41" s="32"/>
      <c r="E41" s="456" t="s">
        <v>61</v>
      </c>
      <c r="F41" s="456"/>
      <c r="G41" s="457" t="s">
        <v>206</v>
      </c>
      <c r="H41" s="457"/>
      <c r="I41" s="457"/>
      <c r="J41" s="457"/>
      <c r="K41" s="457"/>
      <c r="L41" s="457"/>
      <c r="M41" s="457"/>
      <c r="N41" s="457"/>
      <c r="O41" s="457"/>
      <c r="P41" s="457"/>
      <c r="Q41" s="457"/>
      <c r="R41" s="458"/>
      <c r="S41" s="458"/>
      <c r="T41" s="458"/>
      <c r="U41" s="458"/>
      <c r="V41" s="459"/>
      <c r="W41" s="459"/>
      <c r="X41" s="459"/>
      <c r="Y41" s="459"/>
      <c r="Z41" s="34"/>
      <c r="AA41" s="33"/>
      <c r="AB41" s="33"/>
      <c r="AC41" s="33"/>
      <c r="AD41" s="33"/>
    </row>
    <row r="42" spans="1:45" customFormat="1" ht="44.25" customHeight="1">
      <c r="A42" s="32"/>
      <c r="B42" s="32"/>
      <c r="C42" s="32"/>
      <c r="D42" s="32"/>
      <c r="E42" s="167" t="s">
        <v>136</v>
      </c>
      <c r="F42" s="168"/>
      <c r="G42" s="168"/>
      <c r="H42" s="168"/>
      <c r="I42" s="168"/>
      <c r="J42" s="168"/>
      <c r="K42" s="168"/>
      <c r="L42" s="168"/>
      <c r="M42" s="168"/>
      <c r="N42" s="168"/>
      <c r="O42" s="168"/>
      <c r="P42" s="168"/>
      <c r="Q42" s="169"/>
      <c r="R42" s="460">
        <f>R40-V41</f>
        <v>0</v>
      </c>
      <c r="S42" s="461"/>
      <c r="T42" s="461"/>
      <c r="U42" s="461"/>
      <c r="V42" s="461"/>
      <c r="W42" s="461"/>
      <c r="X42" s="461"/>
      <c r="Y42" s="462"/>
      <c r="Z42" s="33"/>
      <c r="AA42" s="33"/>
      <c r="AB42" s="33"/>
      <c r="AC42" s="33"/>
      <c r="AD42" s="33"/>
    </row>
    <row r="43" spans="1:45" customFormat="1" ht="49.5" customHeight="1">
      <c r="E43" s="442" t="s">
        <v>207</v>
      </c>
      <c r="F43" s="212"/>
      <c r="G43" s="212"/>
      <c r="H43" s="212"/>
      <c r="I43" s="212"/>
      <c r="J43" s="212"/>
      <c r="K43" s="212"/>
      <c r="L43" s="212"/>
      <c r="M43" s="212"/>
      <c r="N43" s="212"/>
      <c r="O43" s="212"/>
      <c r="P43" s="212"/>
      <c r="Q43" s="213"/>
      <c r="R43" s="451"/>
      <c r="S43" s="452"/>
      <c r="T43" s="452"/>
      <c r="U43" s="452"/>
      <c r="V43" s="452"/>
      <c r="W43" s="452"/>
      <c r="X43" s="452"/>
      <c r="Y43" s="453"/>
      <c r="Z43" s="454" t="s">
        <v>141</v>
      </c>
      <c r="AA43" s="455"/>
      <c r="AB43" s="455"/>
      <c r="AC43" s="455"/>
      <c r="AD43" s="455"/>
    </row>
    <row r="44" spans="1:45" customFormat="1" ht="49.5" customHeight="1">
      <c r="E44" s="442" t="s">
        <v>208</v>
      </c>
      <c r="F44" s="212"/>
      <c r="G44" s="212"/>
      <c r="H44" s="212"/>
      <c r="I44" s="212"/>
      <c r="J44" s="212"/>
      <c r="K44" s="212"/>
      <c r="L44" s="212"/>
      <c r="M44" s="212"/>
      <c r="N44" s="212"/>
      <c r="O44" s="212"/>
      <c r="P44" s="212"/>
      <c r="Q44" s="213"/>
      <c r="R44" s="443">
        <f>ROUNDDOWN(IF(R42&lt;R43,R42,R43),-3)</f>
        <v>0</v>
      </c>
      <c r="S44" s="443"/>
      <c r="T44" s="443"/>
      <c r="U44" s="443"/>
      <c r="V44" s="443"/>
      <c r="W44" s="443"/>
      <c r="X44" s="443"/>
      <c r="Y44" s="443"/>
    </row>
    <row r="45" spans="1:45" customFormat="1" ht="60.75" customHeight="1">
      <c r="E45" s="442" t="s">
        <v>209</v>
      </c>
      <c r="F45" s="212"/>
      <c r="G45" s="212"/>
      <c r="H45" s="212"/>
      <c r="I45" s="212"/>
      <c r="J45" s="212"/>
      <c r="K45" s="212"/>
      <c r="L45" s="212"/>
      <c r="M45" s="212"/>
      <c r="N45" s="212"/>
      <c r="O45" s="212"/>
      <c r="P45" s="212"/>
      <c r="Q45" s="213"/>
      <c r="R45" s="216">
        <f>R43-R44</f>
        <v>0</v>
      </c>
      <c r="S45" s="216"/>
      <c r="T45" s="216"/>
      <c r="U45" s="216"/>
      <c r="V45" s="216"/>
      <c r="W45" s="216"/>
      <c r="X45" s="216"/>
      <c r="Y45" s="216"/>
      <c r="AR45" s="4"/>
    </row>
    <row r="46" spans="1:45" customFormat="1" ht="5.25" customHeight="1">
      <c r="AR46" s="4"/>
    </row>
    <row r="47" spans="1:45" customFormat="1" ht="55.5" customHeight="1">
      <c r="C47" s="444" t="s">
        <v>174</v>
      </c>
      <c r="D47" s="444"/>
      <c r="E47" s="444"/>
      <c r="F47" s="444"/>
      <c r="G47" s="444"/>
      <c r="H47" s="444"/>
      <c r="I47" s="444"/>
      <c r="J47" s="444"/>
      <c r="K47" s="444"/>
      <c r="L47" s="444"/>
      <c r="M47" s="444"/>
      <c r="N47" s="444"/>
      <c r="O47" s="444"/>
      <c r="P47" s="444"/>
      <c r="Q47" s="149"/>
      <c r="R47" s="149"/>
      <c r="S47" s="445" t="s">
        <v>176</v>
      </c>
      <c r="T47" s="446"/>
      <c r="U47" s="446"/>
      <c r="V47" s="446"/>
      <c r="W47" s="446"/>
      <c r="X47" s="446"/>
      <c r="Y47" s="446"/>
      <c r="Z47" s="446"/>
      <c r="AA47" s="446"/>
      <c r="AB47" s="446"/>
      <c r="AR47" s="4"/>
    </row>
    <row r="48" spans="1:45" ht="5.25" customHeight="1"/>
  </sheetData>
  <sheetProtection algorithmName="SHA-512" hashValue="9uEbK4Kkouiiceemu+4c3QaMJRUqmQGXrS4pMuVYoagw6lccFyDhBV4h0/awAtlJnj4Mw/9NFE593hJg4FGIbg==" saltValue="9iYlgd5dbWrKGWtSA6f2Jg==" spinCount="100000" sheet="1" objects="1" scenarios="1"/>
  <mergeCells count="86">
    <mergeCell ref="H5:O5"/>
    <mergeCell ref="Z5:AB5"/>
    <mergeCell ref="V30:Y30"/>
    <mergeCell ref="E31:F40"/>
    <mergeCell ref="G39:Q39"/>
    <mergeCell ref="R39:U39"/>
    <mergeCell ref="G40:Q40"/>
    <mergeCell ref="R40:U40"/>
    <mergeCell ref="E30:Q30"/>
    <mergeCell ref="R30:U30"/>
    <mergeCell ref="G37:Q37"/>
    <mergeCell ref="R37:U37"/>
    <mergeCell ref="G31:Q31"/>
    <mergeCell ref="R31:U31"/>
    <mergeCell ref="V31:Y40"/>
    <mergeCell ref="D5:G5"/>
    <mergeCell ref="A19:C20"/>
    <mergeCell ref="S16:AD16"/>
    <mergeCell ref="D17:H17"/>
    <mergeCell ref="I17:M17"/>
    <mergeCell ref="N17:R17"/>
    <mergeCell ref="S17:AD17"/>
    <mergeCell ref="A16:C17"/>
    <mergeCell ref="D16:H16"/>
    <mergeCell ref="I16:M16"/>
    <mergeCell ref="L20:O20"/>
    <mergeCell ref="P20:AD20"/>
    <mergeCell ref="J13:L14"/>
    <mergeCell ref="A7:AD7"/>
    <mergeCell ref="A10:C11"/>
    <mergeCell ref="D10:D11"/>
    <mergeCell ref="E10:E11"/>
    <mergeCell ref="F10:F11"/>
    <mergeCell ref="K10:K11"/>
    <mergeCell ref="L10:L11"/>
    <mergeCell ref="M10:M11"/>
    <mergeCell ref="N10:P11"/>
    <mergeCell ref="P5:R5"/>
    <mergeCell ref="P2:AD2"/>
    <mergeCell ref="M13:R14"/>
    <mergeCell ref="D13:I14"/>
    <mergeCell ref="L19:O19"/>
    <mergeCell ref="N16:R16"/>
    <mergeCell ref="A3:AD3"/>
    <mergeCell ref="Q10:AD11"/>
    <mergeCell ref="G10:G11"/>
    <mergeCell ref="H10:H11"/>
    <mergeCell ref="I10:I11"/>
    <mergeCell ref="J10:J11"/>
    <mergeCell ref="D19:K19"/>
    <mergeCell ref="P19:AD19"/>
    <mergeCell ref="A5:C5"/>
    <mergeCell ref="A13:C14"/>
    <mergeCell ref="E43:Q43"/>
    <mergeCell ref="R43:Y43"/>
    <mergeCell ref="Z43:AD43"/>
    <mergeCell ref="E41:F41"/>
    <mergeCell ref="G41:Q41"/>
    <mergeCell ref="R41:U41"/>
    <mergeCell ref="V41:Y41"/>
    <mergeCell ref="E42:Q42"/>
    <mergeCell ref="R42:Y42"/>
    <mergeCell ref="G32:Q32"/>
    <mergeCell ref="R32:U32"/>
    <mergeCell ref="G33:Q33"/>
    <mergeCell ref="R33:U33"/>
    <mergeCell ref="G34:Q34"/>
    <mergeCell ref="R34:U34"/>
    <mergeCell ref="G35:Q35"/>
    <mergeCell ref="R35:U35"/>
    <mergeCell ref="G36:Q36"/>
    <mergeCell ref="R36:U36"/>
    <mergeCell ref="G38:Q38"/>
    <mergeCell ref="R38:U38"/>
    <mergeCell ref="A26:AD26"/>
    <mergeCell ref="A22:AD22"/>
    <mergeCell ref="A24:T24"/>
    <mergeCell ref="U24:V24"/>
    <mergeCell ref="W24:AD24"/>
    <mergeCell ref="E44:Q44"/>
    <mergeCell ref="R44:Y44"/>
    <mergeCell ref="E45:Q45"/>
    <mergeCell ref="R45:Y45"/>
    <mergeCell ref="C47:P47"/>
    <mergeCell ref="Q47:R47"/>
    <mergeCell ref="S47:AB47"/>
  </mergeCells>
  <phoneticPr fontId="2"/>
  <conditionalFormatting sqref="R43">
    <cfRule type="cellIs" dxfId="78" priority="3" operator="greaterThan">
      <formula>#REF!</formula>
    </cfRule>
  </conditionalFormatting>
  <conditionalFormatting sqref="R44">
    <cfRule type="cellIs" dxfId="77" priority="2" operator="greaterThan">
      <formula>#REF!</formula>
    </cfRule>
  </conditionalFormatting>
  <conditionalFormatting sqref="R45">
    <cfRule type="cellIs" dxfId="76" priority="1" operator="greaterThan">
      <formula>#REF!</formula>
    </cfRule>
  </conditionalFormatting>
  <dataValidations count="7">
    <dataValidation type="list" allowBlank="1" showInputMessage="1" showErrorMessage="1" sqref="G25:L25" xr:uid="{00000000-0002-0000-0300-000000000000}">
      <formula1>"病院,有床診療所（医科）,有床診療所（歯科）,無床診療所（医科）,無床診療所（歯科）,薬局,訪問看護ステーション,助産所"</formula1>
    </dataValidation>
    <dataValidation type="list" allowBlank="1" showInputMessage="1" showErrorMessage="1" sqref="Q47:R47 U24:V24" xr:uid="{00000000-0002-0000-0300-000001000000}">
      <formula1>"　,はい,いいえ"</formula1>
    </dataValidation>
    <dataValidation type="whole" operator="greaterThanOrEqual" allowBlank="1" showInputMessage="1" showErrorMessage="1" sqref="R32:U39" xr:uid="{00000000-0002-0000-0300-000002000000}">
      <formula1>0</formula1>
    </dataValidation>
    <dataValidation type="whole" allowBlank="1" showInputMessage="1" showErrorMessage="1" sqref="D10:M11" xr:uid="{00000000-0002-0000-0300-000003000000}">
      <formula1>0</formula1>
      <formula2>9</formula2>
    </dataValidation>
    <dataValidation type="list" allowBlank="1" showInputMessage="1" showErrorMessage="1" sqref="T5" xr:uid="{00000000-0002-0000-0300-000004000000}">
      <formula1>$AQ$5:$AQ$6</formula1>
    </dataValidation>
    <dataValidation type="list" allowBlank="1" showInputMessage="1" showErrorMessage="1" sqref="V5" xr:uid="{00000000-0002-0000-0300-000005000000}">
      <formula1>$AR$5:$AR$13</formula1>
    </dataValidation>
    <dataValidation type="list" allowBlank="1" showInputMessage="1" showErrorMessage="1" sqref="X5" xr:uid="{00000000-0002-0000-0300-000006000000}">
      <formula1>$AS$5:$AS$35</formula1>
    </dataValidation>
  </dataValidations>
  <pageMargins left="0.70866141732283472" right="0.70866141732283472" top="0.55118110236220474" bottom="0.31496062992125984" header="0.11811023622047245" footer="0.11811023622047245"/>
  <pageSetup paperSize="9" scale="4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CFF"/>
  </sheetPr>
  <dimension ref="A1:AD65"/>
  <sheetViews>
    <sheetView showGridLines="0" view="pageBreakPreview" zoomScale="50" zoomScaleNormal="50" zoomScaleSheetLayoutView="50" workbookViewId="0">
      <selection activeCell="H4" sqref="H4:H5"/>
    </sheetView>
  </sheetViews>
  <sheetFormatPr defaultRowHeight="18"/>
  <cols>
    <col min="1" max="1" width="9" customWidth="1"/>
    <col min="5" max="5" width="9" customWidth="1"/>
    <col min="16" max="16" width="9" customWidth="1"/>
  </cols>
  <sheetData>
    <row r="1" spans="1:30" ht="30" customHeight="1">
      <c r="A1" s="35" t="s">
        <v>163</v>
      </c>
    </row>
    <row r="2" spans="1:30" ht="39">
      <c r="A2" s="105" t="s">
        <v>143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528" t="s">
        <v>1</v>
      </c>
      <c r="O4" s="529"/>
      <c r="P4" s="530"/>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531"/>
      <c r="O5" s="532"/>
      <c r="P5" s="53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215" t="s">
        <v>153</v>
      </c>
      <c r="B7" s="564"/>
      <c r="C7" s="564"/>
      <c r="D7" s="564"/>
      <c r="E7" s="564"/>
      <c r="F7" s="397" t="str">
        <f>IF(所要額精算書!R31="","",所要額精算書!R31)</f>
        <v/>
      </c>
      <c r="G7" s="397"/>
      <c r="H7" s="398"/>
      <c r="J7" s="215" t="s">
        <v>171</v>
      </c>
      <c r="K7" s="564"/>
      <c r="L7" s="564"/>
      <c r="M7" s="564"/>
      <c r="N7" s="564"/>
      <c r="O7" s="565"/>
      <c r="P7" s="565"/>
      <c r="Q7" s="566"/>
      <c r="R7" s="84"/>
      <c r="S7" s="36" t="str">
        <f>IF(O7=F7,"","入力された領収書等の合計額が所要額精算書と異なります。")</f>
        <v/>
      </c>
    </row>
    <row r="8" spans="1:30" ht="7.5" customHeight="1"/>
    <row r="9" spans="1:30" s="4" customFormat="1" ht="84.75" customHeight="1">
      <c r="A9" s="360" t="s">
        <v>188</v>
      </c>
      <c r="B9" s="361"/>
      <c r="C9" s="361"/>
      <c r="D9" s="361"/>
      <c r="E9" s="361"/>
      <c r="F9" s="361"/>
      <c r="G9" s="361"/>
      <c r="H9" s="361"/>
      <c r="I9" s="362"/>
      <c r="J9" s="149"/>
      <c r="K9" s="149"/>
      <c r="L9" s="58"/>
      <c r="M9" s="364" t="s">
        <v>196</v>
      </c>
      <c r="N9" s="365"/>
      <c r="O9" s="366"/>
      <c r="P9" s="367"/>
      <c r="Q9" s="368"/>
      <c r="R9" s="368"/>
      <c r="S9" s="368"/>
      <c r="T9" s="368"/>
      <c r="U9" s="368"/>
      <c r="V9" s="368"/>
      <c r="W9" s="368"/>
      <c r="X9" s="368"/>
      <c r="Y9" s="368"/>
      <c r="Z9" s="368"/>
      <c r="AA9" s="368"/>
      <c r="AB9" s="368"/>
      <c r="AC9" s="368"/>
      <c r="AD9" s="369"/>
    </row>
    <row r="10" spans="1:30" s="23" customFormat="1" ht="7.5" customHeight="1">
      <c r="A10" s="18"/>
      <c r="B10" s="19"/>
      <c r="C10" s="19"/>
      <c r="D10" s="19"/>
      <c r="E10" s="19"/>
      <c r="F10" s="19"/>
      <c r="G10" s="21"/>
      <c r="H10" s="21"/>
      <c r="I10" s="21"/>
      <c r="J10" s="21"/>
      <c r="K10" s="21"/>
      <c r="L10" s="21"/>
      <c r="M10" s="20"/>
      <c r="N10" s="21"/>
      <c r="O10" s="21"/>
      <c r="P10" s="21"/>
      <c r="Q10" s="21"/>
      <c r="R10" s="21"/>
      <c r="S10" s="21"/>
      <c r="T10" s="21"/>
      <c r="U10" s="21"/>
      <c r="V10" s="21"/>
      <c r="W10" s="21"/>
      <c r="X10" s="22"/>
      <c r="Y10" s="22"/>
      <c r="Z10" s="22"/>
      <c r="AA10" s="22"/>
      <c r="AB10" s="22"/>
      <c r="AC10" s="22"/>
      <c r="AD10" s="22"/>
    </row>
    <row r="11" spans="1:30">
      <c r="V11" s="370" t="s">
        <v>242</v>
      </c>
      <c r="W11" s="370"/>
      <c r="X11" s="370"/>
      <c r="Y11" s="370"/>
      <c r="Z11" s="370"/>
      <c r="AA11" s="370"/>
      <c r="AB11" s="370"/>
      <c r="AC11" s="370"/>
      <c r="AD11" s="370"/>
    </row>
    <row r="12" spans="1:30" ht="21" customHeight="1">
      <c r="A12" s="386" t="s">
        <v>251</v>
      </c>
      <c r="B12" s="387"/>
      <c r="V12" s="370"/>
      <c r="W12" s="370"/>
      <c r="X12" s="370"/>
      <c r="Y12" s="370"/>
      <c r="Z12" s="370"/>
      <c r="AA12" s="370"/>
      <c r="AB12" s="370"/>
      <c r="AC12" s="370"/>
      <c r="AD12" s="370"/>
    </row>
    <row r="13" spans="1:30">
      <c r="A13" s="388"/>
      <c r="B13" s="388"/>
      <c r="V13" s="371"/>
      <c r="W13" s="371"/>
      <c r="X13" s="371"/>
      <c r="Y13" s="371"/>
      <c r="Z13" s="371"/>
      <c r="AA13" s="371"/>
      <c r="AB13" s="371"/>
      <c r="AC13" s="371"/>
      <c r="AD13" s="371"/>
    </row>
    <row r="14" spans="1:30" ht="22.5" customHeight="1">
      <c r="A14" s="372" t="s">
        <v>274</v>
      </c>
      <c r="B14" s="373"/>
      <c r="C14" s="376" t="s">
        <v>276</v>
      </c>
      <c r="D14" s="377"/>
      <c r="E14" s="378"/>
      <c r="F14" s="372" t="s">
        <v>275</v>
      </c>
      <c r="G14" s="382"/>
      <c r="H14" s="382"/>
      <c r="I14" s="382"/>
      <c r="J14" s="382"/>
      <c r="K14" s="382"/>
      <c r="L14" s="373"/>
      <c r="M14" s="372" t="s">
        <v>239</v>
      </c>
      <c r="N14" s="382"/>
      <c r="O14" s="382"/>
      <c r="P14" s="384" t="s">
        <v>274</v>
      </c>
      <c r="Q14" s="373"/>
      <c r="R14" s="376" t="s">
        <v>276</v>
      </c>
      <c r="S14" s="377"/>
      <c r="T14" s="378"/>
      <c r="U14" s="372" t="s">
        <v>275</v>
      </c>
      <c r="V14" s="382"/>
      <c r="W14" s="382"/>
      <c r="X14" s="382"/>
      <c r="Y14" s="382"/>
      <c r="Z14" s="382"/>
      <c r="AA14" s="373"/>
      <c r="AB14" s="372" t="s">
        <v>239</v>
      </c>
      <c r="AC14" s="382"/>
      <c r="AD14" s="382"/>
    </row>
    <row r="15" spans="1:30" ht="22.5" customHeight="1">
      <c r="A15" s="374"/>
      <c r="B15" s="375"/>
      <c r="C15" s="379"/>
      <c r="D15" s="380"/>
      <c r="E15" s="381"/>
      <c r="F15" s="374"/>
      <c r="G15" s="383"/>
      <c r="H15" s="383"/>
      <c r="I15" s="383"/>
      <c r="J15" s="383"/>
      <c r="K15" s="383"/>
      <c r="L15" s="375"/>
      <c r="M15" s="374"/>
      <c r="N15" s="383"/>
      <c r="O15" s="383"/>
      <c r="P15" s="385"/>
      <c r="Q15" s="375"/>
      <c r="R15" s="379"/>
      <c r="S15" s="380"/>
      <c r="T15" s="381"/>
      <c r="U15" s="374"/>
      <c r="V15" s="383"/>
      <c r="W15" s="383"/>
      <c r="X15" s="383"/>
      <c r="Y15" s="383"/>
      <c r="Z15" s="383"/>
      <c r="AA15" s="375"/>
      <c r="AB15" s="374"/>
      <c r="AC15" s="383"/>
      <c r="AD15" s="383"/>
    </row>
    <row r="16" spans="1:30" ht="17" customHeight="1">
      <c r="A16" s="534"/>
      <c r="B16" s="535"/>
      <c r="C16" s="540"/>
      <c r="D16" s="541"/>
      <c r="E16" s="542"/>
      <c r="F16" s="549"/>
      <c r="G16" s="550"/>
      <c r="H16" s="550"/>
      <c r="I16" s="550"/>
      <c r="J16" s="550"/>
      <c r="K16" s="550"/>
      <c r="L16" s="551"/>
      <c r="M16" s="558"/>
      <c r="N16" s="559"/>
      <c r="O16" s="559"/>
      <c r="P16" s="567"/>
      <c r="Q16" s="535"/>
      <c r="R16" s="540"/>
      <c r="S16" s="541"/>
      <c r="T16" s="542"/>
      <c r="U16" s="549"/>
      <c r="V16" s="550"/>
      <c r="W16" s="550"/>
      <c r="X16" s="550"/>
      <c r="Y16" s="550"/>
      <c r="Z16" s="550"/>
      <c r="AA16" s="551"/>
      <c r="AB16" s="570"/>
      <c r="AC16" s="571"/>
      <c r="AD16" s="572"/>
    </row>
    <row r="17" spans="1:30" ht="17" customHeight="1">
      <c r="A17" s="536"/>
      <c r="B17" s="537"/>
      <c r="C17" s="543"/>
      <c r="D17" s="544"/>
      <c r="E17" s="545"/>
      <c r="F17" s="552"/>
      <c r="G17" s="553"/>
      <c r="H17" s="553"/>
      <c r="I17" s="553"/>
      <c r="J17" s="553"/>
      <c r="K17" s="553"/>
      <c r="L17" s="554"/>
      <c r="M17" s="560"/>
      <c r="N17" s="561"/>
      <c r="O17" s="561"/>
      <c r="P17" s="568"/>
      <c r="Q17" s="537"/>
      <c r="R17" s="543"/>
      <c r="S17" s="544"/>
      <c r="T17" s="545"/>
      <c r="U17" s="552"/>
      <c r="V17" s="553"/>
      <c r="W17" s="553"/>
      <c r="X17" s="553"/>
      <c r="Y17" s="553"/>
      <c r="Z17" s="553"/>
      <c r="AA17" s="554"/>
      <c r="AB17" s="573"/>
      <c r="AC17" s="574"/>
      <c r="AD17" s="575"/>
    </row>
    <row r="18" spans="1:30" ht="17" customHeight="1">
      <c r="A18" s="536"/>
      <c r="B18" s="537"/>
      <c r="C18" s="543"/>
      <c r="D18" s="544"/>
      <c r="E18" s="545"/>
      <c r="F18" s="552"/>
      <c r="G18" s="553"/>
      <c r="H18" s="553"/>
      <c r="I18" s="553"/>
      <c r="J18" s="553"/>
      <c r="K18" s="553"/>
      <c r="L18" s="554"/>
      <c r="M18" s="560"/>
      <c r="N18" s="561"/>
      <c r="O18" s="561"/>
      <c r="P18" s="568"/>
      <c r="Q18" s="537"/>
      <c r="R18" s="543"/>
      <c r="S18" s="544"/>
      <c r="T18" s="545"/>
      <c r="U18" s="552"/>
      <c r="V18" s="553"/>
      <c r="W18" s="553"/>
      <c r="X18" s="553"/>
      <c r="Y18" s="553"/>
      <c r="Z18" s="553"/>
      <c r="AA18" s="554"/>
      <c r="AB18" s="573"/>
      <c r="AC18" s="574"/>
      <c r="AD18" s="575"/>
    </row>
    <row r="19" spans="1:30" ht="17" customHeight="1">
      <c r="A19" s="538"/>
      <c r="B19" s="539"/>
      <c r="C19" s="546"/>
      <c r="D19" s="547"/>
      <c r="E19" s="548"/>
      <c r="F19" s="555"/>
      <c r="G19" s="556"/>
      <c r="H19" s="556"/>
      <c r="I19" s="556"/>
      <c r="J19" s="556"/>
      <c r="K19" s="556"/>
      <c r="L19" s="557"/>
      <c r="M19" s="562"/>
      <c r="N19" s="563"/>
      <c r="O19" s="563"/>
      <c r="P19" s="569"/>
      <c r="Q19" s="539"/>
      <c r="R19" s="546"/>
      <c r="S19" s="547"/>
      <c r="T19" s="548"/>
      <c r="U19" s="555"/>
      <c r="V19" s="556"/>
      <c r="W19" s="556"/>
      <c r="X19" s="556"/>
      <c r="Y19" s="556"/>
      <c r="Z19" s="556"/>
      <c r="AA19" s="557"/>
      <c r="AB19" s="576"/>
      <c r="AC19" s="577"/>
      <c r="AD19" s="578"/>
    </row>
    <row r="20" spans="1:30" ht="17" customHeight="1">
      <c r="A20" s="534"/>
      <c r="B20" s="535"/>
      <c r="C20" s="540"/>
      <c r="D20" s="541"/>
      <c r="E20" s="542"/>
      <c r="F20" s="549"/>
      <c r="G20" s="550"/>
      <c r="H20" s="550"/>
      <c r="I20" s="550"/>
      <c r="J20" s="550"/>
      <c r="K20" s="550"/>
      <c r="L20" s="551"/>
      <c r="M20" s="558"/>
      <c r="N20" s="559"/>
      <c r="O20" s="559"/>
      <c r="P20" s="567"/>
      <c r="Q20" s="535"/>
      <c r="R20" s="540"/>
      <c r="S20" s="541"/>
      <c r="T20" s="542"/>
      <c r="U20" s="549"/>
      <c r="V20" s="550"/>
      <c r="W20" s="550"/>
      <c r="X20" s="550"/>
      <c r="Y20" s="550"/>
      <c r="Z20" s="550"/>
      <c r="AA20" s="551"/>
      <c r="AB20" s="570"/>
      <c r="AC20" s="571"/>
      <c r="AD20" s="572"/>
    </row>
    <row r="21" spans="1:30" ht="17" customHeight="1">
      <c r="A21" s="536"/>
      <c r="B21" s="537"/>
      <c r="C21" s="543"/>
      <c r="D21" s="544"/>
      <c r="E21" s="545"/>
      <c r="F21" s="552"/>
      <c r="G21" s="553"/>
      <c r="H21" s="553"/>
      <c r="I21" s="553"/>
      <c r="J21" s="553"/>
      <c r="K21" s="553"/>
      <c r="L21" s="554"/>
      <c r="M21" s="560"/>
      <c r="N21" s="561"/>
      <c r="O21" s="561"/>
      <c r="P21" s="568"/>
      <c r="Q21" s="537"/>
      <c r="R21" s="543"/>
      <c r="S21" s="544"/>
      <c r="T21" s="545"/>
      <c r="U21" s="552"/>
      <c r="V21" s="553"/>
      <c r="W21" s="553"/>
      <c r="X21" s="553"/>
      <c r="Y21" s="553"/>
      <c r="Z21" s="553"/>
      <c r="AA21" s="554"/>
      <c r="AB21" s="573"/>
      <c r="AC21" s="574"/>
      <c r="AD21" s="575"/>
    </row>
    <row r="22" spans="1:30" ht="17" customHeight="1">
      <c r="A22" s="536"/>
      <c r="B22" s="537"/>
      <c r="C22" s="543"/>
      <c r="D22" s="544"/>
      <c r="E22" s="545"/>
      <c r="F22" s="552"/>
      <c r="G22" s="553"/>
      <c r="H22" s="553"/>
      <c r="I22" s="553"/>
      <c r="J22" s="553"/>
      <c r="K22" s="553"/>
      <c r="L22" s="554"/>
      <c r="M22" s="560"/>
      <c r="N22" s="561"/>
      <c r="O22" s="561"/>
      <c r="P22" s="568"/>
      <c r="Q22" s="537"/>
      <c r="R22" s="543"/>
      <c r="S22" s="544"/>
      <c r="T22" s="545"/>
      <c r="U22" s="552"/>
      <c r="V22" s="553"/>
      <c r="W22" s="553"/>
      <c r="X22" s="553"/>
      <c r="Y22" s="553"/>
      <c r="Z22" s="553"/>
      <c r="AA22" s="554"/>
      <c r="AB22" s="573"/>
      <c r="AC22" s="574"/>
      <c r="AD22" s="575"/>
    </row>
    <row r="23" spans="1:30" ht="17" customHeight="1">
      <c r="A23" s="538"/>
      <c r="B23" s="539"/>
      <c r="C23" s="546"/>
      <c r="D23" s="547"/>
      <c r="E23" s="548"/>
      <c r="F23" s="555"/>
      <c r="G23" s="556"/>
      <c r="H23" s="556"/>
      <c r="I23" s="556"/>
      <c r="J23" s="556"/>
      <c r="K23" s="556"/>
      <c r="L23" s="557"/>
      <c r="M23" s="562"/>
      <c r="N23" s="563"/>
      <c r="O23" s="563"/>
      <c r="P23" s="569"/>
      <c r="Q23" s="539"/>
      <c r="R23" s="546"/>
      <c r="S23" s="547"/>
      <c r="T23" s="548"/>
      <c r="U23" s="555"/>
      <c r="V23" s="556"/>
      <c r="W23" s="556"/>
      <c r="X23" s="556"/>
      <c r="Y23" s="556"/>
      <c r="Z23" s="556"/>
      <c r="AA23" s="557"/>
      <c r="AB23" s="576"/>
      <c r="AC23" s="577"/>
      <c r="AD23" s="578"/>
    </row>
    <row r="24" spans="1:30" ht="17" customHeight="1">
      <c r="A24" s="534"/>
      <c r="B24" s="535"/>
      <c r="C24" s="540"/>
      <c r="D24" s="541"/>
      <c r="E24" s="542"/>
      <c r="F24" s="549"/>
      <c r="G24" s="550"/>
      <c r="H24" s="550"/>
      <c r="I24" s="550"/>
      <c r="J24" s="550"/>
      <c r="K24" s="550"/>
      <c r="L24" s="551"/>
      <c r="M24" s="558"/>
      <c r="N24" s="559"/>
      <c r="O24" s="559"/>
      <c r="P24" s="567"/>
      <c r="Q24" s="535"/>
      <c r="R24" s="540"/>
      <c r="S24" s="541"/>
      <c r="T24" s="542"/>
      <c r="U24" s="549"/>
      <c r="V24" s="550"/>
      <c r="W24" s="550"/>
      <c r="X24" s="550"/>
      <c r="Y24" s="550"/>
      <c r="Z24" s="550"/>
      <c r="AA24" s="551"/>
      <c r="AB24" s="570"/>
      <c r="AC24" s="571"/>
      <c r="AD24" s="572"/>
    </row>
    <row r="25" spans="1:30" ht="17" customHeight="1">
      <c r="A25" s="536"/>
      <c r="B25" s="537"/>
      <c r="C25" s="543"/>
      <c r="D25" s="544"/>
      <c r="E25" s="545"/>
      <c r="F25" s="552"/>
      <c r="G25" s="553"/>
      <c r="H25" s="553"/>
      <c r="I25" s="553"/>
      <c r="J25" s="553"/>
      <c r="K25" s="553"/>
      <c r="L25" s="554"/>
      <c r="M25" s="560"/>
      <c r="N25" s="561"/>
      <c r="O25" s="561"/>
      <c r="P25" s="568"/>
      <c r="Q25" s="537"/>
      <c r="R25" s="543"/>
      <c r="S25" s="544"/>
      <c r="T25" s="545"/>
      <c r="U25" s="552"/>
      <c r="V25" s="553"/>
      <c r="W25" s="553"/>
      <c r="X25" s="553"/>
      <c r="Y25" s="553"/>
      <c r="Z25" s="553"/>
      <c r="AA25" s="554"/>
      <c r="AB25" s="573"/>
      <c r="AC25" s="574"/>
      <c r="AD25" s="575"/>
    </row>
    <row r="26" spans="1:30" ht="17" customHeight="1">
      <c r="A26" s="536"/>
      <c r="B26" s="537"/>
      <c r="C26" s="543"/>
      <c r="D26" s="544"/>
      <c r="E26" s="545"/>
      <c r="F26" s="552"/>
      <c r="G26" s="553"/>
      <c r="H26" s="553"/>
      <c r="I26" s="553"/>
      <c r="J26" s="553"/>
      <c r="K26" s="553"/>
      <c r="L26" s="554"/>
      <c r="M26" s="560"/>
      <c r="N26" s="561"/>
      <c r="O26" s="561"/>
      <c r="P26" s="568"/>
      <c r="Q26" s="537"/>
      <c r="R26" s="543"/>
      <c r="S26" s="544"/>
      <c r="T26" s="545"/>
      <c r="U26" s="552"/>
      <c r="V26" s="553"/>
      <c r="W26" s="553"/>
      <c r="X26" s="553"/>
      <c r="Y26" s="553"/>
      <c r="Z26" s="553"/>
      <c r="AA26" s="554"/>
      <c r="AB26" s="573"/>
      <c r="AC26" s="574"/>
      <c r="AD26" s="575"/>
    </row>
    <row r="27" spans="1:30" ht="17" customHeight="1">
      <c r="A27" s="538"/>
      <c r="B27" s="539"/>
      <c r="C27" s="546"/>
      <c r="D27" s="547"/>
      <c r="E27" s="548"/>
      <c r="F27" s="555"/>
      <c r="G27" s="556"/>
      <c r="H27" s="556"/>
      <c r="I27" s="556"/>
      <c r="J27" s="556"/>
      <c r="K27" s="556"/>
      <c r="L27" s="557"/>
      <c r="M27" s="562"/>
      <c r="N27" s="563"/>
      <c r="O27" s="563"/>
      <c r="P27" s="569"/>
      <c r="Q27" s="539"/>
      <c r="R27" s="546"/>
      <c r="S27" s="547"/>
      <c r="T27" s="548"/>
      <c r="U27" s="555"/>
      <c r="V27" s="556"/>
      <c r="W27" s="556"/>
      <c r="X27" s="556"/>
      <c r="Y27" s="556"/>
      <c r="Z27" s="556"/>
      <c r="AA27" s="557"/>
      <c r="AB27" s="576"/>
      <c r="AC27" s="577"/>
      <c r="AD27" s="578"/>
    </row>
    <row r="28" spans="1:30" ht="17" customHeight="1">
      <c r="A28" s="534"/>
      <c r="B28" s="535"/>
      <c r="C28" s="540"/>
      <c r="D28" s="541"/>
      <c r="E28" s="542"/>
      <c r="F28" s="549"/>
      <c r="G28" s="550"/>
      <c r="H28" s="550"/>
      <c r="I28" s="550"/>
      <c r="J28" s="550"/>
      <c r="K28" s="550"/>
      <c r="L28" s="551"/>
      <c r="M28" s="558"/>
      <c r="N28" s="559"/>
      <c r="O28" s="559"/>
      <c r="P28" s="567"/>
      <c r="Q28" s="535"/>
      <c r="R28" s="540"/>
      <c r="S28" s="541"/>
      <c r="T28" s="542"/>
      <c r="U28" s="549"/>
      <c r="V28" s="550"/>
      <c r="W28" s="550"/>
      <c r="X28" s="550"/>
      <c r="Y28" s="550"/>
      <c r="Z28" s="550"/>
      <c r="AA28" s="551"/>
      <c r="AB28" s="570"/>
      <c r="AC28" s="571"/>
      <c r="AD28" s="572"/>
    </row>
    <row r="29" spans="1:30" ht="17" customHeight="1">
      <c r="A29" s="536"/>
      <c r="B29" s="537"/>
      <c r="C29" s="543"/>
      <c r="D29" s="544"/>
      <c r="E29" s="545"/>
      <c r="F29" s="552"/>
      <c r="G29" s="553"/>
      <c r="H29" s="553"/>
      <c r="I29" s="553"/>
      <c r="J29" s="553"/>
      <c r="K29" s="553"/>
      <c r="L29" s="554"/>
      <c r="M29" s="560"/>
      <c r="N29" s="561"/>
      <c r="O29" s="561"/>
      <c r="P29" s="568"/>
      <c r="Q29" s="537"/>
      <c r="R29" s="543"/>
      <c r="S29" s="544"/>
      <c r="T29" s="545"/>
      <c r="U29" s="552"/>
      <c r="V29" s="553"/>
      <c r="W29" s="553"/>
      <c r="X29" s="553"/>
      <c r="Y29" s="553"/>
      <c r="Z29" s="553"/>
      <c r="AA29" s="554"/>
      <c r="AB29" s="573"/>
      <c r="AC29" s="574"/>
      <c r="AD29" s="575"/>
    </row>
    <row r="30" spans="1:30" ht="17" customHeight="1">
      <c r="A30" s="536"/>
      <c r="B30" s="537"/>
      <c r="C30" s="543"/>
      <c r="D30" s="544"/>
      <c r="E30" s="545"/>
      <c r="F30" s="552"/>
      <c r="G30" s="553"/>
      <c r="H30" s="553"/>
      <c r="I30" s="553"/>
      <c r="J30" s="553"/>
      <c r="K30" s="553"/>
      <c r="L30" s="554"/>
      <c r="M30" s="560"/>
      <c r="N30" s="561"/>
      <c r="O30" s="561"/>
      <c r="P30" s="568"/>
      <c r="Q30" s="537"/>
      <c r="R30" s="543"/>
      <c r="S30" s="544"/>
      <c r="T30" s="545"/>
      <c r="U30" s="552"/>
      <c r="V30" s="553"/>
      <c r="W30" s="553"/>
      <c r="X30" s="553"/>
      <c r="Y30" s="553"/>
      <c r="Z30" s="553"/>
      <c r="AA30" s="554"/>
      <c r="AB30" s="573"/>
      <c r="AC30" s="574"/>
      <c r="AD30" s="575"/>
    </row>
    <row r="31" spans="1:30" ht="17" customHeight="1">
      <c r="A31" s="538"/>
      <c r="B31" s="539"/>
      <c r="C31" s="546"/>
      <c r="D31" s="547"/>
      <c r="E31" s="548"/>
      <c r="F31" s="555"/>
      <c r="G31" s="556"/>
      <c r="H31" s="556"/>
      <c r="I31" s="556"/>
      <c r="J31" s="556"/>
      <c r="K31" s="556"/>
      <c r="L31" s="557"/>
      <c r="M31" s="562"/>
      <c r="N31" s="563"/>
      <c r="O31" s="563"/>
      <c r="P31" s="569"/>
      <c r="Q31" s="539"/>
      <c r="R31" s="546"/>
      <c r="S31" s="547"/>
      <c r="T31" s="548"/>
      <c r="U31" s="555"/>
      <c r="V31" s="556"/>
      <c r="W31" s="556"/>
      <c r="X31" s="556"/>
      <c r="Y31" s="556"/>
      <c r="Z31" s="556"/>
      <c r="AA31" s="557"/>
      <c r="AB31" s="576"/>
      <c r="AC31" s="577"/>
      <c r="AD31" s="578"/>
    </row>
    <row r="32" spans="1:30" ht="17" customHeight="1">
      <c r="A32" s="534"/>
      <c r="B32" s="535"/>
      <c r="C32" s="540"/>
      <c r="D32" s="541"/>
      <c r="E32" s="542"/>
      <c r="F32" s="549"/>
      <c r="G32" s="550"/>
      <c r="H32" s="550"/>
      <c r="I32" s="550"/>
      <c r="J32" s="550"/>
      <c r="K32" s="550"/>
      <c r="L32" s="551"/>
      <c r="M32" s="558"/>
      <c r="N32" s="559"/>
      <c r="O32" s="559"/>
      <c r="P32" s="567"/>
      <c r="Q32" s="535"/>
      <c r="R32" s="540"/>
      <c r="S32" s="541"/>
      <c r="T32" s="542"/>
      <c r="U32" s="549"/>
      <c r="V32" s="550"/>
      <c r="W32" s="550"/>
      <c r="X32" s="550"/>
      <c r="Y32" s="550"/>
      <c r="Z32" s="550"/>
      <c r="AA32" s="551"/>
      <c r="AB32" s="570"/>
      <c r="AC32" s="571"/>
      <c r="AD32" s="572"/>
    </row>
    <row r="33" spans="1:30" ht="17" customHeight="1">
      <c r="A33" s="536"/>
      <c r="B33" s="537"/>
      <c r="C33" s="543"/>
      <c r="D33" s="544"/>
      <c r="E33" s="545"/>
      <c r="F33" s="552"/>
      <c r="G33" s="553"/>
      <c r="H33" s="553"/>
      <c r="I33" s="553"/>
      <c r="J33" s="553"/>
      <c r="K33" s="553"/>
      <c r="L33" s="554"/>
      <c r="M33" s="560"/>
      <c r="N33" s="561"/>
      <c r="O33" s="561"/>
      <c r="P33" s="568"/>
      <c r="Q33" s="537"/>
      <c r="R33" s="543"/>
      <c r="S33" s="544"/>
      <c r="T33" s="545"/>
      <c r="U33" s="552"/>
      <c r="V33" s="553"/>
      <c r="W33" s="553"/>
      <c r="X33" s="553"/>
      <c r="Y33" s="553"/>
      <c r="Z33" s="553"/>
      <c r="AA33" s="554"/>
      <c r="AB33" s="573"/>
      <c r="AC33" s="574"/>
      <c r="AD33" s="575"/>
    </row>
    <row r="34" spans="1:30" ht="17" customHeight="1">
      <c r="A34" s="536"/>
      <c r="B34" s="537"/>
      <c r="C34" s="543"/>
      <c r="D34" s="544"/>
      <c r="E34" s="545"/>
      <c r="F34" s="552"/>
      <c r="G34" s="553"/>
      <c r="H34" s="553"/>
      <c r="I34" s="553"/>
      <c r="J34" s="553"/>
      <c r="K34" s="553"/>
      <c r="L34" s="554"/>
      <c r="M34" s="560"/>
      <c r="N34" s="561"/>
      <c r="O34" s="561"/>
      <c r="P34" s="568"/>
      <c r="Q34" s="537"/>
      <c r="R34" s="543"/>
      <c r="S34" s="544"/>
      <c r="T34" s="545"/>
      <c r="U34" s="552"/>
      <c r="V34" s="553"/>
      <c r="W34" s="553"/>
      <c r="X34" s="553"/>
      <c r="Y34" s="553"/>
      <c r="Z34" s="553"/>
      <c r="AA34" s="554"/>
      <c r="AB34" s="573"/>
      <c r="AC34" s="574"/>
      <c r="AD34" s="575"/>
    </row>
    <row r="35" spans="1:30" ht="17" customHeight="1">
      <c r="A35" s="538"/>
      <c r="B35" s="539"/>
      <c r="C35" s="546"/>
      <c r="D35" s="547"/>
      <c r="E35" s="548"/>
      <c r="F35" s="555"/>
      <c r="G35" s="556"/>
      <c r="H35" s="556"/>
      <c r="I35" s="556"/>
      <c r="J35" s="556"/>
      <c r="K35" s="556"/>
      <c r="L35" s="557"/>
      <c r="M35" s="562"/>
      <c r="N35" s="563"/>
      <c r="O35" s="563"/>
      <c r="P35" s="569"/>
      <c r="Q35" s="539"/>
      <c r="R35" s="546"/>
      <c r="S35" s="547"/>
      <c r="T35" s="548"/>
      <c r="U35" s="555"/>
      <c r="V35" s="556"/>
      <c r="W35" s="556"/>
      <c r="X35" s="556"/>
      <c r="Y35" s="556"/>
      <c r="Z35" s="556"/>
      <c r="AA35" s="557"/>
      <c r="AB35" s="576"/>
      <c r="AC35" s="577"/>
      <c r="AD35" s="578"/>
    </row>
    <row r="36" spans="1:30" ht="17" customHeight="1">
      <c r="A36" s="534"/>
      <c r="B36" s="535"/>
      <c r="C36" s="540"/>
      <c r="D36" s="541"/>
      <c r="E36" s="542"/>
      <c r="F36" s="549"/>
      <c r="G36" s="550"/>
      <c r="H36" s="550"/>
      <c r="I36" s="550"/>
      <c r="J36" s="550"/>
      <c r="K36" s="550"/>
      <c r="L36" s="551"/>
      <c r="M36" s="558"/>
      <c r="N36" s="559"/>
      <c r="O36" s="559"/>
      <c r="P36" s="567"/>
      <c r="Q36" s="535"/>
      <c r="R36" s="540"/>
      <c r="S36" s="541"/>
      <c r="T36" s="542"/>
      <c r="U36" s="549"/>
      <c r="V36" s="550"/>
      <c r="W36" s="550"/>
      <c r="X36" s="550"/>
      <c r="Y36" s="550"/>
      <c r="Z36" s="550"/>
      <c r="AA36" s="551"/>
      <c r="AB36" s="570"/>
      <c r="AC36" s="571"/>
      <c r="AD36" s="572"/>
    </row>
    <row r="37" spans="1:30" ht="17" customHeight="1">
      <c r="A37" s="536"/>
      <c r="B37" s="537"/>
      <c r="C37" s="543"/>
      <c r="D37" s="544"/>
      <c r="E37" s="545"/>
      <c r="F37" s="552"/>
      <c r="G37" s="553"/>
      <c r="H37" s="553"/>
      <c r="I37" s="553"/>
      <c r="J37" s="553"/>
      <c r="K37" s="553"/>
      <c r="L37" s="554"/>
      <c r="M37" s="560"/>
      <c r="N37" s="561"/>
      <c r="O37" s="561"/>
      <c r="P37" s="568"/>
      <c r="Q37" s="537"/>
      <c r="R37" s="543"/>
      <c r="S37" s="544"/>
      <c r="T37" s="545"/>
      <c r="U37" s="552"/>
      <c r="V37" s="553"/>
      <c r="W37" s="553"/>
      <c r="X37" s="553"/>
      <c r="Y37" s="553"/>
      <c r="Z37" s="553"/>
      <c r="AA37" s="554"/>
      <c r="AB37" s="573"/>
      <c r="AC37" s="574"/>
      <c r="AD37" s="575"/>
    </row>
    <row r="38" spans="1:30" ht="17" customHeight="1">
      <c r="A38" s="536"/>
      <c r="B38" s="537"/>
      <c r="C38" s="543"/>
      <c r="D38" s="544"/>
      <c r="E38" s="545"/>
      <c r="F38" s="552"/>
      <c r="G38" s="553"/>
      <c r="H38" s="553"/>
      <c r="I38" s="553"/>
      <c r="J38" s="553"/>
      <c r="K38" s="553"/>
      <c r="L38" s="554"/>
      <c r="M38" s="560"/>
      <c r="N38" s="561"/>
      <c r="O38" s="561"/>
      <c r="P38" s="568"/>
      <c r="Q38" s="537"/>
      <c r="R38" s="543"/>
      <c r="S38" s="544"/>
      <c r="T38" s="545"/>
      <c r="U38" s="552"/>
      <c r="V38" s="553"/>
      <c r="W38" s="553"/>
      <c r="X38" s="553"/>
      <c r="Y38" s="553"/>
      <c r="Z38" s="553"/>
      <c r="AA38" s="554"/>
      <c r="AB38" s="573"/>
      <c r="AC38" s="574"/>
      <c r="AD38" s="575"/>
    </row>
    <row r="39" spans="1:30" ht="17" customHeight="1">
      <c r="A39" s="538"/>
      <c r="B39" s="539"/>
      <c r="C39" s="546"/>
      <c r="D39" s="547"/>
      <c r="E39" s="548"/>
      <c r="F39" s="555"/>
      <c r="G39" s="556"/>
      <c r="H39" s="556"/>
      <c r="I39" s="556"/>
      <c r="J39" s="556"/>
      <c r="K39" s="556"/>
      <c r="L39" s="557"/>
      <c r="M39" s="562"/>
      <c r="N39" s="563"/>
      <c r="O39" s="563"/>
      <c r="P39" s="569"/>
      <c r="Q39" s="539"/>
      <c r="R39" s="546"/>
      <c r="S39" s="547"/>
      <c r="T39" s="548"/>
      <c r="U39" s="555"/>
      <c r="V39" s="556"/>
      <c r="W39" s="556"/>
      <c r="X39" s="556"/>
      <c r="Y39" s="556"/>
      <c r="Z39" s="556"/>
      <c r="AA39" s="557"/>
      <c r="AB39" s="576"/>
      <c r="AC39" s="577"/>
      <c r="AD39" s="578"/>
    </row>
    <row r="40" spans="1:30" ht="17" customHeight="1">
      <c r="A40" s="534"/>
      <c r="B40" s="535"/>
      <c r="C40" s="540"/>
      <c r="D40" s="541"/>
      <c r="E40" s="542"/>
      <c r="F40" s="549"/>
      <c r="G40" s="550"/>
      <c r="H40" s="550"/>
      <c r="I40" s="550"/>
      <c r="J40" s="550"/>
      <c r="K40" s="550"/>
      <c r="L40" s="551"/>
      <c r="M40" s="558"/>
      <c r="N40" s="559"/>
      <c r="O40" s="559"/>
      <c r="P40" s="567"/>
      <c r="Q40" s="535"/>
      <c r="R40" s="540"/>
      <c r="S40" s="541"/>
      <c r="T40" s="542"/>
      <c r="U40" s="549"/>
      <c r="V40" s="550"/>
      <c r="W40" s="550"/>
      <c r="X40" s="550"/>
      <c r="Y40" s="550"/>
      <c r="Z40" s="550"/>
      <c r="AA40" s="551"/>
      <c r="AB40" s="570"/>
      <c r="AC40" s="571"/>
      <c r="AD40" s="572"/>
    </row>
    <row r="41" spans="1:30" ht="17" customHeight="1">
      <c r="A41" s="536"/>
      <c r="B41" s="537"/>
      <c r="C41" s="543"/>
      <c r="D41" s="544"/>
      <c r="E41" s="545"/>
      <c r="F41" s="552"/>
      <c r="G41" s="553"/>
      <c r="H41" s="553"/>
      <c r="I41" s="553"/>
      <c r="J41" s="553"/>
      <c r="K41" s="553"/>
      <c r="L41" s="554"/>
      <c r="M41" s="560"/>
      <c r="N41" s="561"/>
      <c r="O41" s="561"/>
      <c r="P41" s="568"/>
      <c r="Q41" s="537"/>
      <c r="R41" s="543"/>
      <c r="S41" s="544"/>
      <c r="T41" s="545"/>
      <c r="U41" s="552"/>
      <c r="V41" s="553"/>
      <c r="W41" s="553"/>
      <c r="X41" s="553"/>
      <c r="Y41" s="553"/>
      <c r="Z41" s="553"/>
      <c r="AA41" s="554"/>
      <c r="AB41" s="573"/>
      <c r="AC41" s="574"/>
      <c r="AD41" s="575"/>
    </row>
    <row r="42" spans="1:30" ht="17" customHeight="1">
      <c r="A42" s="536"/>
      <c r="B42" s="537"/>
      <c r="C42" s="543"/>
      <c r="D42" s="544"/>
      <c r="E42" s="545"/>
      <c r="F42" s="552"/>
      <c r="G42" s="553"/>
      <c r="H42" s="553"/>
      <c r="I42" s="553"/>
      <c r="J42" s="553"/>
      <c r="K42" s="553"/>
      <c r="L42" s="554"/>
      <c r="M42" s="560"/>
      <c r="N42" s="561"/>
      <c r="O42" s="561"/>
      <c r="P42" s="568"/>
      <c r="Q42" s="537"/>
      <c r="R42" s="543"/>
      <c r="S42" s="544"/>
      <c r="T42" s="545"/>
      <c r="U42" s="552"/>
      <c r="V42" s="553"/>
      <c r="W42" s="553"/>
      <c r="X42" s="553"/>
      <c r="Y42" s="553"/>
      <c r="Z42" s="553"/>
      <c r="AA42" s="554"/>
      <c r="AB42" s="573"/>
      <c r="AC42" s="574"/>
      <c r="AD42" s="575"/>
    </row>
    <row r="43" spans="1:30" ht="17" customHeight="1">
      <c r="A43" s="538"/>
      <c r="B43" s="539"/>
      <c r="C43" s="546"/>
      <c r="D43" s="547"/>
      <c r="E43" s="548"/>
      <c r="F43" s="555"/>
      <c r="G43" s="556"/>
      <c r="H43" s="556"/>
      <c r="I43" s="556"/>
      <c r="J43" s="556"/>
      <c r="K43" s="556"/>
      <c r="L43" s="557"/>
      <c r="M43" s="562"/>
      <c r="N43" s="563"/>
      <c r="O43" s="563"/>
      <c r="P43" s="569"/>
      <c r="Q43" s="539"/>
      <c r="R43" s="546"/>
      <c r="S43" s="547"/>
      <c r="T43" s="548"/>
      <c r="U43" s="555"/>
      <c r="V43" s="556"/>
      <c r="W43" s="556"/>
      <c r="X43" s="556"/>
      <c r="Y43" s="556"/>
      <c r="Z43" s="556"/>
      <c r="AA43" s="557"/>
      <c r="AB43" s="576"/>
      <c r="AC43" s="577"/>
      <c r="AD43" s="578"/>
    </row>
    <row r="44" spans="1:30" ht="17" customHeight="1">
      <c r="A44" s="534"/>
      <c r="B44" s="535"/>
      <c r="C44" s="540"/>
      <c r="D44" s="541"/>
      <c r="E44" s="542"/>
      <c r="F44" s="549"/>
      <c r="G44" s="550"/>
      <c r="H44" s="550"/>
      <c r="I44" s="550"/>
      <c r="J44" s="550"/>
      <c r="K44" s="550"/>
      <c r="L44" s="551"/>
      <c r="M44" s="558"/>
      <c r="N44" s="559"/>
      <c r="O44" s="559"/>
      <c r="P44" s="567"/>
      <c r="Q44" s="535"/>
      <c r="R44" s="540"/>
      <c r="S44" s="541"/>
      <c r="T44" s="542"/>
      <c r="U44" s="549"/>
      <c r="V44" s="550"/>
      <c r="W44" s="550"/>
      <c r="X44" s="550"/>
      <c r="Y44" s="550"/>
      <c r="Z44" s="550"/>
      <c r="AA44" s="551"/>
      <c r="AB44" s="570"/>
      <c r="AC44" s="571"/>
      <c r="AD44" s="572"/>
    </row>
    <row r="45" spans="1:30" ht="17" customHeight="1">
      <c r="A45" s="536"/>
      <c r="B45" s="537"/>
      <c r="C45" s="543"/>
      <c r="D45" s="544"/>
      <c r="E45" s="545"/>
      <c r="F45" s="552"/>
      <c r="G45" s="553"/>
      <c r="H45" s="553"/>
      <c r="I45" s="553"/>
      <c r="J45" s="553"/>
      <c r="K45" s="553"/>
      <c r="L45" s="554"/>
      <c r="M45" s="560"/>
      <c r="N45" s="561"/>
      <c r="O45" s="561"/>
      <c r="P45" s="568"/>
      <c r="Q45" s="537"/>
      <c r="R45" s="543"/>
      <c r="S45" s="544"/>
      <c r="T45" s="545"/>
      <c r="U45" s="552"/>
      <c r="V45" s="553"/>
      <c r="W45" s="553"/>
      <c r="X45" s="553"/>
      <c r="Y45" s="553"/>
      <c r="Z45" s="553"/>
      <c r="AA45" s="554"/>
      <c r="AB45" s="573"/>
      <c r="AC45" s="574"/>
      <c r="AD45" s="575"/>
    </row>
    <row r="46" spans="1:30" ht="17" customHeight="1">
      <c r="A46" s="536"/>
      <c r="B46" s="537"/>
      <c r="C46" s="543"/>
      <c r="D46" s="544"/>
      <c r="E46" s="545"/>
      <c r="F46" s="552"/>
      <c r="G46" s="553"/>
      <c r="H46" s="553"/>
      <c r="I46" s="553"/>
      <c r="J46" s="553"/>
      <c r="K46" s="553"/>
      <c r="L46" s="554"/>
      <c r="M46" s="560"/>
      <c r="N46" s="561"/>
      <c r="O46" s="561"/>
      <c r="P46" s="568"/>
      <c r="Q46" s="537"/>
      <c r="R46" s="543"/>
      <c r="S46" s="544"/>
      <c r="T46" s="545"/>
      <c r="U46" s="552"/>
      <c r="V46" s="553"/>
      <c r="W46" s="553"/>
      <c r="X46" s="553"/>
      <c r="Y46" s="553"/>
      <c r="Z46" s="553"/>
      <c r="AA46" s="554"/>
      <c r="AB46" s="573"/>
      <c r="AC46" s="574"/>
      <c r="AD46" s="575"/>
    </row>
    <row r="47" spans="1:30" ht="17" customHeight="1">
      <c r="A47" s="538"/>
      <c r="B47" s="539"/>
      <c r="C47" s="546"/>
      <c r="D47" s="547"/>
      <c r="E47" s="548"/>
      <c r="F47" s="555"/>
      <c r="G47" s="556"/>
      <c r="H47" s="556"/>
      <c r="I47" s="556"/>
      <c r="J47" s="556"/>
      <c r="K47" s="556"/>
      <c r="L47" s="557"/>
      <c r="M47" s="562"/>
      <c r="N47" s="563"/>
      <c r="O47" s="563"/>
      <c r="P47" s="569"/>
      <c r="Q47" s="539"/>
      <c r="R47" s="546"/>
      <c r="S47" s="547"/>
      <c r="T47" s="548"/>
      <c r="U47" s="555"/>
      <c r="V47" s="556"/>
      <c r="W47" s="556"/>
      <c r="X47" s="556"/>
      <c r="Y47" s="556"/>
      <c r="Z47" s="556"/>
      <c r="AA47" s="557"/>
      <c r="AB47" s="576"/>
      <c r="AC47" s="577"/>
      <c r="AD47" s="578"/>
    </row>
    <row r="48" spans="1:30" ht="17" customHeight="1">
      <c r="A48" s="534"/>
      <c r="B48" s="535"/>
      <c r="C48" s="540"/>
      <c r="D48" s="541"/>
      <c r="E48" s="542"/>
      <c r="F48" s="549"/>
      <c r="G48" s="550"/>
      <c r="H48" s="550"/>
      <c r="I48" s="550"/>
      <c r="J48" s="550"/>
      <c r="K48" s="550"/>
      <c r="L48" s="551"/>
      <c r="M48" s="558"/>
      <c r="N48" s="559"/>
      <c r="O48" s="559"/>
      <c r="P48" s="567"/>
      <c r="Q48" s="535"/>
      <c r="R48" s="540"/>
      <c r="S48" s="541"/>
      <c r="T48" s="542"/>
      <c r="U48" s="549"/>
      <c r="V48" s="550"/>
      <c r="W48" s="550"/>
      <c r="X48" s="550"/>
      <c r="Y48" s="550"/>
      <c r="Z48" s="550"/>
      <c r="AA48" s="551"/>
      <c r="AB48" s="570"/>
      <c r="AC48" s="571"/>
      <c r="AD48" s="572"/>
    </row>
    <row r="49" spans="1:30" ht="17" customHeight="1">
      <c r="A49" s="536"/>
      <c r="B49" s="537"/>
      <c r="C49" s="543"/>
      <c r="D49" s="544"/>
      <c r="E49" s="545"/>
      <c r="F49" s="552"/>
      <c r="G49" s="553"/>
      <c r="H49" s="553"/>
      <c r="I49" s="553"/>
      <c r="J49" s="553"/>
      <c r="K49" s="553"/>
      <c r="L49" s="554"/>
      <c r="M49" s="560"/>
      <c r="N49" s="561"/>
      <c r="O49" s="561"/>
      <c r="P49" s="568"/>
      <c r="Q49" s="537"/>
      <c r="R49" s="543"/>
      <c r="S49" s="544"/>
      <c r="T49" s="545"/>
      <c r="U49" s="552"/>
      <c r="V49" s="553"/>
      <c r="W49" s="553"/>
      <c r="X49" s="553"/>
      <c r="Y49" s="553"/>
      <c r="Z49" s="553"/>
      <c r="AA49" s="554"/>
      <c r="AB49" s="573"/>
      <c r="AC49" s="574"/>
      <c r="AD49" s="575"/>
    </row>
    <row r="50" spans="1:30" ht="17" customHeight="1">
      <c r="A50" s="536"/>
      <c r="B50" s="537"/>
      <c r="C50" s="543"/>
      <c r="D50" s="544"/>
      <c r="E50" s="545"/>
      <c r="F50" s="552"/>
      <c r="G50" s="553"/>
      <c r="H50" s="553"/>
      <c r="I50" s="553"/>
      <c r="J50" s="553"/>
      <c r="K50" s="553"/>
      <c r="L50" s="554"/>
      <c r="M50" s="560"/>
      <c r="N50" s="561"/>
      <c r="O50" s="561"/>
      <c r="P50" s="568"/>
      <c r="Q50" s="537"/>
      <c r="R50" s="543"/>
      <c r="S50" s="544"/>
      <c r="T50" s="545"/>
      <c r="U50" s="552"/>
      <c r="V50" s="553"/>
      <c r="W50" s="553"/>
      <c r="X50" s="553"/>
      <c r="Y50" s="553"/>
      <c r="Z50" s="553"/>
      <c r="AA50" s="554"/>
      <c r="AB50" s="573"/>
      <c r="AC50" s="574"/>
      <c r="AD50" s="575"/>
    </row>
    <row r="51" spans="1:30" ht="17" customHeight="1">
      <c r="A51" s="538"/>
      <c r="B51" s="539"/>
      <c r="C51" s="546"/>
      <c r="D51" s="547"/>
      <c r="E51" s="548"/>
      <c r="F51" s="555"/>
      <c r="G51" s="556"/>
      <c r="H51" s="556"/>
      <c r="I51" s="556"/>
      <c r="J51" s="556"/>
      <c r="K51" s="556"/>
      <c r="L51" s="557"/>
      <c r="M51" s="562"/>
      <c r="N51" s="563"/>
      <c r="O51" s="563"/>
      <c r="P51" s="569"/>
      <c r="Q51" s="539"/>
      <c r="R51" s="546"/>
      <c r="S51" s="547"/>
      <c r="T51" s="548"/>
      <c r="U51" s="555"/>
      <c r="V51" s="556"/>
      <c r="W51" s="556"/>
      <c r="X51" s="556"/>
      <c r="Y51" s="556"/>
      <c r="Z51" s="556"/>
      <c r="AA51" s="557"/>
      <c r="AB51" s="576"/>
      <c r="AC51" s="577"/>
      <c r="AD51" s="578"/>
    </row>
    <row r="52" spans="1:30" ht="17" customHeight="1">
      <c r="A52" s="534"/>
      <c r="B52" s="535"/>
      <c r="C52" s="540"/>
      <c r="D52" s="541"/>
      <c r="E52" s="542"/>
      <c r="F52" s="549"/>
      <c r="G52" s="550"/>
      <c r="H52" s="550"/>
      <c r="I52" s="550"/>
      <c r="J52" s="550"/>
      <c r="K52" s="550"/>
      <c r="L52" s="551"/>
      <c r="M52" s="558"/>
      <c r="N52" s="559"/>
      <c r="O52" s="559"/>
      <c r="P52" s="567"/>
      <c r="Q52" s="535"/>
      <c r="R52" s="540"/>
      <c r="S52" s="541"/>
      <c r="T52" s="542"/>
      <c r="U52" s="549"/>
      <c r="V52" s="550"/>
      <c r="W52" s="550"/>
      <c r="X52" s="550"/>
      <c r="Y52" s="550"/>
      <c r="Z52" s="550"/>
      <c r="AA52" s="551"/>
      <c r="AB52" s="570"/>
      <c r="AC52" s="571"/>
      <c r="AD52" s="572"/>
    </row>
    <row r="53" spans="1:30" ht="17" customHeight="1">
      <c r="A53" s="536"/>
      <c r="B53" s="537"/>
      <c r="C53" s="543"/>
      <c r="D53" s="544"/>
      <c r="E53" s="545"/>
      <c r="F53" s="552"/>
      <c r="G53" s="553"/>
      <c r="H53" s="553"/>
      <c r="I53" s="553"/>
      <c r="J53" s="553"/>
      <c r="K53" s="553"/>
      <c r="L53" s="554"/>
      <c r="M53" s="560"/>
      <c r="N53" s="561"/>
      <c r="O53" s="561"/>
      <c r="P53" s="568"/>
      <c r="Q53" s="537"/>
      <c r="R53" s="543"/>
      <c r="S53" s="544"/>
      <c r="T53" s="545"/>
      <c r="U53" s="552"/>
      <c r="V53" s="553"/>
      <c r="W53" s="553"/>
      <c r="X53" s="553"/>
      <c r="Y53" s="553"/>
      <c r="Z53" s="553"/>
      <c r="AA53" s="554"/>
      <c r="AB53" s="573"/>
      <c r="AC53" s="574"/>
      <c r="AD53" s="575"/>
    </row>
    <row r="54" spans="1:30" ht="17" customHeight="1">
      <c r="A54" s="536"/>
      <c r="B54" s="537"/>
      <c r="C54" s="543"/>
      <c r="D54" s="544"/>
      <c r="E54" s="545"/>
      <c r="F54" s="552"/>
      <c r="G54" s="553"/>
      <c r="H54" s="553"/>
      <c r="I54" s="553"/>
      <c r="J54" s="553"/>
      <c r="K54" s="553"/>
      <c r="L54" s="554"/>
      <c r="M54" s="560"/>
      <c r="N54" s="561"/>
      <c r="O54" s="561"/>
      <c r="P54" s="568"/>
      <c r="Q54" s="537"/>
      <c r="R54" s="543"/>
      <c r="S54" s="544"/>
      <c r="T54" s="545"/>
      <c r="U54" s="552"/>
      <c r="V54" s="553"/>
      <c r="W54" s="553"/>
      <c r="X54" s="553"/>
      <c r="Y54" s="553"/>
      <c r="Z54" s="553"/>
      <c r="AA54" s="554"/>
      <c r="AB54" s="573"/>
      <c r="AC54" s="574"/>
      <c r="AD54" s="575"/>
    </row>
    <row r="55" spans="1:30" ht="17" customHeight="1" thickBot="1">
      <c r="A55" s="538"/>
      <c r="B55" s="539"/>
      <c r="C55" s="546"/>
      <c r="D55" s="547"/>
      <c r="E55" s="548"/>
      <c r="F55" s="555"/>
      <c r="G55" s="556"/>
      <c r="H55" s="556"/>
      <c r="I55" s="556"/>
      <c r="J55" s="556"/>
      <c r="K55" s="556"/>
      <c r="L55" s="557"/>
      <c r="M55" s="562"/>
      <c r="N55" s="563"/>
      <c r="O55" s="563"/>
      <c r="P55" s="569"/>
      <c r="Q55" s="539"/>
      <c r="R55" s="546"/>
      <c r="S55" s="547"/>
      <c r="T55" s="548"/>
      <c r="U55" s="552"/>
      <c r="V55" s="553"/>
      <c r="W55" s="553"/>
      <c r="X55" s="553"/>
      <c r="Y55" s="553"/>
      <c r="Z55" s="553"/>
      <c r="AA55" s="554"/>
      <c r="AB55" s="573"/>
      <c r="AC55" s="574"/>
      <c r="AD55" s="575"/>
    </row>
    <row r="56" spans="1:30" ht="18.75" customHeight="1">
      <c r="A56" s="85"/>
      <c r="B56" s="85"/>
      <c r="C56" s="83"/>
      <c r="D56" s="83"/>
      <c r="E56" s="83"/>
      <c r="F56" s="81"/>
      <c r="G56" s="81"/>
      <c r="H56" s="81"/>
      <c r="I56" s="81"/>
      <c r="J56" s="81"/>
      <c r="K56" s="81"/>
      <c r="L56" s="81"/>
      <c r="M56" s="82"/>
      <c r="N56" s="82"/>
      <c r="O56" s="82"/>
      <c r="P56" s="232" t="s">
        <v>241</v>
      </c>
      <c r="Q56" s="232"/>
      <c r="R56" s="232"/>
      <c r="S56" s="232"/>
      <c r="T56" s="233"/>
      <c r="U56" s="236" t="s">
        <v>240</v>
      </c>
      <c r="V56" s="237"/>
      <c r="W56" s="237"/>
      <c r="X56" s="237"/>
      <c r="Y56" s="238"/>
      <c r="Z56" s="242" t="str">
        <f>IF(SUM(M16:O55,AB16:AD55)=0,"",SUM(M16:O55,AB16:AD55))</f>
        <v/>
      </c>
      <c r="AA56" s="242"/>
      <c r="AB56" s="242"/>
      <c r="AC56" s="242"/>
      <c r="AD56" s="243"/>
    </row>
    <row r="57" spans="1:30" ht="30" customHeight="1" thickBot="1">
      <c r="A57" s="246"/>
      <c r="B57" s="246"/>
      <c r="C57" s="246"/>
      <c r="D57" s="246"/>
      <c r="E57" s="246"/>
      <c r="F57" s="247"/>
      <c r="G57" s="247"/>
      <c r="H57" s="247"/>
      <c r="I57" s="247"/>
      <c r="J57" s="247"/>
      <c r="K57" s="247"/>
      <c r="L57" s="247"/>
      <c r="M57" s="248"/>
      <c r="N57" s="248"/>
      <c r="O57" s="248"/>
      <c r="P57" s="234"/>
      <c r="Q57" s="234"/>
      <c r="R57" s="234"/>
      <c r="S57" s="234"/>
      <c r="T57" s="235"/>
      <c r="U57" s="239"/>
      <c r="V57" s="240"/>
      <c r="W57" s="240"/>
      <c r="X57" s="240"/>
      <c r="Y57" s="241"/>
      <c r="Z57" s="244"/>
      <c r="AA57" s="244"/>
      <c r="AB57" s="244"/>
      <c r="AC57" s="244"/>
      <c r="AD57" s="245"/>
    </row>
    <row r="59" spans="1:30" ht="39.75" customHeight="1">
      <c r="A59" s="105" t="s">
        <v>143</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1:30" ht="7.5" customHeight="1"/>
    <row r="61" spans="1:30" s="4" customFormat="1" ht="23.25" customHeight="1">
      <c r="A61" s="114" t="s">
        <v>78</v>
      </c>
      <c r="B61" s="115"/>
      <c r="C61" s="115"/>
      <c r="D61" s="230" t="str">
        <f>IF(所要額精算書!D10="","",所要額精算書!D10)</f>
        <v/>
      </c>
      <c r="E61" s="221" t="str">
        <f>IF(所要額精算書!E10="","",所要額精算書!E10)</f>
        <v/>
      </c>
      <c r="F61" s="221" t="str">
        <f>IF(所要額精算書!F10="","",所要額精算書!F10)</f>
        <v/>
      </c>
      <c r="G61" s="221" t="str">
        <f>IF(所要額精算書!G10="","",所要額精算書!G10)</f>
        <v/>
      </c>
      <c r="H61" s="221" t="str">
        <f>IF(所要額精算書!H10="","",所要額精算書!H10)</f>
        <v/>
      </c>
      <c r="I61" s="221" t="str">
        <f>IF(所要額精算書!I10="","",所要額精算書!I10)</f>
        <v/>
      </c>
      <c r="J61" s="221" t="str">
        <f>IF(所要額精算書!J10="","",所要額精算書!J10)</f>
        <v/>
      </c>
      <c r="K61" s="221" t="str">
        <f>IF(所要額精算書!K10="","",所要額精算書!K10)</f>
        <v/>
      </c>
      <c r="L61" s="221" t="str">
        <f>IF(所要額精算書!L10="","",所要額精算書!L10)</f>
        <v/>
      </c>
      <c r="M61" s="223" t="str">
        <f>IF(所要額精算書!M10="","",所要額精算書!M10)</f>
        <v/>
      </c>
      <c r="N61" s="111" t="s">
        <v>1</v>
      </c>
      <c r="O61" s="112"/>
      <c r="P61" s="112"/>
      <c r="Q61" s="225" t="str">
        <f>IF(所要額精算書!Q10="","",所要額精算書!Q10)</f>
        <v/>
      </c>
      <c r="R61" s="225"/>
      <c r="S61" s="225"/>
      <c r="T61" s="225"/>
      <c r="U61" s="225"/>
      <c r="V61" s="225"/>
      <c r="W61" s="225"/>
      <c r="X61" s="225"/>
      <c r="Y61" s="225"/>
      <c r="Z61" s="225"/>
      <c r="AA61" s="225"/>
      <c r="AB61" s="225"/>
      <c r="AC61" s="225"/>
      <c r="AD61" s="225"/>
    </row>
    <row r="62" spans="1:30" s="4" customFormat="1" ht="23.25" customHeight="1">
      <c r="A62" s="116"/>
      <c r="B62" s="117"/>
      <c r="C62" s="117"/>
      <c r="D62" s="231"/>
      <c r="E62" s="222"/>
      <c r="F62" s="222"/>
      <c r="G62" s="222"/>
      <c r="H62" s="222"/>
      <c r="I62" s="222"/>
      <c r="J62" s="222"/>
      <c r="K62" s="222"/>
      <c r="L62" s="222"/>
      <c r="M62" s="224"/>
      <c r="N62" s="113"/>
      <c r="O62" s="113"/>
      <c r="P62" s="113"/>
      <c r="Q62" s="225"/>
      <c r="R62" s="225"/>
      <c r="S62" s="225"/>
      <c r="T62" s="225"/>
      <c r="U62" s="225"/>
      <c r="V62" s="225"/>
      <c r="W62" s="225"/>
      <c r="X62" s="225"/>
      <c r="Y62" s="225"/>
      <c r="Z62" s="225"/>
      <c r="AA62" s="225"/>
      <c r="AB62" s="225"/>
      <c r="AC62" s="225"/>
      <c r="AD62" s="225"/>
    </row>
    <row r="63" spans="1:30" s="40" customFormat="1" ht="6" customHeight="1">
      <c r="A63" s="39"/>
      <c r="B63" s="39"/>
      <c r="C63" s="39"/>
      <c r="D63" s="37"/>
      <c r="E63" s="37"/>
      <c r="F63" s="37"/>
      <c r="G63" s="37"/>
      <c r="H63" s="37"/>
      <c r="I63" s="37"/>
      <c r="J63" s="37"/>
      <c r="K63" s="37"/>
      <c r="L63" s="37"/>
      <c r="M63" s="37"/>
      <c r="N63" s="10"/>
      <c r="O63" s="10"/>
      <c r="P63" s="10"/>
      <c r="Q63" s="38"/>
      <c r="R63" s="38"/>
      <c r="S63" s="38"/>
      <c r="T63" s="38"/>
      <c r="U63" s="38"/>
      <c r="V63" s="38"/>
      <c r="W63" s="38"/>
      <c r="X63" s="38"/>
      <c r="Y63" s="38"/>
      <c r="Z63" s="38"/>
      <c r="AA63" s="38"/>
      <c r="AB63" s="38"/>
      <c r="AC63" s="38"/>
      <c r="AD63" s="38"/>
    </row>
    <row r="65" spans="2:29" ht="67.5" customHeight="1">
      <c r="B65" s="226" t="s">
        <v>186</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row>
  </sheetData>
  <sheetProtection algorithmName="SHA-512" hashValue="hdLdRxs5jPrcRnCpWE0dEes0Fyz9YkIHsN8sxST4DiMawXrFiDejFfYUi0fJrHXMv747nkWuE3iB9K+ZBdj2Eg==" saltValue="g7ahgN9hZJ+JdYNfkD1nGg==" spinCount="100000" sheet="1" objects="1" scenarios="1"/>
  <mergeCells count="133">
    <mergeCell ref="C44:E47"/>
    <mergeCell ref="A40:B43"/>
    <mergeCell ref="C40:E43"/>
    <mergeCell ref="A52:B55"/>
    <mergeCell ref="C52:E55"/>
    <mergeCell ref="F52:L55"/>
    <mergeCell ref="M52:O55"/>
    <mergeCell ref="A48:B51"/>
    <mergeCell ref="C48:E51"/>
    <mergeCell ref="U36:AA39"/>
    <mergeCell ref="AB36:AD39"/>
    <mergeCell ref="AB24:AD27"/>
    <mergeCell ref="P28:Q31"/>
    <mergeCell ref="R28:T31"/>
    <mergeCell ref="U28:AA31"/>
    <mergeCell ref="AB28:AD31"/>
    <mergeCell ref="F44:L47"/>
    <mergeCell ref="M44:O47"/>
    <mergeCell ref="F40:L43"/>
    <mergeCell ref="M40:O43"/>
    <mergeCell ref="P40:Q43"/>
    <mergeCell ref="R40:T43"/>
    <mergeCell ref="U40:AA43"/>
    <mergeCell ref="AB40:AD43"/>
    <mergeCell ref="P44:Q47"/>
    <mergeCell ref="R44:T47"/>
    <mergeCell ref="U44:AA47"/>
    <mergeCell ref="AB44:AD47"/>
    <mergeCell ref="U32:AA35"/>
    <mergeCell ref="F32:L35"/>
    <mergeCell ref="M32:O35"/>
    <mergeCell ref="AB32:AD35"/>
    <mergeCell ref="F16:L19"/>
    <mergeCell ref="M16:O19"/>
    <mergeCell ref="P16:Q19"/>
    <mergeCell ref="R16:T19"/>
    <mergeCell ref="U16:AA19"/>
    <mergeCell ref="AB16:AD19"/>
    <mergeCell ref="F24:L27"/>
    <mergeCell ref="M24:O27"/>
    <mergeCell ref="F28:L31"/>
    <mergeCell ref="M28:O31"/>
    <mergeCell ref="U24:AA27"/>
    <mergeCell ref="R20:T23"/>
    <mergeCell ref="U20:AA23"/>
    <mergeCell ref="AB20:AD23"/>
    <mergeCell ref="P20:Q23"/>
    <mergeCell ref="A24:B27"/>
    <mergeCell ref="C24:E27"/>
    <mergeCell ref="P24:Q27"/>
    <mergeCell ref="R24:T27"/>
    <mergeCell ref="A36:B39"/>
    <mergeCell ref="C36:E39"/>
    <mergeCell ref="M36:O39"/>
    <mergeCell ref="A32:B35"/>
    <mergeCell ref="C32:E35"/>
    <mergeCell ref="P32:Q35"/>
    <mergeCell ref="R32:T35"/>
    <mergeCell ref="F36:L39"/>
    <mergeCell ref="P36:Q39"/>
    <mergeCell ref="R36:T39"/>
    <mergeCell ref="A61:C62"/>
    <mergeCell ref="D61:D62"/>
    <mergeCell ref="E61:E62"/>
    <mergeCell ref="F61:F62"/>
    <mergeCell ref="G61:G62"/>
    <mergeCell ref="H61:H62"/>
    <mergeCell ref="F48:L51"/>
    <mergeCell ref="M48:O51"/>
    <mergeCell ref="P48:Q51"/>
    <mergeCell ref="L61:L62"/>
    <mergeCell ref="M61:M62"/>
    <mergeCell ref="N61:P62"/>
    <mergeCell ref="Q61:AD62"/>
    <mergeCell ref="F57:L57"/>
    <mergeCell ref="M57:O57"/>
    <mergeCell ref="A57:E57"/>
    <mergeCell ref="R48:T51"/>
    <mergeCell ref="U48:AA51"/>
    <mergeCell ref="AB48:AD51"/>
    <mergeCell ref="P52:Q55"/>
    <mergeCell ref="R52:T55"/>
    <mergeCell ref="U52:AA55"/>
    <mergeCell ref="AB52:AD55"/>
    <mergeCell ref="I61:I62"/>
    <mergeCell ref="J61:J62"/>
    <mergeCell ref="K61:K62"/>
    <mergeCell ref="A7:E7"/>
    <mergeCell ref="F7:H7"/>
    <mergeCell ref="J7:N7"/>
    <mergeCell ref="O7:Q7"/>
    <mergeCell ref="B65:AC65"/>
    <mergeCell ref="J9:K9"/>
    <mergeCell ref="A9:I9"/>
    <mergeCell ref="M9:O9"/>
    <mergeCell ref="P9:AD9"/>
    <mergeCell ref="P14:Q15"/>
    <mergeCell ref="R14:T15"/>
    <mergeCell ref="U14:AA15"/>
    <mergeCell ref="AB14:AD15"/>
    <mergeCell ref="A16:B19"/>
    <mergeCell ref="C16:E19"/>
    <mergeCell ref="P56:T57"/>
    <mergeCell ref="Z56:AD57"/>
    <mergeCell ref="U56:Y57"/>
    <mergeCell ref="V11:AD13"/>
    <mergeCell ref="A14:B15"/>
    <mergeCell ref="C14:E15"/>
    <mergeCell ref="F14:L15"/>
    <mergeCell ref="A12:B13"/>
    <mergeCell ref="M14:O15"/>
    <mergeCell ref="A59:AD59"/>
    <mergeCell ref="A2:AD2"/>
    <mergeCell ref="A4:C5"/>
    <mergeCell ref="D4:D5"/>
    <mergeCell ref="E4:E5"/>
    <mergeCell ref="F4:F5"/>
    <mergeCell ref="G4:G5"/>
    <mergeCell ref="H4:H5"/>
    <mergeCell ref="I4:I5"/>
    <mergeCell ref="J4:J5"/>
    <mergeCell ref="K4:K5"/>
    <mergeCell ref="L4:L5"/>
    <mergeCell ref="M4:M5"/>
    <mergeCell ref="N4:P5"/>
    <mergeCell ref="Q4:AD5"/>
    <mergeCell ref="A28:B31"/>
    <mergeCell ref="C28:E31"/>
    <mergeCell ref="A44:B47"/>
    <mergeCell ref="A20:B23"/>
    <mergeCell ref="C20:E23"/>
    <mergeCell ref="F20:L23"/>
    <mergeCell ref="M20:O23"/>
  </mergeCells>
  <phoneticPr fontId="2"/>
  <dataValidations count="4">
    <dataValidation type="whole" imeMode="disabled" allowBlank="1" showInputMessage="1" showErrorMessage="1" sqref="D6:M6 D63:M63" xr:uid="{00000000-0002-0000-0400-000000000000}">
      <formula1>0</formula1>
      <formula2>9</formula2>
    </dataValidation>
    <dataValidation imeMode="disabled" allowBlank="1" showInputMessage="1" showErrorMessage="1" sqref="D4:M5 D61:M62" xr:uid="{00000000-0002-0000-0400-000001000000}"/>
    <dataValidation type="list" allowBlank="1" showInputMessage="1" showErrorMessage="1" sqref="J9:K9" xr:uid="{00000000-0002-0000-0400-000002000000}">
      <formula1>"　,はい,いいえ"</formula1>
    </dataValidation>
    <dataValidation type="list" allowBlank="1" showInputMessage="1" showErrorMessage="1" sqref="G10:L10" xr:uid="{00000000-0002-0000-0400-000003000000}">
      <formula1>"病院,有床診療所（医科）,有床診療所（歯科）,無床診療所（医科）,無床診療所（歯科）,薬局,訪問看護ステーション,助産所"</formula1>
    </dataValidation>
  </dataValidations>
  <pageMargins left="0.70866141732283472" right="0.70866141732283472" top="0.74803149606299213" bottom="0.55118110236220474" header="0.31496062992125984" footer="0.11811023622047245"/>
  <pageSetup paperSize="9" scale="43" orientation="landscape" r:id="rId1"/>
  <rowBreaks count="1" manualBreakCount="1">
    <brk id="57" max="29" man="1"/>
  </rowBreaks>
  <ignoredErrors>
    <ignoredError sqref="D5:M5 Q4 F4:M4" unlocked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65ADE517-94D3-435E-B580-7862F8003E81}">
            <xm:f>NOT(ISERROR(SEARCH("表示されない場合は",所要額精算書!Q58)))</xm:f>
            <x14:dxf>
              <font>
                <color rgb="FFFF0000"/>
              </font>
            </x14:dxf>
          </x14:cfRule>
          <x14:cfRule type="containsText" priority="6" operator="containsText" text="医療機関コード、１０桁を" id="{0B6C83FD-A1D7-4248-847B-9E23868EA072}">
            <xm:f>NOT(ISERROR(SEARCH("医療機関コード、１０桁を",所要額精算書!Q58)))</xm:f>
            <x14:dxf>
              <font>
                <color theme="4" tint="-0.24994659260841701"/>
              </font>
            </x14:dxf>
          </x14:cfRule>
          <xm:sqref>Q61:AD61 Q63:AD63</xm:sqref>
        </x14:conditionalFormatting>
        <x14:conditionalFormatting xmlns:xm="http://schemas.microsoft.com/office/excel/2006/main">
          <x14:cfRule type="containsText" priority="10" operator="containsText" text="表示されない場合は" id="{65ADE517-94D3-435E-B580-7862F8003E81}">
            <xm:f>NOT(ISERROR(SEARCH("表示されない場合は",所要額精算書!P59)))</xm:f>
            <x14:dxf>
              <font>
                <color rgb="FFFF0000"/>
              </font>
            </x14:dxf>
          </x14:cfRule>
          <x14:cfRule type="containsText" priority="11" operator="containsText" text="医療機関コード、１０桁を" id="{0B6C83FD-A1D7-4248-847B-9E23868EA072}">
            <xm:f>NOT(ISERROR(SEARCH("医療機関コード、１０桁を",所要額精算書!P59)))</xm:f>
            <x14:dxf>
              <font>
                <color theme="4" tint="-0.24994659260841701"/>
              </font>
            </x14:dxf>
          </x14:cfRule>
          <xm:sqref>Q62:AD62</xm:sqref>
        </x14:conditionalFormatting>
        <x14:conditionalFormatting xmlns:xm="http://schemas.microsoft.com/office/excel/2006/main">
          <x14:cfRule type="containsText" priority="50" operator="containsText" text="表示されない場合は" id="{65ADE517-94D3-435E-B580-7862F8003E81}">
            <xm:f>NOT(ISERROR(SEARCH("表示されない場合は",所要額精算書!Q4)))</xm:f>
            <x14:dxf>
              <font>
                <color rgb="FFFF0000"/>
              </font>
            </x14:dxf>
          </x14:cfRule>
          <x14:cfRule type="containsText" priority="51" operator="containsText" text="医療機関コード、１０桁を" id="{0B6C83FD-A1D7-4248-847B-9E23868EA072}">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56" operator="containsText" text="表示されない場合は" id="{65ADE517-94D3-435E-B580-7862F8003E81}">
            <xm:f>NOT(ISERROR(SEARCH("表示されない場合は",所要額精算書!P5)))</xm:f>
            <x14:dxf>
              <font>
                <color rgb="FFFF0000"/>
              </font>
            </x14:dxf>
          </x14:cfRule>
          <x14:cfRule type="containsText" priority="57" operator="containsText" text="医療機関コード、１０桁を" id="{0B6C83FD-A1D7-4248-847B-9E23868EA072}">
            <xm:f>NOT(ISERROR(SEARCH("医療機関コード、１０桁を",所要額精算書!P5)))</xm:f>
            <x14:dxf>
              <font>
                <color theme="4" tint="-0.24994659260841701"/>
              </font>
            </x14:dxf>
          </x14:cfRule>
          <xm:sqref>Q5:AD5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sheetPr>
  <dimension ref="A1:AD65"/>
  <sheetViews>
    <sheetView showGridLines="0" view="pageBreakPreview" zoomScale="50" zoomScaleNormal="50" zoomScaleSheetLayoutView="50" workbookViewId="0">
      <selection activeCell="I4" sqref="I4:I5"/>
    </sheetView>
  </sheetViews>
  <sheetFormatPr defaultRowHeight="18"/>
  <cols>
    <col min="1" max="1" width="9" customWidth="1"/>
    <col min="5" max="5" width="9" customWidth="1"/>
    <col min="16" max="16" width="9" customWidth="1"/>
  </cols>
  <sheetData>
    <row r="1" spans="1:30" ht="30" customHeight="1">
      <c r="A1" s="35" t="s">
        <v>280</v>
      </c>
    </row>
    <row r="2" spans="1:30" ht="39.75" customHeight="1">
      <c r="A2" s="105" t="s">
        <v>145</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528" t="s">
        <v>1</v>
      </c>
      <c r="O4" s="529"/>
      <c r="P4" s="530"/>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531"/>
      <c r="O5" s="532"/>
      <c r="P5" s="53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215" t="s">
        <v>154</v>
      </c>
      <c r="B7" s="564"/>
      <c r="C7" s="564"/>
      <c r="D7" s="564"/>
      <c r="E7" s="564"/>
      <c r="F7" s="397" t="str">
        <f>IF(所要額精算書!R32="","",所要額精算書!R32)</f>
        <v/>
      </c>
      <c r="G7" s="397"/>
      <c r="H7" s="398"/>
      <c r="J7" s="215" t="s">
        <v>171</v>
      </c>
      <c r="K7" s="564"/>
      <c r="L7" s="564"/>
      <c r="M7" s="564"/>
      <c r="N7" s="564"/>
      <c r="O7" s="565"/>
      <c r="P7" s="565"/>
      <c r="Q7" s="566"/>
      <c r="R7" s="84"/>
      <c r="S7" s="36" t="str">
        <f>IF(O7=F7,"","入力された領収書等の合計額が所要額精算書と異なります。")</f>
        <v/>
      </c>
    </row>
    <row r="8" spans="1:30" ht="7.5" customHeight="1"/>
    <row r="9" spans="1:30" s="4" customFormat="1" ht="84.75" customHeight="1">
      <c r="A9" s="360" t="s">
        <v>189</v>
      </c>
      <c r="B9" s="361"/>
      <c r="C9" s="361"/>
      <c r="D9" s="361"/>
      <c r="E9" s="361"/>
      <c r="F9" s="361"/>
      <c r="G9" s="361"/>
      <c r="H9" s="361"/>
      <c r="I9" s="362"/>
      <c r="J9" s="149"/>
      <c r="K9" s="149"/>
      <c r="L9" s="58"/>
      <c r="M9" s="364" t="s">
        <v>196</v>
      </c>
      <c r="N9" s="365"/>
      <c r="O9" s="366"/>
      <c r="P9" s="367"/>
      <c r="Q9" s="368"/>
      <c r="R9" s="368"/>
      <c r="S9" s="368"/>
      <c r="T9" s="368"/>
      <c r="U9" s="368"/>
      <c r="V9" s="368"/>
      <c r="W9" s="368"/>
      <c r="X9" s="368"/>
      <c r="Y9" s="368"/>
      <c r="Z9" s="368"/>
      <c r="AA9" s="368"/>
      <c r="AB9" s="368"/>
      <c r="AC9" s="368"/>
      <c r="AD9" s="369"/>
    </row>
    <row r="10" spans="1:30" s="23" customFormat="1" ht="7.5" customHeight="1">
      <c r="A10" s="18"/>
      <c r="B10" s="19"/>
      <c r="C10" s="19"/>
      <c r="D10" s="19"/>
      <c r="E10" s="19"/>
      <c r="F10" s="19"/>
      <c r="G10" s="21"/>
      <c r="H10" s="21"/>
      <c r="I10" s="21"/>
      <c r="J10" s="21"/>
      <c r="K10" s="21"/>
      <c r="L10" s="21"/>
      <c r="M10" s="20"/>
      <c r="N10" s="21"/>
      <c r="O10" s="21"/>
      <c r="P10" s="21"/>
      <c r="Q10" s="21"/>
      <c r="R10" s="21"/>
      <c r="S10" s="21"/>
      <c r="T10" s="21"/>
      <c r="U10" s="21"/>
      <c r="V10" s="21"/>
      <c r="W10" s="21"/>
      <c r="X10" s="22"/>
      <c r="Y10" s="22"/>
      <c r="Z10" s="22"/>
      <c r="AA10" s="22"/>
      <c r="AB10" s="22"/>
      <c r="AC10" s="22"/>
      <c r="AD10" s="22"/>
    </row>
    <row r="11" spans="1:30">
      <c r="V11" s="370" t="s">
        <v>242</v>
      </c>
      <c r="W11" s="370"/>
      <c r="X11" s="370"/>
      <c r="Y11" s="370"/>
      <c r="Z11" s="370"/>
      <c r="AA11" s="370"/>
      <c r="AB11" s="370"/>
      <c r="AC11" s="370"/>
      <c r="AD11" s="370"/>
    </row>
    <row r="12" spans="1:30" ht="21" customHeight="1">
      <c r="A12" s="386" t="s">
        <v>251</v>
      </c>
      <c r="B12" s="387"/>
      <c r="V12" s="370"/>
      <c r="W12" s="370"/>
      <c r="X12" s="370"/>
      <c r="Y12" s="370"/>
      <c r="Z12" s="370"/>
      <c r="AA12" s="370"/>
      <c r="AB12" s="370"/>
      <c r="AC12" s="370"/>
      <c r="AD12" s="370"/>
    </row>
    <row r="13" spans="1:30">
      <c r="A13" s="388"/>
      <c r="B13" s="388"/>
      <c r="V13" s="371"/>
      <c r="W13" s="371"/>
      <c r="X13" s="371"/>
      <c r="Y13" s="371"/>
      <c r="Z13" s="371"/>
      <c r="AA13" s="371"/>
      <c r="AB13" s="371"/>
      <c r="AC13" s="371"/>
      <c r="AD13" s="371"/>
    </row>
    <row r="14" spans="1:30" ht="22.5" customHeight="1">
      <c r="A14" s="372" t="s">
        <v>274</v>
      </c>
      <c r="B14" s="373"/>
      <c r="C14" s="376" t="s">
        <v>276</v>
      </c>
      <c r="D14" s="377"/>
      <c r="E14" s="378"/>
      <c r="F14" s="372" t="s">
        <v>275</v>
      </c>
      <c r="G14" s="382"/>
      <c r="H14" s="382"/>
      <c r="I14" s="382"/>
      <c r="J14" s="382"/>
      <c r="K14" s="382"/>
      <c r="L14" s="373"/>
      <c r="M14" s="372" t="s">
        <v>239</v>
      </c>
      <c r="N14" s="382"/>
      <c r="O14" s="382"/>
      <c r="P14" s="384" t="s">
        <v>274</v>
      </c>
      <c r="Q14" s="373"/>
      <c r="R14" s="376" t="s">
        <v>276</v>
      </c>
      <c r="S14" s="377"/>
      <c r="T14" s="378"/>
      <c r="U14" s="372" t="s">
        <v>275</v>
      </c>
      <c r="V14" s="382"/>
      <c r="W14" s="382"/>
      <c r="X14" s="382"/>
      <c r="Y14" s="382"/>
      <c r="Z14" s="382"/>
      <c r="AA14" s="373"/>
      <c r="AB14" s="372" t="s">
        <v>239</v>
      </c>
      <c r="AC14" s="382"/>
      <c r="AD14" s="382"/>
    </row>
    <row r="15" spans="1:30" ht="22.5" customHeight="1">
      <c r="A15" s="374"/>
      <c r="B15" s="375"/>
      <c r="C15" s="379"/>
      <c r="D15" s="380"/>
      <c r="E15" s="381"/>
      <c r="F15" s="374"/>
      <c r="G15" s="383"/>
      <c r="H15" s="383"/>
      <c r="I15" s="383"/>
      <c r="J15" s="383"/>
      <c r="K15" s="383"/>
      <c r="L15" s="375"/>
      <c r="M15" s="374"/>
      <c r="N15" s="383"/>
      <c r="O15" s="383"/>
      <c r="P15" s="385"/>
      <c r="Q15" s="375"/>
      <c r="R15" s="379"/>
      <c r="S15" s="380"/>
      <c r="T15" s="381"/>
      <c r="U15" s="374"/>
      <c r="V15" s="383"/>
      <c r="W15" s="383"/>
      <c r="X15" s="383"/>
      <c r="Y15" s="383"/>
      <c r="Z15" s="383"/>
      <c r="AA15" s="375"/>
      <c r="AB15" s="374"/>
      <c r="AC15" s="383"/>
      <c r="AD15" s="383"/>
    </row>
    <row r="16" spans="1:30" ht="17.5" customHeight="1">
      <c r="A16" s="534"/>
      <c r="B16" s="535"/>
      <c r="C16" s="540"/>
      <c r="D16" s="541"/>
      <c r="E16" s="542"/>
      <c r="F16" s="549"/>
      <c r="G16" s="550"/>
      <c r="H16" s="550"/>
      <c r="I16" s="550"/>
      <c r="J16" s="550"/>
      <c r="K16" s="550"/>
      <c r="L16" s="551"/>
      <c r="M16" s="558"/>
      <c r="N16" s="559"/>
      <c r="O16" s="559"/>
      <c r="P16" s="567"/>
      <c r="Q16" s="535"/>
      <c r="R16" s="540"/>
      <c r="S16" s="541"/>
      <c r="T16" s="542"/>
      <c r="U16" s="549"/>
      <c r="V16" s="550"/>
      <c r="W16" s="550"/>
      <c r="X16" s="550"/>
      <c r="Y16" s="550"/>
      <c r="Z16" s="550"/>
      <c r="AA16" s="551"/>
      <c r="AB16" s="570"/>
      <c r="AC16" s="571"/>
      <c r="AD16" s="572"/>
    </row>
    <row r="17" spans="1:30" ht="17.5" customHeight="1">
      <c r="A17" s="536"/>
      <c r="B17" s="537"/>
      <c r="C17" s="543"/>
      <c r="D17" s="544"/>
      <c r="E17" s="545"/>
      <c r="F17" s="552"/>
      <c r="G17" s="553"/>
      <c r="H17" s="553"/>
      <c r="I17" s="553"/>
      <c r="J17" s="553"/>
      <c r="K17" s="553"/>
      <c r="L17" s="554"/>
      <c r="M17" s="560"/>
      <c r="N17" s="561"/>
      <c r="O17" s="561"/>
      <c r="P17" s="568"/>
      <c r="Q17" s="537"/>
      <c r="R17" s="543"/>
      <c r="S17" s="544"/>
      <c r="T17" s="545"/>
      <c r="U17" s="552"/>
      <c r="V17" s="553"/>
      <c r="W17" s="553"/>
      <c r="X17" s="553"/>
      <c r="Y17" s="553"/>
      <c r="Z17" s="553"/>
      <c r="AA17" s="554"/>
      <c r="AB17" s="573"/>
      <c r="AC17" s="574"/>
      <c r="AD17" s="575"/>
    </row>
    <row r="18" spans="1:30" ht="17.5" customHeight="1">
      <c r="A18" s="536"/>
      <c r="B18" s="537"/>
      <c r="C18" s="543"/>
      <c r="D18" s="544"/>
      <c r="E18" s="545"/>
      <c r="F18" s="552"/>
      <c r="G18" s="553"/>
      <c r="H18" s="553"/>
      <c r="I18" s="553"/>
      <c r="J18" s="553"/>
      <c r="K18" s="553"/>
      <c r="L18" s="554"/>
      <c r="M18" s="560"/>
      <c r="N18" s="561"/>
      <c r="O18" s="561"/>
      <c r="P18" s="568"/>
      <c r="Q18" s="537"/>
      <c r="R18" s="543"/>
      <c r="S18" s="544"/>
      <c r="T18" s="545"/>
      <c r="U18" s="552"/>
      <c r="V18" s="553"/>
      <c r="W18" s="553"/>
      <c r="X18" s="553"/>
      <c r="Y18" s="553"/>
      <c r="Z18" s="553"/>
      <c r="AA18" s="554"/>
      <c r="AB18" s="573"/>
      <c r="AC18" s="574"/>
      <c r="AD18" s="575"/>
    </row>
    <row r="19" spans="1:30" ht="17.5" customHeight="1">
      <c r="A19" s="538"/>
      <c r="B19" s="539"/>
      <c r="C19" s="546"/>
      <c r="D19" s="547"/>
      <c r="E19" s="548"/>
      <c r="F19" s="555"/>
      <c r="G19" s="556"/>
      <c r="H19" s="556"/>
      <c r="I19" s="556"/>
      <c r="J19" s="556"/>
      <c r="K19" s="556"/>
      <c r="L19" s="557"/>
      <c r="M19" s="562"/>
      <c r="N19" s="563"/>
      <c r="O19" s="563"/>
      <c r="P19" s="569"/>
      <c r="Q19" s="539"/>
      <c r="R19" s="546"/>
      <c r="S19" s="547"/>
      <c r="T19" s="548"/>
      <c r="U19" s="555"/>
      <c r="V19" s="556"/>
      <c r="W19" s="556"/>
      <c r="X19" s="556"/>
      <c r="Y19" s="556"/>
      <c r="Z19" s="556"/>
      <c r="AA19" s="557"/>
      <c r="AB19" s="576"/>
      <c r="AC19" s="577"/>
      <c r="AD19" s="578"/>
    </row>
    <row r="20" spans="1:30" ht="17.5" customHeight="1">
      <c r="A20" s="534"/>
      <c r="B20" s="535"/>
      <c r="C20" s="540"/>
      <c r="D20" s="541"/>
      <c r="E20" s="542"/>
      <c r="F20" s="549"/>
      <c r="G20" s="550"/>
      <c r="H20" s="550"/>
      <c r="I20" s="550"/>
      <c r="J20" s="550"/>
      <c r="K20" s="550"/>
      <c r="L20" s="551"/>
      <c r="M20" s="558"/>
      <c r="N20" s="559"/>
      <c r="O20" s="559"/>
      <c r="P20" s="567"/>
      <c r="Q20" s="535"/>
      <c r="R20" s="540"/>
      <c r="S20" s="541"/>
      <c r="T20" s="542"/>
      <c r="U20" s="549"/>
      <c r="V20" s="550"/>
      <c r="W20" s="550"/>
      <c r="X20" s="550"/>
      <c r="Y20" s="550"/>
      <c r="Z20" s="550"/>
      <c r="AA20" s="551"/>
      <c r="AB20" s="570"/>
      <c r="AC20" s="571"/>
      <c r="AD20" s="572"/>
    </row>
    <row r="21" spans="1:30" ht="17.5" customHeight="1">
      <c r="A21" s="536"/>
      <c r="B21" s="537"/>
      <c r="C21" s="543"/>
      <c r="D21" s="544"/>
      <c r="E21" s="545"/>
      <c r="F21" s="552"/>
      <c r="G21" s="553"/>
      <c r="H21" s="553"/>
      <c r="I21" s="553"/>
      <c r="J21" s="553"/>
      <c r="K21" s="553"/>
      <c r="L21" s="554"/>
      <c r="M21" s="560"/>
      <c r="N21" s="561"/>
      <c r="O21" s="561"/>
      <c r="P21" s="568"/>
      <c r="Q21" s="537"/>
      <c r="R21" s="543"/>
      <c r="S21" s="544"/>
      <c r="T21" s="545"/>
      <c r="U21" s="552"/>
      <c r="V21" s="553"/>
      <c r="W21" s="553"/>
      <c r="X21" s="553"/>
      <c r="Y21" s="553"/>
      <c r="Z21" s="553"/>
      <c r="AA21" s="554"/>
      <c r="AB21" s="573"/>
      <c r="AC21" s="574"/>
      <c r="AD21" s="575"/>
    </row>
    <row r="22" spans="1:30" ht="17.5" customHeight="1">
      <c r="A22" s="536"/>
      <c r="B22" s="537"/>
      <c r="C22" s="543"/>
      <c r="D22" s="544"/>
      <c r="E22" s="545"/>
      <c r="F22" s="552"/>
      <c r="G22" s="553"/>
      <c r="H22" s="553"/>
      <c r="I22" s="553"/>
      <c r="J22" s="553"/>
      <c r="K22" s="553"/>
      <c r="L22" s="554"/>
      <c r="M22" s="560"/>
      <c r="N22" s="561"/>
      <c r="O22" s="561"/>
      <c r="P22" s="568"/>
      <c r="Q22" s="537"/>
      <c r="R22" s="543"/>
      <c r="S22" s="544"/>
      <c r="T22" s="545"/>
      <c r="U22" s="552"/>
      <c r="V22" s="553"/>
      <c r="W22" s="553"/>
      <c r="X22" s="553"/>
      <c r="Y22" s="553"/>
      <c r="Z22" s="553"/>
      <c r="AA22" s="554"/>
      <c r="AB22" s="573"/>
      <c r="AC22" s="574"/>
      <c r="AD22" s="575"/>
    </row>
    <row r="23" spans="1:30" ht="17.5" customHeight="1">
      <c r="A23" s="538"/>
      <c r="B23" s="539"/>
      <c r="C23" s="546"/>
      <c r="D23" s="547"/>
      <c r="E23" s="548"/>
      <c r="F23" s="555"/>
      <c r="G23" s="556"/>
      <c r="H23" s="556"/>
      <c r="I23" s="556"/>
      <c r="J23" s="556"/>
      <c r="K23" s="556"/>
      <c r="L23" s="557"/>
      <c r="M23" s="562"/>
      <c r="N23" s="563"/>
      <c r="O23" s="563"/>
      <c r="P23" s="569"/>
      <c r="Q23" s="539"/>
      <c r="R23" s="546"/>
      <c r="S23" s="547"/>
      <c r="T23" s="548"/>
      <c r="U23" s="555"/>
      <c r="V23" s="556"/>
      <c r="W23" s="556"/>
      <c r="X23" s="556"/>
      <c r="Y23" s="556"/>
      <c r="Z23" s="556"/>
      <c r="AA23" s="557"/>
      <c r="AB23" s="576"/>
      <c r="AC23" s="577"/>
      <c r="AD23" s="578"/>
    </row>
    <row r="24" spans="1:30" ht="17.5" customHeight="1">
      <c r="A24" s="534"/>
      <c r="B24" s="535"/>
      <c r="C24" s="540"/>
      <c r="D24" s="541"/>
      <c r="E24" s="542"/>
      <c r="F24" s="549"/>
      <c r="G24" s="550"/>
      <c r="H24" s="550"/>
      <c r="I24" s="550"/>
      <c r="J24" s="550"/>
      <c r="K24" s="550"/>
      <c r="L24" s="551"/>
      <c r="M24" s="558"/>
      <c r="N24" s="559"/>
      <c r="O24" s="559"/>
      <c r="P24" s="567"/>
      <c r="Q24" s="535"/>
      <c r="R24" s="540"/>
      <c r="S24" s="541"/>
      <c r="T24" s="542"/>
      <c r="U24" s="549"/>
      <c r="V24" s="550"/>
      <c r="W24" s="550"/>
      <c r="X24" s="550"/>
      <c r="Y24" s="550"/>
      <c r="Z24" s="550"/>
      <c r="AA24" s="551"/>
      <c r="AB24" s="570"/>
      <c r="AC24" s="571"/>
      <c r="AD24" s="572"/>
    </row>
    <row r="25" spans="1:30" ht="17.5" customHeight="1">
      <c r="A25" s="536"/>
      <c r="B25" s="537"/>
      <c r="C25" s="543"/>
      <c r="D25" s="544"/>
      <c r="E25" s="545"/>
      <c r="F25" s="552"/>
      <c r="G25" s="553"/>
      <c r="H25" s="553"/>
      <c r="I25" s="553"/>
      <c r="J25" s="553"/>
      <c r="K25" s="553"/>
      <c r="L25" s="554"/>
      <c r="M25" s="560"/>
      <c r="N25" s="561"/>
      <c r="O25" s="561"/>
      <c r="P25" s="568"/>
      <c r="Q25" s="537"/>
      <c r="R25" s="543"/>
      <c r="S25" s="544"/>
      <c r="T25" s="545"/>
      <c r="U25" s="552"/>
      <c r="V25" s="553"/>
      <c r="W25" s="553"/>
      <c r="X25" s="553"/>
      <c r="Y25" s="553"/>
      <c r="Z25" s="553"/>
      <c r="AA25" s="554"/>
      <c r="AB25" s="573"/>
      <c r="AC25" s="574"/>
      <c r="AD25" s="575"/>
    </row>
    <row r="26" spans="1:30" ht="17.5" customHeight="1">
      <c r="A26" s="536"/>
      <c r="B26" s="537"/>
      <c r="C26" s="543"/>
      <c r="D26" s="544"/>
      <c r="E26" s="545"/>
      <c r="F26" s="552"/>
      <c r="G26" s="553"/>
      <c r="H26" s="553"/>
      <c r="I26" s="553"/>
      <c r="J26" s="553"/>
      <c r="K26" s="553"/>
      <c r="L26" s="554"/>
      <c r="M26" s="560"/>
      <c r="N26" s="561"/>
      <c r="O26" s="561"/>
      <c r="P26" s="568"/>
      <c r="Q26" s="537"/>
      <c r="R26" s="543"/>
      <c r="S26" s="544"/>
      <c r="T26" s="545"/>
      <c r="U26" s="552"/>
      <c r="V26" s="553"/>
      <c r="W26" s="553"/>
      <c r="X26" s="553"/>
      <c r="Y26" s="553"/>
      <c r="Z26" s="553"/>
      <c r="AA26" s="554"/>
      <c r="AB26" s="573"/>
      <c r="AC26" s="574"/>
      <c r="AD26" s="575"/>
    </row>
    <row r="27" spans="1:30" ht="17.5" customHeight="1">
      <c r="A27" s="538"/>
      <c r="B27" s="539"/>
      <c r="C27" s="546"/>
      <c r="D27" s="547"/>
      <c r="E27" s="548"/>
      <c r="F27" s="555"/>
      <c r="G27" s="556"/>
      <c r="H27" s="556"/>
      <c r="I27" s="556"/>
      <c r="J27" s="556"/>
      <c r="K27" s="556"/>
      <c r="L27" s="557"/>
      <c r="M27" s="562"/>
      <c r="N27" s="563"/>
      <c r="O27" s="563"/>
      <c r="P27" s="569"/>
      <c r="Q27" s="539"/>
      <c r="R27" s="546"/>
      <c r="S27" s="547"/>
      <c r="T27" s="548"/>
      <c r="U27" s="555"/>
      <c r="V27" s="556"/>
      <c r="W27" s="556"/>
      <c r="X27" s="556"/>
      <c r="Y27" s="556"/>
      <c r="Z27" s="556"/>
      <c r="AA27" s="557"/>
      <c r="AB27" s="576"/>
      <c r="AC27" s="577"/>
      <c r="AD27" s="578"/>
    </row>
    <row r="28" spans="1:30" ht="17.5" customHeight="1">
      <c r="A28" s="534"/>
      <c r="B28" s="535"/>
      <c r="C28" s="540"/>
      <c r="D28" s="541"/>
      <c r="E28" s="542"/>
      <c r="F28" s="549"/>
      <c r="G28" s="550"/>
      <c r="H28" s="550"/>
      <c r="I28" s="550"/>
      <c r="J28" s="550"/>
      <c r="K28" s="550"/>
      <c r="L28" s="551"/>
      <c r="M28" s="558"/>
      <c r="N28" s="559"/>
      <c r="O28" s="559"/>
      <c r="P28" s="567"/>
      <c r="Q28" s="535"/>
      <c r="R28" s="540"/>
      <c r="S28" s="541"/>
      <c r="T28" s="542"/>
      <c r="U28" s="549"/>
      <c r="V28" s="550"/>
      <c r="W28" s="550"/>
      <c r="X28" s="550"/>
      <c r="Y28" s="550"/>
      <c r="Z28" s="550"/>
      <c r="AA28" s="551"/>
      <c r="AB28" s="570"/>
      <c r="AC28" s="571"/>
      <c r="AD28" s="572"/>
    </row>
    <row r="29" spans="1:30" ht="17.5" customHeight="1">
      <c r="A29" s="536"/>
      <c r="B29" s="537"/>
      <c r="C29" s="543"/>
      <c r="D29" s="544"/>
      <c r="E29" s="545"/>
      <c r="F29" s="552"/>
      <c r="G29" s="553"/>
      <c r="H29" s="553"/>
      <c r="I29" s="553"/>
      <c r="J29" s="553"/>
      <c r="K29" s="553"/>
      <c r="L29" s="554"/>
      <c r="M29" s="560"/>
      <c r="N29" s="561"/>
      <c r="O29" s="561"/>
      <c r="P29" s="568"/>
      <c r="Q29" s="537"/>
      <c r="R29" s="543"/>
      <c r="S29" s="544"/>
      <c r="T29" s="545"/>
      <c r="U29" s="552"/>
      <c r="V29" s="553"/>
      <c r="W29" s="553"/>
      <c r="X29" s="553"/>
      <c r="Y29" s="553"/>
      <c r="Z29" s="553"/>
      <c r="AA29" s="554"/>
      <c r="AB29" s="573"/>
      <c r="AC29" s="574"/>
      <c r="AD29" s="575"/>
    </row>
    <row r="30" spans="1:30" ht="17.5" customHeight="1">
      <c r="A30" s="536"/>
      <c r="B30" s="537"/>
      <c r="C30" s="543"/>
      <c r="D30" s="544"/>
      <c r="E30" s="545"/>
      <c r="F30" s="552"/>
      <c r="G30" s="553"/>
      <c r="H30" s="553"/>
      <c r="I30" s="553"/>
      <c r="J30" s="553"/>
      <c r="K30" s="553"/>
      <c r="L30" s="554"/>
      <c r="M30" s="560"/>
      <c r="N30" s="561"/>
      <c r="O30" s="561"/>
      <c r="P30" s="568"/>
      <c r="Q30" s="537"/>
      <c r="R30" s="543"/>
      <c r="S30" s="544"/>
      <c r="T30" s="545"/>
      <c r="U30" s="552"/>
      <c r="V30" s="553"/>
      <c r="W30" s="553"/>
      <c r="X30" s="553"/>
      <c r="Y30" s="553"/>
      <c r="Z30" s="553"/>
      <c r="AA30" s="554"/>
      <c r="AB30" s="573"/>
      <c r="AC30" s="574"/>
      <c r="AD30" s="575"/>
    </row>
    <row r="31" spans="1:30" ht="17.5" customHeight="1">
      <c r="A31" s="538"/>
      <c r="B31" s="539"/>
      <c r="C31" s="546"/>
      <c r="D31" s="547"/>
      <c r="E31" s="548"/>
      <c r="F31" s="555"/>
      <c r="G31" s="556"/>
      <c r="H31" s="556"/>
      <c r="I31" s="556"/>
      <c r="J31" s="556"/>
      <c r="K31" s="556"/>
      <c r="L31" s="557"/>
      <c r="M31" s="562"/>
      <c r="N31" s="563"/>
      <c r="O31" s="563"/>
      <c r="P31" s="569"/>
      <c r="Q31" s="539"/>
      <c r="R31" s="546"/>
      <c r="S31" s="547"/>
      <c r="T31" s="548"/>
      <c r="U31" s="555"/>
      <c r="V31" s="556"/>
      <c r="W31" s="556"/>
      <c r="X31" s="556"/>
      <c r="Y31" s="556"/>
      <c r="Z31" s="556"/>
      <c r="AA31" s="557"/>
      <c r="AB31" s="576"/>
      <c r="AC31" s="577"/>
      <c r="AD31" s="578"/>
    </row>
    <row r="32" spans="1:30" ht="17.5" customHeight="1">
      <c r="A32" s="534"/>
      <c r="B32" s="535"/>
      <c r="C32" s="540"/>
      <c r="D32" s="541"/>
      <c r="E32" s="542"/>
      <c r="F32" s="549"/>
      <c r="G32" s="550"/>
      <c r="H32" s="550"/>
      <c r="I32" s="550"/>
      <c r="J32" s="550"/>
      <c r="K32" s="550"/>
      <c r="L32" s="551"/>
      <c r="M32" s="558"/>
      <c r="N32" s="559"/>
      <c r="O32" s="559"/>
      <c r="P32" s="567"/>
      <c r="Q32" s="535"/>
      <c r="R32" s="540"/>
      <c r="S32" s="541"/>
      <c r="T32" s="542"/>
      <c r="U32" s="549"/>
      <c r="V32" s="550"/>
      <c r="W32" s="550"/>
      <c r="X32" s="550"/>
      <c r="Y32" s="550"/>
      <c r="Z32" s="550"/>
      <c r="AA32" s="551"/>
      <c r="AB32" s="570"/>
      <c r="AC32" s="571"/>
      <c r="AD32" s="572"/>
    </row>
    <row r="33" spans="1:30" ht="17.5" customHeight="1">
      <c r="A33" s="536"/>
      <c r="B33" s="537"/>
      <c r="C33" s="543"/>
      <c r="D33" s="544"/>
      <c r="E33" s="545"/>
      <c r="F33" s="552"/>
      <c r="G33" s="553"/>
      <c r="H33" s="553"/>
      <c r="I33" s="553"/>
      <c r="J33" s="553"/>
      <c r="K33" s="553"/>
      <c r="L33" s="554"/>
      <c r="M33" s="560"/>
      <c r="N33" s="561"/>
      <c r="O33" s="561"/>
      <c r="P33" s="568"/>
      <c r="Q33" s="537"/>
      <c r="R33" s="543"/>
      <c r="S33" s="544"/>
      <c r="T33" s="545"/>
      <c r="U33" s="552"/>
      <c r="V33" s="553"/>
      <c r="W33" s="553"/>
      <c r="X33" s="553"/>
      <c r="Y33" s="553"/>
      <c r="Z33" s="553"/>
      <c r="AA33" s="554"/>
      <c r="AB33" s="573"/>
      <c r="AC33" s="574"/>
      <c r="AD33" s="575"/>
    </row>
    <row r="34" spans="1:30" ht="17.5" customHeight="1">
      <c r="A34" s="536"/>
      <c r="B34" s="537"/>
      <c r="C34" s="543"/>
      <c r="D34" s="544"/>
      <c r="E34" s="545"/>
      <c r="F34" s="552"/>
      <c r="G34" s="553"/>
      <c r="H34" s="553"/>
      <c r="I34" s="553"/>
      <c r="J34" s="553"/>
      <c r="K34" s="553"/>
      <c r="L34" s="554"/>
      <c r="M34" s="560"/>
      <c r="N34" s="561"/>
      <c r="O34" s="561"/>
      <c r="P34" s="568"/>
      <c r="Q34" s="537"/>
      <c r="R34" s="543"/>
      <c r="S34" s="544"/>
      <c r="T34" s="545"/>
      <c r="U34" s="552"/>
      <c r="V34" s="553"/>
      <c r="W34" s="553"/>
      <c r="X34" s="553"/>
      <c r="Y34" s="553"/>
      <c r="Z34" s="553"/>
      <c r="AA34" s="554"/>
      <c r="AB34" s="573"/>
      <c r="AC34" s="574"/>
      <c r="AD34" s="575"/>
    </row>
    <row r="35" spans="1:30" ht="17.5" customHeight="1">
      <c r="A35" s="538"/>
      <c r="B35" s="539"/>
      <c r="C35" s="546"/>
      <c r="D35" s="547"/>
      <c r="E35" s="548"/>
      <c r="F35" s="555"/>
      <c r="G35" s="556"/>
      <c r="H35" s="556"/>
      <c r="I35" s="556"/>
      <c r="J35" s="556"/>
      <c r="K35" s="556"/>
      <c r="L35" s="557"/>
      <c r="M35" s="562"/>
      <c r="N35" s="563"/>
      <c r="O35" s="563"/>
      <c r="P35" s="569"/>
      <c r="Q35" s="539"/>
      <c r="R35" s="546"/>
      <c r="S35" s="547"/>
      <c r="T35" s="548"/>
      <c r="U35" s="555"/>
      <c r="V35" s="556"/>
      <c r="W35" s="556"/>
      <c r="X35" s="556"/>
      <c r="Y35" s="556"/>
      <c r="Z35" s="556"/>
      <c r="AA35" s="557"/>
      <c r="AB35" s="576"/>
      <c r="AC35" s="577"/>
      <c r="AD35" s="578"/>
    </row>
    <row r="36" spans="1:30" ht="17.5" customHeight="1">
      <c r="A36" s="534"/>
      <c r="B36" s="535"/>
      <c r="C36" s="540"/>
      <c r="D36" s="541"/>
      <c r="E36" s="542"/>
      <c r="F36" s="549"/>
      <c r="G36" s="550"/>
      <c r="H36" s="550"/>
      <c r="I36" s="550"/>
      <c r="J36" s="550"/>
      <c r="K36" s="550"/>
      <c r="L36" s="551"/>
      <c r="M36" s="558"/>
      <c r="N36" s="559"/>
      <c r="O36" s="559"/>
      <c r="P36" s="567"/>
      <c r="Q36" s="535"/>
      <c r="R36" s="540"/>
      <c r="S36" s="541"/>
      <c r="T36" s="542"/>
      <c r="U36" s="549"/>
      <c r="V36" s="550"/>
      <c r="W36" s="550"/>
      <c r="X36" s="550"/>
      <c r="Y36" s="550"/>
      <c r="Z36" s="550"/>
      <c r="AA36" s="551"/>
      <c r="AB36" s="570"/>
      <c r="AC36" s="571"/>
      <c r="AD36" s="572"/>
    </row>
    <row r="37" spans="1:30" ht="17.5" customHeight="1">
      <c r="A37" s="536"/>
      <c r="B37" s="537"/>
      <c r="C37" s="543"/>
      <c r="D37" s="544"/>
      <c r="E37" s="545"/>
      <c r="F37" s="552"/>
      <c r="G37" s="553"/>
      <c r="H37" s="553"/>
      <c r="I37" s="553"/>
      <c r="J37" s="553"/>
      <c r="K37" s="553"/>
      <c r="L37" s="554"/>
      <c r="M37" s="560"/>
      <c r="N37" s="561"/>
      <c r="O37" s="561"/>
      <c r="P37" s="568"/>
      <c r="Q37" s="537"/>
      <c r="R37" s="543"/>
      <c r="S37" s="544"/>
      <c r="T37" s="545"/>
      <c r="U37" s="552"/>
      <c r="V37" s="553"/>
      <c r="W37" s="553"/>
      <c r="X37" s="553"/>
      <c r="Y37" s="553"/>
      <c r="Z37" s="553"/>
      <c r="AA37" s="554"/>
      <c r="AB37" s="573"/>
      <c r="AC37" s="574"/>
      <c r="AD37" s="575"/>
    </row>
    <row r="38" spans="1:30" ht="17.5" customHeight="1">
      <c r="A38" s="536"/>
      <c r="B38" s="537"/>
      <c r="C38" s="543"/>
      <c r="D38" s="544"/>
      <c r="E38" s="545"/>
      <c r="F38" s="552"/>
      <c r="G38" s="553"/>
      <c r="H38" s="553"/>
      <c r="I38" s="553"/>
      <c r="J38" s="553"/>
      <c r="K38" s="553"/>
      <c r="L38" s="554"/>
      <c r="M38" s="560"/>
      <c r="N38" s="561"/>
      <c r="O38" s="561"/>
      <c r="P38" s="568"/>
      <c r="Q38" s="537"/>
      <c r="R38" s="543"/>
      <c r="S38" s="544"/>
      <c r="T38" s="545"/>
      <c r="U38" s="552"/>
      <c r="V38" s="553"/>
      <c r="W38" s="553"/>
      <c r="X38" s="553"/>
      <c r="Y38" s="553"/>
      <c r="Z38" s="553"/>
      <c r="AA38" s="554"/>
      <c r="AB38" s="573"/>
      <c r="AC38" s="574"/>
      <c r="AD38" s="575"/>
    </row>
    <row r="39" spans="1:30" ht="17.5" customHeight="1">
      <c r="A39" s="538"/>
      <c r="B39" s="539"/>
      <c r="C39" s="546"/>
      <c r="D39" s="547"/>
      <c r="E39" s="548"/>
      <c r="F39" s="555"/>
      <c r="G39" s="556"/>
      <c r="H39" s="556"/>
      <c r="I39" s="556"/>
      <c r="J39" s="556"/>
      <c r="K39" s="556"/>
      <c r="L39" s="557"/>
      <c r="M39" s="562"/>
      <c r="N39" s="563"/>
      <c r="O39" s="563"/>
      <c r="P39" s="569"/>
      <c r="Q39" s="539"/>
      <c r="R39" s="546"/>
      <c r="S39" s="547"/>
      <c r="T39" s="548"/>
      <c r="U39" s="555"/>
      <c r="V39" s="556"/>
      <c r="W39" s="556"/>
      <c r="X39" s="556"/>
      <c r="Y39" s="556"/>
      <c r="Z39" s="556"/>
      <c r="AA39" s="557"/>
      <c r="AB39" s="576"/>
      <c r="AC39" s="577"/>
      <c r="AD39" s="578"/>
    </row>
    <row r="40" spans="1:30" ht="17.5" customHeight="1">
      <c r="A40" s="534"/>
      <c r="B40" s="535"/>
      <c r="C40" s="540"/>
      <c r="D40" s="541"/>
      <c r="E40" s="542"/>
      <c r="F40" s="549"/>
      <c r="G40" s="550"/>
      <c r="H40" s="550"/>
      <c r="I40" s="550"/>
      <c r="J40" s="550"/>
      <c r="K40" s="550"/>
      <c r="L40" s="551"/>
      <c r="M40" s="558"/>
      <c r="N40" s="559"/>
      <c r="O40" s="559"/>
      <c r="P40" s="567"/>
      <c r="Q40" s="535"/>
      <c r="R40" s="540"/>
      <c r="S40" s="541"/>
      <c r="T40" s="542"/>
      <c r="U40" s="549"/>
      <c r="V40" s="550"/>
      <c r="W40" s="550"/>
      <c r="X40" s="550"/>
      <c r="Y40" s="550"/>
      <c r="Z40" s="550"/>
      <c r="AA40" s="551"/>
      <c r="AB40" s="570"/>
      <c r="AC40" s="571"/>
      <c r="AD40" s="572"/>
    </row>
    <row r="41" spans="1:30" ht="17.5" customHeight="1">
      <c r="A41" s="536"/>
      <c r="B41" s="537"/>
      <c r="C41" s="543"/>
      <c r="D41" s="544"/>
      <c r="E41" s="545"/>
      <c r="F41" s="552"/>
      <c r="G41" s="553"/>
      <c r="H41" s="553"/>
      <c r="I41" s="553"/>
      <c r="J41" s="553"/>
      <c r="K41" s="553"/>
      <c r="L41" s="554"/>
      <c r="M41" s="560"/>
      <c r="N41" s="561"/>
      <c r="O41" s="561"/>
      <c r="P41" s="568"/>
      <c r="Q41" s="537"/>
      <c r="R41" s="543"/>
      <c r="S41" s="544"/>
      <c r="T41" s="545"/>
      <c r="U41" s="552"/>
      <c r="V41" s="553"/>
      <c r="W41" s="553"/>
      <c r="X41" s="553"/>
      <c r="Y41" s="553"/>
      <c r="Z41" s="553"/>
      <c r="AA41" s="554"/>
      <c r="AB41" s="573"/>
      <c r="AC41" s="574"/>
      <c r="AD41" s="575"/>
    </row>
    <row r="42" spans="1:30" ht="17.5" customHeight="1">
      <c r="A42" s="536"/>
      <c r="B42" s="537"/>
      <c r="C42" s="543"/>
      <c r="D42" s="544"/>
      <c r="E42" s="545"/>
      <c r="F42" s="552"/>
      <c r="G42" s="553"/>
      <c r="H42" s="553"/>
      <c r="I42" s="553"/>
      <c r="J42" s="553"/>
      <c r="K42" s="553"/>
      <c r="L42" s="554"/>
      <c r="M42" s="560"/>
      <c r="N42" s="561"/>
      <c r="O42" s="561"/>
      <c r="P42" s="568"/>
      <c r="Q42" s="537"/>
      <c r="R42" s="543"/>
      <c r="S42" s="544"/>
      <c r="T42" s="545"/>
      <c r="U42" s="552"/>
      <c r="V42" s="553"/>
      <c r="W42" s="553"/>
      <c r="X42" s="553"/>
      <c r="Y42" s="553"/>
      <c r="Z42" s="553"/>
      <c r="AA42" s="554"/>
      <c r="AB42" s="573"/>
      <c r="AC42" s="574"/>
      <c r="AD42" s="575"/>
    </row>
    <row r="43" spans="1:30" ht="17.5" customHeight="1">
      <c r="A43" s="538"/>
      <c r="B43" s="539"/>
      <c r="C43" s="546"/>
      <c r="D43" s="547"/>
      <c r="E43" s="548"/>
      <c r="F43" s="555"/>
      <c r="G43" s="556"/>
      <c r="H43" s="556"/>
      <c r="I43" s="556"/>
      <c r="J43" s="556"/>
      <c r="K43" s="556"/>
      <c r="L43" s="557"/>
      <c r="M43" s="562"/>
      <c r="N43" s="563"/>
      <c r="O43" s="563"/>
      <c r="P43" s="569"/>
      <c r="Q43" s="539"/>
      <c r="R43" s="546"/>
      <c r="S43" s="547"/>
      <c r="T43" s="548"/>
      <c r="U43" s="555"/>
      <c r="V43" s="556"/>
      <c r="W43" s="556"/>
      <c r="X43" s="556"/>
      <c r="Y43" s="556"/>
      <c r="Z43" s="556"/>
      <c r="AA43" s="557"/>
      <c r="AB43" s="576"/>
      <c r="AC43" s="577"/>
      <c r="AD43" s="578"/>
    </row>
    <row r="44" spans="1:30" ht="17.5" customHeight="1">
      <c r="A44" s="534"/>
      <c r="B44" s="535"/>
      <c r="C44" s="540"/>
      <c r="D44" s="541"/>
      <c r="E44" s="542"/>
      <c r="F44" s="549"/>
      <c r="G44" s="550"/>
      <c r="H44" s="550"/>
      <c r="I44" s="550"/>
      <c r="J44" s="550"/>
      <c r="K44" s="550"/>
      <c r="L44" s="551"/>
      <c r="M44" s="558"/>
      <c r="N44" s="559"/>
      <c r="O44" s="559"/>
      <c r="P44" s="567"/>
      <c r="Q44" s="535"/>
      <c r="R44" s="540"/>
      <c r="S44" s="541"/>
      <c r="T44" s="542"/>
      <c r="U44" s="549"/>
      <c r="V44" s="550"/>
      <c r="W44" s="550"/>
      <c r="X44" s="550"/>
      <c r="Y44" s="550"/>
      <c r="Z44" s="550"/>
      <c r="AA44" s="551"/>
      <c r="AB44" s="570"/>
      <c r="AC44" s="571"/>
      <c r="AD44" s="572"/>
    </row>
    <row r="45" spans="1:30" ht="17.5" customHeight="1">
      <c r="A45" s="536"/>
      <c r="B45" s="537"/>
      <c r="C45" s="543"/>
      <c r="D45" s="544"/>
      <c r="E45" s="545"/>
      <c r="F45" s="552"/>
      <c r="G45" s="553"/>
      <c r="H45" s="553"/>
      <c r="I45" s="553"/>
      <c r="J45" s="553"/>
      <c r="K45" s="553"/>
      <c r="L45" s="554"/>
      <c r="M45" s="560"/>
      <c r="N45" s="561"/>
      <c r="O45" s="561"/>
      <c r="P45" s="568"/>
      <c r="Q45" s="537"/>
      <c r="R45" s="543"/>
      <c r="S45" s="544"/>
      <c r="T45" s="545"/>
      <c r="U45" s="552"/>
      <c r="V45" s="553"/>
      <c r="W45" s="553"/>
      <c r="X45" s="553"/>
      <c r="Y45" s="553"/>
      <c r="Z45" s="553"/>
      <c r="AA45" s="554"/>
      <c r="AB45" s="573"/>
      <c r="AC45" s="574"/>
      <c r="AD45" s="575"/>
    </row>
    <row r="46" spans="1:30" ht="17.5" customHeight="1">
      <c r="A46" s="536"/>
      <c r="B46" s="537"/>
      <c r="C46" s="543"/>
      <c r="D46" s="544"/>
      <c r="E46" s="545"/>
      <c r="F46" s="552"/>
      <c r="G46" s="553"/>
      <c r="H46" s="553"/>
      <c r="I46" s="553"/>
      <c r="J46" s="553"/>
      <c r="K46" s="553"/>
      <c r="L46" s="554"/>
      <c r="M46" s="560"/>
      <c r="N46" s="561"/>
      <c r="O46" s="561"/>
      <c r="P46" s="568"/>
      <c r="Q46" s="537"/>
      <c r="R46" s="543"/>
      <c r="S46" s="544"/>
      <c r="T46" s="545"/>
      <c r="U46" s="552"/>
      <c r="V46" s="553"/>
      <c r="W46" s="553"/>
      <c r="X46" s="553"/>
      <c r="Y46" s="553"/>
      <c r="Z46" s="553"/>
      <c r="AA46" s="554"/>
      <c r="AB46" s="573"/>
      <c r="AC46" s="574"/>
      <c r="AD46" s="575"/>
    </row>
    <row r="47" spans="1:30" ht="17.5" customHeight="1">
      <c r="A47" s="538"/>
      <c r="B47" s="539"/>
      <c r="C47" s="546"/>
      <c r="D47" s="547"/>
      <c r="E47" s="548"/>
      <c r="F47" s="555"/>
      <c r="G47" s="556"/>
      <c r="H47" s="556"/>
      <c r="I47" s="556"/>
      <c r="J47" s="556"/>
      <c r="K47" s="556"/>
      <c r="L47" s="557"/>
      <c r="M47" s="562"/>
      <c r="N47" s="563"/>
      <c r="O47" s="563"/>
      <c r="P47" s="569"/>
      <c r="Q47" s="539"/>
      <c r="R47" s="546"/>
      <c r="S47" s="547"/>
      <c r="T47" s="548"/>
      <c r="U47" s="555"/>
      <c r="V47" s="556"/>
      <c r="W47" s="556"/>
      <c r="X47" s="556"/>
      <c r="Y47" s="556"/>
      <c r="Z47" s="556"/>
      <c r="AA47" s="557"/>
      <c r="AB47" s="576"/>
      <c r="AC47" s="577"/>
      <c r="AD47" s="578"/>
    </row>
    <row r="48" spans="1:30" ht="17.5" customHeight="1">
      <c r="A48" s="534"/>
      <c r="B48" s="535"/>
      <c r="C48" s="540"/>
      <c r="D48" s="541"/>
      <c r="E48" s="542"/>
      <c r="F48" s="549"/>
      <c r="G48" s="550"/>
      <c r="H48" s="550"/>
      <c r="I48" s="550"/>
      <c r="J48" s="550"/>
      <c r="K48" s="550"/>
      <c r="L48" s="551"/>
      <c r="M48" s="558"/>
      <c r="N48" s="559"/>
      <c r="O48" s="559"/>
      <c r="P48" s="567"/>
      <c r="Q48" s="535"/>
      <c r="R48" s="540"/>
      <c r="S48" s="541"/>
      <c r="T48" s="542"/>
      <c r="U48" s="549"/>
      <c r="V48" s="550"/>
      <c r="W48" s="550"/>
      <c r="X48" s="550"/>
      <c r="Y48" s="550"/>
      <c r="Z48" s="550"/>
      <c r="AA48" s="551"/>
      <c r="AB48" s="570"/>
      <c r="AC48" s="571"/>
      <c r="AD48" s="572"/>
    </row>
    <row r="49" spans="1:30" ht="17.5" customHeight="1">
      <c r="A49" s="536"/>
      <c r="B49" s="537"/>
      <c r="C49" s="543"/>
      <c r="D49" s="544"/>
      <c r="E49" s="545"/>
      <c r="F49" s="552"/>
      <c r="G49" s="553"/>
      <c r="H49" s="553"/>
      <c r="I49" s="553"/>
      <c r="J49" s="553"/>
      <c r="K49" s="553"/>
      <c r="L49" s="554"/>
      <c r="M49" s="560"/>
      <c r="N49" s="561"/>
      <c r="O49" s="561"/>
      <c r="P49" s="568"/>
      <c r="Q49" s="537"/>
      <c r="R49" s="543"/>
      <c r="S49" s="544"/>
      <c r="T49" s="545"/>
      <c r="U49" s="552"/>
      <c r="V49" s="553"/>
      <c r="W49" s="553"/>
      <c r="X49" s="553"/>
      <c r="Y49" s="553"/>
      <c r="Z49" s="553"/>
      <c r="AA49" s="554"/>
      <c r="AB49" s="573"/>
      <c r="AC49" s="574"/>
      <c r="AD49" s="575"/>
    </row>
    <row r="50" spans="1:30" ht="17.5" customHeight="1">
      <c r="A50" s="536"/>
      <c r="B50" s="537"/>
      <c r="C50" s="543"/>
      <c r="D50" s="544"/>
      <c r="E50" s="545"/>
      <c r="F50" s="552"/>
      <c r="G50" s="553"/>
      <c r="H50" s="553"/>
      <c r="I50" s="553"/>
      <c r="J50" s="553"/>
      <c r="K50" s="553"/>
      <c r="L50" s="554"/>
      <c r="M50" s="560"/>
      <c r="N50" s="561"/>
      <c r="O50" s="561"/>
      <c r="P50" s="568"/>
      <c r="Q50" s="537"/>
      <c r="R50" s="543"/>
      <c r="S50" s="544"/>
      <c r="T50" s="545"/>
      <c r="U50" s="552"/>
      <c r="V50" s="553"/>
      <c r="W50" s="553"/>
      <c r="X50" s="553"/>
      <c r="Y50" s="553"/>
      <c r="Z50" s="553"/>
      <c r="AA50" s="554"/>
      <c r="AB50" s="573"/>
      <c r="AC50" s="574"/>
      <c r="AD50" s="575"/>
    </row>
    <row r="51" spans="1:30" ht="17.5" customHeight="1">
      <c r="A51" s="538"/>
      <c r="B51" s="539"/>
      <c r="C51" s="546"/>
      <c r="D51" s="547"/>
      <c r="E51" s="548"/>
      <c r="F51" s="555"/>
      <c r="G51" s="556"/>
      <c r="H51" s="556"/>
      <c r="I51" s="556"/>
      <c r="J51" s="556"/>
      <c r="K51" s="556"/>
      <c r="L51" s="557"/>
      <c r="M51" s="562"/>
      <c r="N51" s="563"/>
      <c r="O51" s="563"/>
      <c r="P51" s="569"/>
      <c r="Q51" s="539"/>
      <c r="R51" s="546"/>
      <c r="S51" s="547"/>
      <c r="T51" s="548"/>
      <c r="U51" s="555"/>
      <c r="V51" s="556"/>
      <c r="W51" s="556"/>
      <c r="X51" s="556"/>
      <c r="Y51" s="556"/>
      <c r="Z51" s="556"/>
      <c r="AA51" s="557"/>
      <c r="AB51" s="576"/>
      <c r="AC51" s="577"/>
      <c r="AD51" s="578"/>
    </row>
    <row r="52" spans="1:30" ht="17.5" customHeight="1">
      <c r="A52" s="534"/>
      <c r="B52" s="535"/>
      <c r="C52" s="540"/>
      <c r="D52" s="541"/>
      <c r="E52" s="542"/>
      <c r="F52" s="549"/>
      <c r="G52" s="550"/>
      <c r="H52" s="550"/>
      <c r="I52" s="550"/>
      <c r="J52" s="550"/>
      <c r="K52" s="550"/>
      <c r="L52" s="551"/>
      <c r="M52" s="558"/>
      <c r="N52" s="559"/>
      <c r="O52" s="559"/>
      <c r="P52" s="567"/>
      <c r="Q52" s="535"/>
      <c r="R52" s="540"/>
      <c r="S52" s="541"/>
      <c r="T52" s="542"/>
      <c r="U52" s="549"/>
      <c r="V52" s="550"/>
      <c r="W52" s="550"/>
      <c r="X52" s="550"/>
      <c r="Y52" s="550"/>
      <c r="Z52" s="550"/>
      <c r="AA52" s="551"/>
      <c r="AB52" s="570"/>
      <c r="AC52" s="571"/>
      <c r="AD52" s="572"/>
    </row>
    <row r="53" spans="1:30" ht="17.5" customHeight="1">
      <c r="A53" s="536"/>
      <c r="B53" s="537"/>
      <c r="C53" s="543"/>
      <c r="D53" s="544"/>
      <c r="E53" s="545"/>
      <c r="F53" s="552"/>
      <c r="G53" s="553"/>
      <c r="H53" s="553"/>
      <c r="I53" s="553"/>
      <c r="J53" s="553"/>
      <c r="K53" s="553"/>
      <c r="L53" s="554"/>
      <c r="M53" s="560"/>
      <c r="N53" s="561"/>
      <c r="O53" s="561"/>
      <c r="P53" s="568"/>
      <c r="Q53" s="537"/>
      <c r="R53" s="543"/>
      <c r="S53" s="544"/>
      <c r="T53" s="545"/>
      <c r="U53" s="552"/>
      <c r="V53" s="553"/>
      <c r="W53" s="553"/>
      <c r="X53" s="553"/>
      <c r="Y53" s="553"/>
      <c r="Z53" s="553"/>
      <c r="AA53" s="554"/>
      <c r="AB53" s="573"/>
      <c r="AC53" s="574"/>
      <c r="AD53" s="575"/>
    </row>
    <row r="54" spans="1:30" ht="17.5" customHeight="1">
      <c r="A54" s="536"/>
      <c r="B54" s="537"/>
      <c r="C54" s="543"/>
      <c r="D54" s="544"/>
      <c r="E54" s="545"/>
      <c r="F54" s="552"/>
      <c r="G54" s="553"/>
      <c r="H54" s="553"/>
      <c r="I54" s="553"/>
      <c r="J54" s="553"/>
      <c r="K54" s="553"/>
      <c r="L54" s="554"/>
      <c r="M54" s="560"/>
      <c r="N54" s="561"/>
      <c r="O54" s="561"/>
      <c r="P54" s="568"/>
      <c r="Q54" s="537"/>
      <c r="R54" s="543"/>
      <c r="S54" s="544"/>
      <c r="T54" s="545"/>
      <c r="U54" s="552"/>
      <c r="V54" s="553"/>
      <c r="W54" s="553"/>
      <c r="X54" s="553"/>
      <c r="Y54" s="553"/>
      <c r="Z54" s="553"/>
      <c r="AA54" s="554"/>
      <c r="AB54" s="573"/>
      <c r="AC54" s="574"/>
      <c r="AD54" s="575"/>
    </row>
    <row r="55" spans="1:30" ht="17.5" customHeight="1" thickBot="1">
      <c r="A55" s="538"/>
      <c r="B55" s="539"/>
      <c r="C55" s="546"/>
      <c r="D55" s="547"/>
      <c r="E55" s="548"/>
      <c r="F55" s="555"/>
      <c r="G55" s="556"/>
      <c r="H55" s="556"/>
      <c r="I55" s="556"/>
      <c r="J55" s="556"/>
      <c r="K55" s="556"/>
      <c r="L55" s="557"/>
      <c r="M55" s="562"/>
      <c r="N55" s="563"/>
      <c r="O55" s="563"/>
      <c r="P55" s="569"/>
      <c r="Q55" s="539"/>
      <c r="R55" s="546"/>
      <c r="S55" s="547"/>
      <c r="T55" s="548"/>
      <c r="U55" s="552"/>
      <c r="V55" s="553"/>
      <c r="W55" s="553"/>
      <c r="X55" s="553"/>
      <c r="Y55" s="553"/>
      <c r="Z55" s="553"/>
      <c r="AA55" s="554"/>
      <c r="AB55" s="573"/>
      <c r="AC55" s="574"/>
      <c r="AD55" s="575"/>
    </row>
    <row r="56" spans="1:30" ht="18.75" customHeight="1">
      <c r="A56" s="85"/>
      <c r="B56" s="85"/>
      <c r="C56" s="83"/>
      <c r="D56" s="83"/>
      <c r="E56" s="83"/>
      <c r="F56" s="81"/>
      <c r="G56" s="81"/>
      <c r="H56" s="81"/>
      <c r="I56" s="81"/>
      <c r="J56" s="81"/>
      <c r="K56" s="81"/>
      <c r="L56" s="81"/>
      <c r="M56" s="82"/>
      <c r="N56" s="82"/>
      <c r="O56" s="82"/>
      <c r="P56" s="232" t="s">
        <v>241</v>
      </c>
      <c r="Q56" s="232"/>
      <c r="R56" s="232"/>
      <c r="S56" s="232"/>
      <c r="T56" s="233"/>
      <c r="U56" s="236" t="s">
        <v>240</v>
      </c>
      <c r="V56" s="237"/>
      <c r="W56" s="237"/>
      <c r="X56" s="237"/>
      <c r="Y56" s="238"/>
      <c r="Z56" s="242" t="str">
        <f>IF(SUM(M16:O55,AB16:AD55)=0,"",SUM(M16:O55,AB16:AD55))</f>
        <v/>
      </c>
      <c r="AA56" s="242"/>
      <c r="AB56" s="242"/>
      <c r="AC56" s="242"/>
      <c r="AD56" s="243"/>
    </row>
    <row r="57" spans="1:30" ht="30" customHeight="1" thickBot="1">
      <c r="A57" s="246"/>
      <c r="B57" s="246"/>
      <c r="C57" s="246"/>
      <c r="D57" s="246"/>
      <c r="E57" s="246"/>
      <c r="F57" s="247"/>
      <c r="G57" s="247"/>
      <c r="H57" s="247"/>
      <c r="I57" s="247"/>
      <c r="J57" s="247"/>
      <c r="K57" s="247"/>
      <c r="L57" s="247"/>
      <c r="M57" s="248"/>
      <c r="N57" s="248"/>
      <c r="O57" s="248"/>
      <c r="P57" s="234"/>
      <c r="Q57" s="234"/>
      <c r="R57" s="234"/>
      <c r="S57" s="234"/>
      <c r="T57" s="235"/>
      <c r="U57" s="239"/>
      <c r="V57" s="240"/>
      <c r="W57" s="240"/>
      <c r="X57" s="240"/>
      <c r="Y57" s="241"/>
      <c r="Z57" s="244"/>
      <c r="AA57" s="244"/>
      <c r="AB57" s="244"/>
      <c r="AC57" s="244"/>
      <c r="AD57" s="245"/>
    </row>
    <row r="59" spans="1:30" ht="39.75" customHeight="1">
      <c r="A59" s="105" t="s">
        <v>145</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1:30" ht="7.5" customHeight="1"/>
    <row r="61" spans="1:30" s="4" customFormat="1" ht="23.25" customHeight="1">
      <c r="A61" s="114" t="s">
        <v>78</v>
      </c>
      <c r="B61" s="115"/>
      <c r="C61" s="115"/>
      <c r="D61" s="230" t="str">
        <f>IF(所要額精算書!D10="","",所要額精算書!D10)</f>
        <v/>
      </c>
      <c r="E61" s="221" t="str">
        <f>IF(所要額精算書!E10="","",所要額精算書!E10)</f>
        <v/>
      </c>
      <c r="F61" s="221" t="str">
        <f>IF(所要額精算書!F10="","",所要額精算書!F10)</f>
        <v/>
      </c>
      <c r="G61" s="221" t="str">
        <f>IF(所要額精算書!G10="","",所要額精算書!G10)</f>
        <v/>
      </c>
      <c r="H61" s="221" t="str">
        <f>IF(所要額精算書!H10="","",所要額精算書!H10)</f>
        <v/>
      </c>
      <c r="I61" s="221" t="str">
        <f>IF(所要額精算書!I10="","",所要額精算書!I10)</f>
        <v/>
      </c>
      <c r="J61" s="221" t="str">
        <f>IF(所要額精算書!J10="","",所要額精算書!J10)</f>
        <v/>
      </c>
      <c r="K61" s="221" t="str">
        <f>IF(所要額精算書!K10="","",所要額精算書!K10)</f>
        <v/>
      </c>
      <c r="L61" s="221" t="str">
        <f>IF(所要額精算書!L10="","",所要額精算書!L10)</f>
        <v/>
      </c>
      <c r="M61" s="223" t="str">
        <f>IF(所要額精算書!M10="","",所要額精算書!M10)</f>
        <v/>
      </c>
      <c r="N61" s="111" t="s">
        <v>1</v>
      </c>
      <c r="O61" s="112"/>
      <c r="P61" s="112"/>
      <c r="Q61" s="225" t="str">
        <f>IF(所要額精算書!Q10="","",所要額精算書!Q10)</f>
        <v/>
      </c>
      <c r="R61" s="225"/>
      <c r="S61" s="225"/>
      <c r="T61" s="225"/>
      <c r="U61" s="225"/>
      <c r="V61" s="225"/>
      <c r="W61" s="225"/>
      <c r="X61" s="225"/>
      <c r="Y61" s="225"/>
      <c r="Z61" s="225"/>
      <c r="AA61" s="225"/>
      <c r="AB61" s="225"/>
      <c r="AC61" s="225"/>
      <c r="AD61" s="225"/>
    </row>
    <row r="62" spans="1:30" s="4" customFormat="1" ht="23.25" customHeight="1">
      <c r="A62" s="116"/>
      <c r="B62" s="117"/>
      <c r="C62" s="117"/>
      <c r="D62" s="231"/>
      <c r="E62" s="222"/>
      <c r="F62" s="222"/>
      <c r="G62" s="222"/>
      <c r="H62" s="222"/>
      <c r="I62" s="222"/>
      <c r="J62" s="222"/>
      <c r="K62" s="222"/>
      <c r="L62" s="222"/>
      <c r="M62" s="224"/>
      <c r="N62" s="113"/>
      <c r="O62" s="113"/>
      <c r="P62" s="113"/>
      <c r="Q62" s="225"/>
      <c r="R62" s="225"/>
      <c r="S62" s="225"/>
      <c r="T62" s="225"/>
      <c r="U62" s="225"/>
      <c r="V62" s="225"/>
      <c r="W62" s="225"/>
      <c r="X62" s="225"/>
      <c r="Y62" s="225"/>
      <c r="Z62" s="225"/>
      <c r="AA62" s="225"/>
      <c r="AB62" s="225"/>
      <c r="AC62" s="225"/>
      <c r="AD62" s="225"/>
    </row>
    <row r="63" spans="1:30" s="40" customFormat="1" ht="6" customHeight="1">
      <c r="A63" s="39"/>
      <c r="B63" s="39"/>
      <c r="C63" s="39"/>
      <c r="D63" s="37"/>
      <c r="E63" s="37"/>
      <c r="F63" s="37"/>
      <c r="G63" s="37"/>
      <c r="H63" s="37"/>
      <c r="I63" s="37"/>
      <c r="J63" s="37"/>
      <c r="K63" s="37"/>
      <c r="L63" s="37"/>
      <c r="M63" s="37"/>
      <c r="N63" s="10"/>
      <c r="O63" s="10"/>
      <c r="P63" s="10"/>
      <c r="Q63" s="38"/>
      <c r="R63" s="38"/>
      <c r="S63" s="38"/>
      <c r="T63" s="38"/>
      <c r="U63" s="38"/>
      <c r="V63" s="38"/>
      <c r="W63" s="38"/>
      <c r="X63" s="38"/>
      <c r="Y63" s="38"/>
      <c r="Z63" s="38"/>
      <c r="AA63" s="38"/>
      <c r="AB63" s="38"/>
      <c r="AC63" s="38"/>
      <c r="AD63" s="38"/>
    </row>
    <row r="65" spans="2:29" ht="67.5" customHeight="1">
      <c r="B65" s="226" t="s">
        <v>244</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row>
  </sheetData>
  <sheetProtection algorithmName="SHA-512" hashValue="Ds7ZqokarQuddYWhCLclOk3Wshty5ePk5l/2gXO4RPB0gVsqsjd2cux9EuWpgJMdlknozINBMIZrZiIk3/Ca3w==" saltValue="n6vjiCRfoIsysffpamZHVg==" spinCount="100000" sheet="1" objects="1" scenarios="1"/>
  <mergeCells count="133">
    <mergeCell ref="L61:L62"/>
    <mergeCell ref="M61:M62"/>
    <mergeCell ref="N61:P62"/>
    <mergeCell ref="Q61:AD62"/>
    <mergeCell ref="B65:AC65"/>
    <mergeCell ref="A59:AD59"/>
    <mergeCell ref="A61:C62"/>
    <mergeCell ref="D61:D62"/>
    <mergeCell ref="E61:E62"/>
    <mergeCell ref="F61:F62"/>
    <mergeCell ref="G61:G62"/>
    <mergeCell ref="H61:H62"/>
    <mergeCell ref="I61:I62"/>
    <mergeCell ref="J61:J62"/>
    <mergeCell ref="K61:K62"/>
    <mergeCell ref="P56:T57"/>
    <mergeCell ref="U56:Y57"/>
    <mergeCell ref="Z56:AD57"/>
    <mergeCell ref="A57:E57"/>
    <mergeCell ref="F57:L57"/>
    <mergeCell ref="M57:O57"/>
    <mergeCell ref="U48:AA51"/>
    <mergeCell ref="AB48:AD51"/>
    <mergeCell ref="A52:B55"/>
    <mergeCell ref="C52:E55"/>
    <mergeCell ref="F52:L55"/>
    <mergeCell ref="M52:O55"/>
    <mergeCell ref="P52:Q55"/>
    <mergeCell ref="R52:T55"/>
    <mergeCell ref="U52:AA55"/>
    <mergeCell ref="AB52:AD55"/>
    <mergeCell ref="A48:B51"/>
    <mergeCell ref="C48:E51"/>
    <mergeCell ref="F48:L51"/>
    <mergeCell ref="M48:O51"/>
    <mergeCell ref="P48:Q51"/>
    <mergeCell ref="R48:T51"/>
    <mergeCell ref="U40:AA43"/>
    <mergeCell ref="AB40:AD43"/>
    <mergeCell ref="A44:B47"/>
    <mergeCell ref="C44:E47"/>
    <mergeCell ref="F44:L47"/>
    <mergeCell ref="M44:O47"/>
    <mergeCell ref="P44:Q47"/>
    <mergeCell ref="R44:T47"/>
    <mergeCell ref="U44:AA47"/>
    <mergeCell ref="AB44:AD47"/>
    <mergeCell ref="A40:B43"/>
    <mergeCell ref="C40:E43"/>
    <mergeCell ref="F40:L43"/>
    <mergeCell ref="M40:O43"/>
    <mergeCell ref="P40:Q43"/>
    <mergeCell ref="R40:T43"/>
    <mergeCell ref="U32:AA35"/>
    <mergeCell ref="AB32:AD35"/>
    <mergeCell ref="A36:B39"/>
    <mergeCell ref="C36:E39"/>
    <mergeCell ref="F36:L39"/>
    <mergeCell ref="M36:O39"/>
    <mergeCell ref="P36:Q39"/>
    <mergeCell ref="R36:T39"/>
    <mergeCell ref="U36:AA39"/>
    <mergeCell ref="AB36:AD39"/>
    <mergeCell ref="A32:B35"/>
    <mergeCell ref="C32:E35"/>
    <mergeCell ref="F32:L35"/>
    <mergeCell ref="M32:O35"/>
    <mergeCell ref="P32:Q35"/>
    <mergeCell ref="R32:T35"/>
    <mergeCell ref="U24:AA27"/>
    <mergeCell ref="AB24:AD27"/>
    <mergeCell ref="A28:B31"/>
    <mergeCell ref="C28:E31"/>
    <mergeCell ref="F28:L31"/>
    <mergeCell ref="M28:O31"/>
    <mergeCell ref="P28:Q31"/>
    <mergeCell ref="R28:T31"/>
    <mergeCell ref="U28:AA31"/>
    <mergeCell ref="AB28:AD31"/>
    <mergeCell ref="A24:B27"/>
    <mergeCell ref="C24:E27"/>
    <mergeCell ref="F24:L27"/>
    <mergeCell ref="M24:O27"/>
    <mergeCell ref="P24:Q27"/>
    <mergeCell ref="R24:T27"/>
    <mergeCell ref="A16:B19"/>
    <mergeCell ref="C16:E19"/>
    <mergeCell ref="F16:L19"/>
    <mergeCell ref="M16:O19"/>
    <mergeCell ref="P16:Q19"/>
    <mergeCell ref="R16:T19"/>
    <mergeCell ref="U16:AA19"/>
    <mergeCell ref="AB16:AD19"/>
    <mergeCell ref="A20:B23"/>
    <mergeCell ref="C20:E23"/>
    <mergeCell ref="F20:L23"/>
    <mergeCell ref="M20:O23"/>
    <mergeCell ref="P20:Q23"/>
    <mergeCell ref="R20:T23"/>
    <mergeCell ref="U20:AA23"/>
    <mergeCell ref="AB20:AD23"/>
    <mergeCell ref="A9:I9"/>
    <mergeCell ref="J9:K9"/>
    <mergeCell ref="M9:O9"/>
    <mergeCell ref="P9:AD9"/>
    <mergeCell ref="V11:AD13"/>
    <mergeCell ref="A14:B15"/>
    <mergeCell ref="C14:E15"/>
    <mergeCell ref="F14:L15"/>
    <mergeCell ref="M14:O15"/>
    <mergeCell ref="P14:Q15"/>
    <mergeCell ref="A12:B13"/>
    <mergeCell ref="R14:T15"/>
    <mergeCell ref="U14:AA15"/>
    <mergeCell ref="AB14:AD15"/>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dataValidations count="4">
    <dataValidation type="list" allowBlank="1" showInputMessage="1" showErrorMessage="1" sqref="G10:L10" xr:uid="{00000000-0002-0000-0500-000000000000}">
      <formula1>"病院,有床診療所（医科）,有床診療所（歯科）,無床診療所（医科）,無床診療所（歯科）,薬局,訪問看護ステーション,助産所"</formula1>
    </dataValidation>
    <dataValidation type="list" allowBlank="1" showInputMessage="1" showErrorMessage="1" sqref="J9:K9" xr:uid="{00000000-0002-0000-0500-000001000000}">
      <formula1>"　,はい,いいえ"</formula1>
    </dataValidation>
    <dataValidation imeMode="disabled" allowBlank="1" showInputMessage="1" showErrorMessage="1" sqref="D4:M5 D61:M62" xr:uid="{00000000-0002-0000-0500-000002000000}"/>
    <dataValidation type="whole" imeMode="disabled" allowBlank="1" showInputMessage="1" showErrorMessage="1" sqref="D6:M6 D63:M63" xr:uid="{00000000-0002-0000-0500-000003000000}">
      <formula1>0</formula1>
      <formula2>9</formula2>
    </dataValidation>
  </dataValidations>
  <pageMargins left="0.70866141732283472" right="0.70866141732283472" top="0.74803149606299213" bottom="0.55118110236220474" header="0.31496062992125984" footer="0.11811023622047245"/>
  <pageSetup paperSize="9" scale="43" orientation="landscape" r:id="rId1"/>
  <rowBreaks count="1" manualBreakCount="1">
    <brk id="57" max="29"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B7C618D9-877B-474B-9B4B-18C3F3687769}">
            <xm:f>NOT(ISERROR(SEARCH("表示されない場合は",所要額精算書!Q58)))</xm:f>
            <x14:dxf>
              <font>
                <color rgb="FFFF0000"/>
              </font>
            </x14:dxf>
          </x14:cfRule>
          <x14:cfRule type="containsText" priority="2" operator="containsText" text="医療機関コード、１０桁を" id="{71B60001-1FEC-4230-9221-3A266292CBF2}">
            <xm:f>NOT(ISERROR(SEARCH("医療機関コード、１０桁を",所要額精算書!Q58)))</xm:f>
            <x14:dxf>
              <font>
                <color theme="4" tint="-0.24994659260841701"/>
              </font>
            </x14:dxf>
          </x14:cfRule>
          <xm:sqref>Q61:AD61 Q63:AD63</xm:sqref>
        </x14:conditionalFormatting>
        <x14:conditionalFormatting xmlns:xm="http://schemas.microsoft.com/office/excel/2006/main">
          <x14:cfRule type="containsText" priority="3" operator="containsText" text="表示されない場合は" id="{BCC2B413-84AC-4374-8C51-016830AB9B75}">
            <xm:f>NOT(ISERROR(SEARCH("表示されない場合は",所要額精算書!P59)))</xm:f>
            <x14:dxf>
              <font>
                <color rgb="FFFF0000"/>
              </font>
            </x14:dxf>
          </x14:cfRule>
          <x14:cfRule type="containsText" priority="4" operator="containsText" text="医療機関コード、１０桁を" id="{A466D5F3-05AD-4DBB-A5B4-F7320310657B}">
            <xm:f>NOT(ISERROR(SEARCH("医療機関コード、１０桁を",所要額精算書!P59)))</xm:f>
            <x14:dxf>
              <font>
                <color theme="4" tint="-0.24994659260841701"/>
              </font>
            </x14:dxf>
          </x14:cfRule>
          <xm:sqref>Q62:AD62</xm:sqref>
        </x14:conditionalFormatting>
        <x14:conditionalFormatting xmlns:xm="http://schemas.microsoft.com/office/excel/2006/main">
          <x14:cfRule type="containsText" priority="5" operator="containsText" text="表示されない場合は" id="{30744CB6-0368-4C46-96E2-7028676F60E0}">
            <xm:f>NOT(ISERROR(SEARCH("表示されない場合は",所要額精算書!Q4)))</xm:f>
            <x14:dxf>
              <font>
                <color rgb="FFFF0000"/>
              </font>
            </x14:dxf>
          </x14:cfRule>
          <x14:cfRule type="containsText" priority="6" operator="containsText" text="医療機関コード、１０桁を" id="{093F38E8-E24F-4A06-97BB-9DB9FF6632DE}">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7" operator="containsText" text="表示されない場合は" id="{364E3A65-FB1B-482E-8968-17BCC1C85E0C}">
            <xm:f>NOT(ISERROR(SEARCH("表示されない場合は",所要額精算書!P5)))</xm:f>
            <x14:dxf>
              <font>
                <color rgb="FFFF0000"/>
              </font>
            </x14:dxf>
          </x14:cfRule>
          <x14:cfRule type="containsText" priority="8" operator="containsText" text="医療機関コード、１０桁を" id="{46919ADC-9E9E-48FC-9C3C-76DF6C34772B}">
            <xm:f>NOT(ISERROR(SEARCH("医療機関コード、１０桁を",所要額精算書!P5)))</xm:f>
            <x14:dxf>
              <font>
                <color theme="4" tint="-0.24994659260841701"/>
              </font>
            </x14:dxf>
          </x14:cfRule>
          <xm:sqref>Q5:AD5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sheetPr>
  <dimension ref="A1:AD65"/>
  <sheetViews>
    <sheetView showGridLines="0" view="pageBreakPreview" zoomScale="50" zoomScaleNormal="50" zoomScaleSheetLayoutView="50" workbookViewId="0">
      <selection activeCell="G4" sqref="G4:G5"/>
    </sheetView>
  </sheetViews>
  <sheetFormatPr defaultRowHeight="18"/>
  <cols>
    <col min="1" max="1" width="9" customWidth="1"/>
    <col min="5" max="5" width="9" customWidth="1"/>
    <col min="16" max="16" width="9" customWidth="1"/>
  </cols>
  <sheetData>
    <row r="1" spans="1:30" ht="30" customHeight="1">
      <c r="A1" s="35" t="s">
        <v>281</v>
      </c>
    </row>
    <row r="2" spans="1:30" ht="39.75" customHeight="1">
      <c r="A2" s="105" t="s">
        <v>146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528" t="s">
        <v>1</v>
      </c>
      <c r="O4" s="529"/>
      <c r="P4" s="530"/>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531"/>
      <c r="O5" s="532"/>
      <c r="P5" s="53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215" t="s">
        <v>155</v>
      </c>
      <c r="B7" s="564"/>
      <c r="C7" s="564"/>
      <c r="D7" s="564"/>
      <c r="E7" s="564"/>
      <c r="F7" s="397" t="str">
        <f>IF(所要額精算書!R33="","",所要額精算書!R33)</f>
        <v/>
      </c>
      <c r="G7" s="397"/>
      <c r="H7" s="398"/>
      <c r="J7" s="215" t="s">
        <v>171</v>
      </c>
      <c r="K7" s="564"/>
      <c r="L7" s="564"/>
      <c r="M7" s="564"/>
      <c r="N7" s="564"/>
      <c r="O7" s="565"/>
      <c r="P7" s="565"/>
      <c r="Q7" s="566"/>
      <c r="R7" s="84"/>
      <c r="S7" s="36" t="str">
        <f>IF(O7=F7,"","入力された領収書等の合計額が所要額精算書と異なります。")</f>
        <v/>
      </c>
    </row>
    <row r="8" spans="1:30" ht="7.5" customHeight="1"/>
    <row r="9" spans="1:30" s="4" customFormat="1" ht="84.75" customHeight="1">
      <c r="A9" s="360" t="s">
        <v>190</v>
      </c>
      <c r="B9" s="361"/>
      <c r="C9" s="361"/>
      <c r="D9" s="361"/>
      <c r="E9" s="361"/>
      <c r="F9" s="361"/>
      <c r="G9" s="361"/>
      <c r="H9" s="361"/>
      <c r="I9" s="362"/>
      <c r="J9" s="149"/>
      <c r="K9" s="149"/>
      <c r="L9" s="58"/>
      <c r="M9" s="364" t="s">
        <v>196</v>
      </c>
      <c r="N9" s="365"/>
      <c r="O9" s="366"/>
      <c r="P9" s="367"/>
      <c r="Q9" s="368"/>
      <c r="R9" s="368"/>
      <c r="S9" s="368"/>
      <c r="T9" s="368"/>
      <c r="U9" s="368"/>
      <c r="V9" s="368"/>
      <c r="W9" s="368"/>
      <c r="X9" s="368"/>
      <c r="Y9" s="368"/>
      <c r="Z9" s="368"/>
      <c r="AA9" s="368"/>
      <c r="AB9" s="368"/>
      <c r="AC9" s="368"/>
      <c r="AD9" s="369"/>
    </row>
    <row r="10" spans="1:30" s="23" customFormat="1" ht="7.5" customHeight="1">
      <c r="A10" s="18"/>
      <c r="B10" s="19"/>
      <c r="C10" s="19"/>
      <c r="D10" s="19"/>
      <c r="E10" s="19"/>
      <c r="F10" s="19"/>
      <c r="G10" s="21"/>
      <c r="H10" s="21"/>
      <c r="I10" s="21"/>
      <c r="J10" s="21"/>
      <c r="K10" s="21"/>
      <c r="L10" s="21"/>
      <c r="M10" s="20"/>
      <c r="N10" s="21"/>
      <c r="O10" s="21"/>
      <c r="P10" s="21"/>
      <c r="Q10" s="21"/>
      <c r="R10" s="21"/>
      <c r="S10" s="21"/>
      <c r="T10" s="21"/>
      <c r="U10" s="21"/>
      <c r="V10" s="21"/>
      <c r="W10" s="21"/>
      <c r="X10" s="22"/>
      <c r="Y10" s="22"/>
      <c r="Z10" s="22"/>
      <c r="AA10" s="22"/>
      <c r="AB10" s="22"/>
      <c r="AC10" s="22"/>
      <c r="AD10" s="22"/>
    </row>
    <row r="11" spans="1:30">
      <c r="V11" s="370" t="s">
        <v>242</v>
      </c>
      <c r="W11" s="370"/>
      <c r="X11" s="370"/>
      <c r="Y11" s="370"/>
      <c r="Z11" s="370"/>
      <c r="AA11" s="370"/>
      <c r="AB11" s="370"/>
      <c r="AC11" s="370"/>
      <c r="AD11" s="370"/>
    </row>
    <row r="12" spans="1:30" ht="21" customHeight="1">
      <c r="A12" s="386" t="s">
        <v>251</v>
      </c>
      <c r="B12" s="387"/>
      <c r="V12" s="370"/>
      <c r="W12" s="370"/>
      <c r="X12" s="370"/>
      <c r="Y12" s="370"/>
      <c r="Z12" s="370"/>
      <c r="AA12" s="370"/>
      <c r="AB12" s="370"/>
      <c r="AC12" s="370"/>
      <c r="AD12" s="370"/>
    </row>
    <row r="13" spans="1:30">
      <c r="A13" s="388"/>
      <c r="B13" s="388"/>
      <c r="V13" s="371"/>
      <c r="W13" s="371"/>
      <c r="X13" s="371"/>
      <c r="Y13" s="371"/>
      <c r="Z13" s="371"/>
      <c r="AA13" s="371"/>
      <c r="AB13" s="371"/>
      <c r="AC13" s="371"/>
      <c r="AD13" s="371"/>
    </row>
    <row r="14" spans="1:30" ht="22.5" customHeight="1">
      <c r="A14" s="372" t="s">
        <v>274</v>
      </c>
      <c r="B14" s="373"/>
      <c r="C14" s="376" t="s">
        <v>276</v>
      </c>
      <c r="D14" s="377"/>
      <c r="E14" s="378"/>
      <c r="F14" s="372" t="s">
        <v>275</v>
      </c>
      <c r="G14" s="382"/>
      <c r="H14" s="382"/>
      <c r="I14" s="382"/>
      <c r="J14" s="382"/>
      <c r="K14" s="382"/>
      <c r="L14" s="373"/>
      <c r="M14" s="372" t="s">
        <v>239</v>
      </c>
      <c r="N14" s="382"/>
      <c r="O14" s="382"/>
      <c r="P14" s="384" t="s">
        <v>274</v>
      </c>
      <c r="Q14" s="373"/>
      <c r="R14" s="376" t="s">
        <v>276</v>
      </c>
      <c r="S14" s="377"/>
      <c r="T14" s="378"/>
      <c r="U14" s="372" t="s">
        <v>275</v>
      </c>
      <c r="V14" s="382"/>
      <c r="W14" s="382"/>
      <c r="X14" s="382"/>
      <c r="Y14" s="382"/>
      <c r="Z14" s="382"/>
      <c r="AA14" s="373"/>
      <c r="AB14" s="372" t="s">
        <v>239</v>
      </c>
      <c r="AC14" s="382"/>
      <c r="AD14" s="382"/>
    </row>
    <row r="15" spans="1:30" ht="22.5" customHeight="1">
      <c r="A15" s="374"/>
      <c r="B15" s="375"/>
      <c r="C15" s="379"/>
      <c r="D15" s="380"/>
      <c r="E15" s="381"/>
      <c r="F15" s="374"/>
      <c r="G15" s="383"/>
      <c r="H15" s="383"/>
      <c r="I15" s="383"/>
      <c r="J15" s="383"/>
      <c r="K15" s="383"/>
      <c r="L15" s="375"/>
      <c r="M15" s="374"/>
      <c r="N15" s="383"/>
      <c r="O15" s="383"/>
      <c r="P15" s="385"/>
      <c r="Q15" s="375"/>
      <c r="R15" s="379"/>
      <c r="S15" s="380"/>
      <c r="T15" s="381"/>
      <c r="U15" s="374"/>
      <c r="V15" s="383"/>
      <c r="W15" s="383"/>
      <c r="X15" s="383"/>
      <c r="Y15" s="383"/>
      <c r="Z15" s="383"/>
      <c r="AA15" s="375"/>
      <c r="AB15" s="374"/>
      <c r="AC15" s="383"/>
      <c r="AD15" s="383"/>
    </row>
    <row r="16" spans="1:30" ht="17.5" customHeight="1">
      <c r="A16" s="534"/>
      <c r="B16" s="535"/>
      <c r="C16" s="540"/>
      <c r="D16" s="541"/>
      <c r="E16" s="542"/>
      <c r="F16" s="549"/>
      <c r="G16" s="550"/>
      <c r="H16" s="550"/>
      <c r="I16" s="550"/>
      <c r="J16" s="550"/>
      <c r="K16" s="550"/>
      <c r="L16" s="551"/>
      <c r="M16" s="558"/>
      <c r="N16" s="559"/>
      <c r="O16" s="559"/>
      <c r="P16" s="567"/>
      <c r="Q16" s="535"/>
      <c r="R16" s="540"/>
      <c r="S16" s="541"/>
      <c r="T16" s="542"/>
      <c r="U16" s="549"/>
      <c r="V16" s="550"/>
      <c r="W16" s="550"/>
      <c r="X16" s="550"/>
      <c r="Y16" s="550"/>
      <c r="Z16" s="550"/>
      <c r="AA16" s="551"/>
      <c r="AB16" s="570"/>
      <c r="AC16" s="571"/>
      <c r="AD16" s="572"/>
    </row>
    <row r="17" spans="1:30" ht="17.5" customHeight="1">
      <c r="A17" s="536"/>
      <c r="B17" s="537"/>
      <c r="C17" s="543"/>
      <c r="D17" s="544"/>
      <c r="E17" s="545"/>
      <c r="F17" s="552"/>
      <c r="G17" s="553"/>
      <c r="H17" s="553"/>
      <c r="I17" s="553"/>
      <c r="J17" s="553"/>
      <c r="K17" s="553"/>
      <c r="L17" s="554"/>
      <c r="M17" s="560"/>
      <c r="N17" s="561"/>
      <c r="O17" s="561"/>
      <c r="P17" s="568"/>
      <c r="Q17" s="537"/>
      <c r="R17" s="543"/>
      <c r="S17" s="544"/>
      <c r="T17" s="545"/>
      <c r="U17" s="552"/>
      <c r="V17" s="553"/>
      <c r="W17" s="553"/>
      <c r="X17" s="553"/>
      <c r="Y17" s="553"/>
      <c r="Z17" s="553"/>
      <c r="AA17" s="554"/>
      <c r="AB17" s="573"/>
      <c r="AC17" s="574"/>
      <c r="AD17" s="575"/>
    </row>
    <row r="18" spans="1:30" ht="17.5" customHeight="1">
      <c r="A18" s="536"/>
      <c r="B18" s="537"/>
      <c r="C18" s="543"/>
      <c r="D18" s="544"/>
      <c r="E18" s="545"/>
      <c r="F18" s="552"/>
      <c r="G18" s="553"/>
      <c r="H18" s="553"/>
      <c r="I18" s="553"/>
      <c r="J18" s="553"/>
      <c r="K18" s="553"/>
      <c r="L18" s="554"/>
      <c r="M18" s="560"/>
      <c r="N18" s="561"/>
      <c r="O18" s="561"/>
      <c r="P18" s="568"/>
      <c r="Q18" s="537"/>
      <c r="R18" s="543"/>
      <c r="S18" s="544"/>
      <c r="T18" s="545"/>
      <c r="U18" s="552"/>
      <c r="V18" s="553"/>
      <c r="W18" s="553"/>
      <c r="X18" s="553"/>
      <c r="Y18" s="553"/>
      <c r="Z18" s="553"/>
      <c r="AA18" s="554"/>
      <c r="AB18" s="573"/>
      <c r="AC18" s="574"/>
      <c r="AD18" s="575"/>
    </row>
    <row r="19" spans="1:30" ht="17.5" customHeight="1">
      <c r="A19" s="538"/>
      <c r="B19" s="539"/>
      <c r="C19" s="546"/>
      <c r="D19" s="547"/>
      <c r="E19" s="548"/>
      <c r="F19" s="555"/>
      <c r="G19" s="556"/>
      <c r="H19" s="556"/>
      <c r="I19" s="556"/>
      <c r="J19" s="556"/>
      <c r="K19" s="556"/>
      <c r="L19" s="557"/>
      <c r="M19" s="562"/>
      <c r="N19" s="563"/>
      <c r="O19" s="563"/>
      <c r="P19" s="569"/>
      <c r="Q19" s="539"/>
      <c r="R19" s="546"/>
      <c r="S19" s="547"/>
      <c r="T19" s="548"/>
      <c r="U19" s="555"/>
      <c r="V19" s="556"/>
      <c r="W19" s="556"/>
      <c r="X19" s="556"/>
      <c r="Y19" s="556"/>
      <c r="Z19" s="556"/>
      <c r="AA19" s="557"/>
      <c r="AB19" s="576"/>
      <c r="AC19" s="577"/>
      <c r="AD19" s="578"/>
    </row>
    <row r="20" spans="1:30" ht="17.5" customHeight="1">
      <c r="A20" s="534"/>
      <c r="B20" s="535"/>
      <c r="C20" s="540"/>
      <c r="D20" s="541"/>
      <c r="E20" s="542"/>
      <c r="F20" s="549"/>
      <c r="G20" s="550"/>
      <c r="H20" s="550"/>
      <c r="I20" s="550"/>
      <c r="J20" s="550"/>
      <c r="K20" s="550"/>
      <c r="L20" s="551"/>
      <c r="M20" s="558"/>
      <c r="N20" s="559"/>
      <c r="O20" s="559"/>
      <c r="P20" s="567"/>
      <c r="Q20" s="535"/>
      <c r="R20" s="540"/>
      <c r="S20" s="541"/>
      <c r="T20" s="542"/>
      <c r="U20" s="549"/>
      <c r="V20" s="550"/>
      <c r="W20" s="550"/>
      <c r="X20" s="550"/>
      <c r="Y20" s="550"/>
      <c r="Z20" s="550"/>
      <c r="AA20" s="551"/>
      <c r="AB20" s="570"/>
      <c r="AC20" s="571"/>
      <c r="AD20" s="572"/>
    </row>
    <row r="21" spans="1:30" ht="17.5" customHeight="1">
      <c r="A21" s="536"/>
      <c r="B21" s="537"/>
      <c r="C21" s="543"/>
      <c r="D21" s="544"/>
      <c r="E21" s="545"/>
      <c r="F21" s="552"/>
      <c r="G21" s="553"/>
      <c r="H21" s="553"/>
      <c r="I21" s="553"/>
      <c r="J21" s="553"/>
      <c r="K21" s="553"/>
      <c r="L21" s="554"/>
      <c r="M21" s="560"/>
      <c r="N21" s="561"/>
      <c r="O21" s="561"/>
      <c r="P21" s="568"/>
      <c r="Q21" s="537"/>
      <c r="R21" s="543"/>
      <c r="S21" s="544"/>
      <c r="T21" s="545"/>
      <c r="U21" s="552"/>
      <c r="V21" s="553"/>
      <c r="W21" s="553"/>
      <c r="X21" s="553"/>
      <c r="Y21" s="553"/>
      <c r="Z21" s="553"/>
      <c r="AA21" s="554"/>
      <c r="AB21" s="573"/>
      <c r="AC21" s="574"/>
      <c r="AD21" s="575"/>
    </row>
    <row r="22" spans="1:30" ht="17.5" customHeight="1">
      <c r="A22" s="536"/>
      <c r="B22" s="537"/>
      <c r="C22" s="543"/>
      <c r="D22" s="544"/>
      <c r="E22" s="545"/>
      <c r="F22" s="552"/>
      <c r="G22" s="553"/>
      <c r="H22" s="553"/>
      <c r="I22" s="553"/>
      <c r="J22" s="553"/>
      <c r="K22" s="553"/>
      <c r="L22" s="554"/>
      <c r="M22" s="560"/>
      <c r="N22" s="561"/>
      <c r="O22" s="561"/>
      <c r="P22" s="568"/>
      <c r="Q22" s="537"/>
      <c r="R22" s="543"/>
      <c r="S22" s="544"/>
      <c r="T22" s="545"/>
      <c r="U22" s="552"/>
      <c r="V22" s="553"/>
      <c r="W22" s="553"/>
      <c r="X22" s="553"/>
      <c r="Y22" s="553"/>
      <c r="Z22" s="553"/>
      <c r="AA22" s="554"/>
      <c r="AB22" s="573"/>
      <c r="AC22" s="574"/>
      <c r="AD22" s="575"/>
    </row>
    <row r="23" spans="1:30" ht="17.5" customHeight="1">
      <c r="A23" s="538"/>
      <c r="B23" s="539"/>
      <c r="C23" s="546"/>
      <c r="D23" s="547"/>
      <c r="E23" s="548"/>
      <c r="F23" s="555"/>
      <c r="G23" s="556"/>
      <c r="H23" s="556"/>
      <c r="I23" s="556"/>
      <c r="J23" s="556"/>
      <c r="K23" s="556"/>
      <c r="L23" s="557"/>
      <c r="M23" s="562"/>
      <c r="N23" s="563"/>
      <c r="O23" s="563"/>
      <c r="P23" s="569"/>
      <c r="Q23" s="539"/>
      <c r="R23" s="546"/>
      <c r="S23" s="547"/>
      <c r="T23" s="548"/>
      <c r="U23" s="555"/>
      <c r="V23" s="556"/>
      <c r="W23" s="556"/>
      <c r="X23" s="556"/>
      <c r="Y23" s="556"/>
      <c r="Z23" s="556"/>
      <c r="AA23" s="557"/>
      <c r="AB23" s="576"/>
      <c r="AC23" s="577"/>
      <c r="AD23" s="578"/>
    </row>
    <row r="24" spans="1:30" ht="17.5" customHeight="1">
      <c r="A24" s="534"/>
      <c r="B24" s="535"/>
      <c r="C24" s="540"/>
      <c r="D24" s="541"/>
      <c r="E24" s="542"/>
      <c r="F24" s="549"/>
      <c r="G24" s="550"/>
      <c r="H24" s="550"/>
      <c r="I24" s="550"/>
      <c r="J24" s="550"/>
      <c r="K24" s="550"/>
      <c r="L24" s="551"/>
      <c r="M24" s="558"/>
      <c r="N24" s="559"/>
      <c r="O24" s="559"/>
      <c r="P24" s="567"/>
      <c r="Q24" s="535"/>
      <c r="R24" s="540"/>
      <c r="S24" s="541"/>
      <c r="T24" s="542"/>
      <c r="U24" s="549"/>
      <c r="V24" s="550"/>
      <c r="W24" s="550"/>
      <c r="X24" s="550"/>
      <c r="Y24" s="550"/>
      <c r="Z24" s="550"/>
      <c r="AA24" s="551"/>
      <c r="AB24" s="570"/>
      <c r="AC24" s="571"/>
      <c r="AD24" s="572"/>
    </row>
    <row r="25" spans="1:30" ht="17.5" customHeight="1">
      <c r="A25" s="536"/>
      <c r="B25" s="537"/>
      <c r="C25" s="543"/>
      <c r="D25" s="544"/>
      <c r="E25" s="545"/>
      <c r="F25" s="552"/>
      <c r="G25" s="553"/>
      <c r="H25" s="553"/>
      <c r="I25" s="553"/>
      <c r="J25" s="553"/>
      <c r="K25" s="553"/>
      <c r="L25" s="554"/>
      <c r="M25" s="560"/>
      <c r="N25" s="561"/>
      <c r="O25" s="561"/>
      <c r="P25" s="568"/>
      <c r="Q25" s="537"/>
      <c r="R25" s="543"/>
      <c r="S25" s="544"/>
      <c r="T25" s="545"/>
      <c r="U25" s="552"/>
      <c r="V25" s="553"/>
      <c r="W25" s="553"/>
      <c r="X25" s="553"/>
      <c r="Y25" s="553"/>
      <c r="Z25" s="553"/>
      <c r="AA25" s="554"/>
      <c r="AB25" s="573"/>
      <c r="AC25" s="574"/>
      <c r="AD25" s="575"/>
    </row>
    <row r="26" spans="1:30" ht="17.5" customHeight="1">
      <c r="A26" s="536"/>
      <c r="B26" s="537"/>
      <c r="C26" s="543"/>
      <c r="D26" s="544"/>
      <c r="E26" s="545"/>
      <c r="F26" s="552"/>
      <c r="G26" s="553"/>
      <c r="H26" s="553"/>
      <c r="I26" s="553"/>
      <c r="J26" s="553"/>
      <c r="K26" s="553"/>
      <c r="L26" s="554"/>
      <c r="M26" s="560"/>
      <c r="N26" s="561"/>
      <c r="O26" s="561"/>
      <c r="P26" s="568"/>
      <c r="Q26" s="537"/>
      <c r="R26" s="543"/>
      <c r="S26" s="544"/>
      <c r="T26" s="545"/>
      <c r="U26" s="552"/>
      <c r="V26" s="553"/>
      <c r="W26" s="553"/>
      <c r="X26" s="553"/>
      <c r="Y26" s="553"/>
      <c r="Z26" s="553"/>
      <c r="AA26" s="554"/>
      <c r="AB26" s="573"/>
      <c r="AC26" s="574"/>
      <c r="AD26" s="575"/>
    </row>
    <row r="27" spans="1:30" ht="17.5" customHeight="1">
      <c r="A27" s="538"/>
      <c r="B27" s="539"/>
      <c r="C27" s="546"/>
      <c r="D27" s="547"/>
      <c r="E27" s="548"/>
      <c r="F27" s="555"/>
      <c r="G27" s="556"/>
      <c r="H27" s="556"/>
      <c r="I27" s="556"/>
      <c r="J27" s="556"/>
      <c r="K27" s="556"/>
      <c r="L27" s="557"/>
      <c r="M27" s="562"/>
      <c r="N27" s="563"/>
      <c r="O27" s="563"/>
      <c r="P27" s="569"/>
      <c r="Q27" s="539"/>
      <c r="R27" s="546"/>
      <c r="S27" s="547"/>
      <c r="T27" s="548"/>
      <c r="U27" s="555"/>
      <c r="V27" s="556"/>
      <c r="W27" s="556"/>
      <c r="X27" s="556"/>
      <c r="Y27" s="556"/>
      <c r="Z27" s="556"/>
      <c r="AA27" s="557"/>
      <c r="AB27" s="576"/>
      <c r="AC27" s="577"/>
      <c r="AD27" s="578"/>
    </row>
    <row r="28" spans="1:30" ht="17.5" customHeight="1">
      <c r="A28" s="534"/>
      <c r="B28" s="535"/>
      <c r="C28" s="540"/>
      <c r="D28" s="541"/>
      <c r="E28" s="542"/>
      <c r="F28" s="549"/>
      <c r="G28" s="550"/>
      <c r="H28" s="550"/>
      <c r="I28" s="550"/>
      <c r="J28" s="550"/>
      <c r="K28" s="550"/>
      <c r="L28" s="551"/>
      <c r="M28" s="558"/>
      <c r="N28" s="559"/>
      <c r="O28" s="559"/>
      <c r="P28" s="567"/>
      <c r="Q28" s="535"/>
      <c r="R28" s="540"/>
      <c r="S28" s="541"/>
      <c r="T28" s="542"/>
      <c r="U28" s="549"/>
      <c r="V28" s="550"/>
      <c r="W28" s="550"/>
      <c r="X28" s="550"/>
      <c r="Y28" s="550"/>
      <c r="Z28" s="550"/>
      <c r="AA28" s="551"/>
      <c r="AB28" s="570"/>
      <c r="AC28" s="571"/>
      <c r="AD28" s="572"/>
    </row>
    <row r="29" spans="1:30" ht="17.5" customHeight="1">
      <c r="A29" s="536"/>
      <c r="B29" s="537"/>
      <c r="C29" s="543"/>
      <c r="D29" s="544"/>
      <c r="E29" s="545"/>
      <c r="F29" s="552"/>
      <c r="G29" s="553"/>
      <c r="H29" s="553"/>
      <c r="I29" s="553"/>
      <c r="J29" s="553"/>
      <c r="K29" s="553"/>
      <c r="L29" s="554"/>
      <c r="M29" s="560"/>
      <c r="N29" s="561"/>
      <c r="O29" s="561"/>
      <c r="P29" s="568"/>
      <c r="Q29" s="537"/>
      <c r="R29" s="543"/>
      <c r="S29" s="544"/>
      <c r="T29" s="545"/>
      <c r="U29" s="552"/>
      <c r="V29" s="553"/>
      <c r="W29" s="553"/>
      <c r="X29" s="553"/>
      <c r="Y29" s="553"/>
      <c r="Z29" s="553"/>
      <c r="AA29" s="554"/>
      <c r="AB29" s="573"/>
      <c r="AC29" s="574"/>
      <c r="AD29" s="575"/>
    </row>
    <row r="30" spans="1:30" ht="17.5" customHeight="1">
      <c r="A30" s="536"/>
      <c r="B30" s="537"/>
      <c r="C30" s="543"/>
      <c r="D30" s="544"/>
      <c r="E30" s="545"/>
      <c r="F30" s="552"/>
      <c r="G30" s="553"/>
      <c r="H30" s="553"/>
      <c r="I30" s="553"/>
      <c r="J30" s="553"/>
      <c r="K30" s="553"/>
      <c r="L30" s="554"/>
      <c r="M30" s="560"/>
      <c r="N30" s="561"/>
      <c r="O30" s="561"/>
      <c r="P30" s="568"/>
      <c r="Q30" s="537"/>
      <c r="R30" s="543"/>
      <c r="S30" s="544"/>
      <c r="T30" s="545"/>
      <c r="U30" s="552"/>
      <c r="V30" s="553"/>
      <c r="W30" s="553"/>
      <c r="X30" s="553"/>
      <c r="Y30" s="553"/>
      <c r="Z30" s="553"/>
      <c r="AA30" s="554"/>
      <c r="AB30" s="573"/>
      <c r="AC30" s="574"/>
      <c r="AD30" s="575"/>
    </row>
    <row r="31" spans="1:30" ht="17.5" customHeight="1">
      <c r="A31" s="538"/>
      <c r="B31" s="539"/>
      <c r="C31" s="546"/>
      <c r="D31" s="547"/>
      <c r="E31" s="548"/>
      <c r="F31" s="555"/>
      <c r="G31" s="556"/>
      <c r="H31" s="556"/>
      <c r="I31" s="556"/>
      <c r="J31" s="556"/>
      <c r="K31" s="556"/>
      <c r="L31" s="557"/>
      <c r="M31" s="562"/>
      <c r="N31" s="563"/>
      <c r="O31" s="563"/>
      <c r="P31" s="569"/>
      <c r="Q31" s="539"/>
      <c r="R31" s="546"/>
      <c r="S31" s="547"/>
      <c r="T31" s="548"/>
      <c r="U31" s="555"/>
      <c r="V31" s="556"/>
      <c r="W31" s="556"/>
      <c r="X31" s="556"/>
      <c r="Y31" s="556"/>
      <c r="Z31" s="556"/>
      <c r="AA31" s="557"/>
      <c r="AB31" s="576"/>
      <c r="AC31" s="577"/>
      <c r="AD31" s="578"/>
    </row>
    <row r="32" spans="1:30" ht="17.5" customHeight="1">
      <c r="A32" s="534"/>
      <c r="B32" s="535"/>
      <c r="C32" s="540"/>
      <c r="D32" s="541"/>
      <c r="E32" s="542"/>
      <c r="F32" s="549"/>
      <c r="G32" s="550"/>
      <c r="H32" s="550"/>
      <c r="I32" s="550"/>
      <c r="J32" s="550"/>
      <c r="K32" s="550"/>
      <c r="L32" s="551"/>
      <c r="M32" s="558"/>
      <c r="N32" s="559"/>
      <c r="O32" s="559"/>
      <c r="P32" s="567"/>
      <c r="Q32" s="535"/>
      <c r="R32" s="540"/>
      <c r="S32" s="541"/>
      <c r="T32" s="542"/>
      <c r="U32" s="549"/>
      <c r="V32" s="550"/>
      <c r="W32" s="550"/>
      <c r="X32" s="550"/>
      <c r="Y32" s="550"/>
      <c r="Z32" s="550"/>
      <c r="AA32" s="551"/>
      <c r="AB32" s="570"/>
      <c r="AC32" s="571"/>
      <c r="AD32" s="572"/>
    </row>
    <row r="33" spans="1:30" ht="17.5" customHeight="1">
      <c r="A33" s="536"/>
      <c r="B33" s="537"/>
      <c r="C33" s="543"/>
      <c r="D33" s="544"/>
      <c r="E33" s="545"/>
      <c r="F33" s="552"/>
      <c r="G33" s="553"/>
      <c r="H33" s="553"/>
      <c r="I33" s="553"/>
      <c r="J33" s="553"/>
      <c r="K33" s="553"/>
      <c r="L33" s="554"/>
      <c r="M33" s="560"/>
      <c r="N33" s="561"/>
      <c r="O33" s="561"/>
      <c r="P33" s="568"/>
      <c r="Q33" s="537"/>
      <c r="R33" s="543"/>
      <c r="S33" s="544"/>
      <c r="T33" s="545"/>
      <c r="U33" s="552"/>
      <c r="V33" s="553"/>
      <c r="W33" s="553"/>
      <c r="X33" s="553"/>
      <c r="Y33" s="553"/>
      <c r="Z33" s="553"/>
      <c r="AA33" s="554"/>
      <c r="AB33" s="573"/>
      <c r="AC33" s="574"/>
      <c r="AD33" s="575"/>
    </row>
    <row r="34" spans="1:30" ht="17.5" customHeight="1">
      <c r="A34" s="536"/>
      <c r="B34" s="537"/>
      <c r="C34" s="543"/>
      <c r="D34" s="544"/>
      <c r="E34" s="545"/>
      <c r="F34" s="552"/>
      <c r="G34" s="553"/>
      <c r="H34" s="553"/>
      <c r="I34" s="553"/>
      <c r="J34" s="553"/>
      <c r="K34" s="553"/>
      <c r="L34" s="554"/>
      <c r="M34" s="560"/>
      <c r="N34" s="561"/>
      <c r="O34" s="561"/>
      <c r="P34" s="568"/>
      <c r="Q34" s="537"/>
      <c r="R34" s="543"/>
      <c r="S34" s="544"/>
      <c r="T34" s="545"/>
      <c r="U34" s="552"/>
      <c r="V34" s="553"/>
      <c r="W34" s="553"/>
      <c r="X34" s="553"/>
      <c r="Y34" s="553"/>
      <c r="Z34" s="553"/>
      <c r="AA34" s="554"/>
      <c r="AB34" s="573"/>
      <c r="AC34" s="574"/>
      <c r="AD34" s="575"/>
    </row>
    <row r="35" spans="1:30" ht="17.5" customHeight="1">
      <c r="A35" s="538"/>
      <c r="B35" s="539"/>
      <c r="C35" s="546"/>
      <c r="D35" s="547"/>
      <c r="E35" s="548"/>
      <c r="F35" s="555"/>
      <c r="G35" s="556"/>
      <c r="H35" s="556"/>
      <c r="I35" s="556"/>
      <c r="J35" s="556"/>
      <c r="K35" s="556"/>
      <c r="L35" s="557"/>
      <c r="M35" s="562"/>
      <c r="N35" s="563"/>
      <c r="O35" s="563"/>
      <c r="P35" s="569"/>
      <c r="Q35" s="539"/>
      <c r="R35" s="546"/>
      <c r="S35" s="547"/>
      <c r="T35" s="548"/>
      <c r="U35" s="555"/>
      <c r="V35" s="556"/>
      <c r="W35" s="556"/>
      <c r="X35" s="556"/>
      <c r="Y35" s="556"/>
      <c r="Z35" s="556"/>
      <c r="AA35" s="557"/>
      <c r="AB35" s="576"/>
      <c r="AC35" s="577"/>
      <c r="AD35" s="578"/>
    </row>
    <row r="36" spans="1:30" ht="17.5" customHeight="1">
      <c r="A36" s="534"/>
      <c r="B36" s="535"/>
      <c r="C36" s="540"/>
      <c r="D36" s="541"/>
      <c r="E36" s="542"/>
      <c r="F36" s="549"/>
      <c r="G36" s="550"/>
      <c r="H36" s="550"/>
      <c r="I36" s="550"/>
      <c r="J36" s="550"/>
      <c r="K36" s="550"/>
      <c r="L36" s="551"/>
      <c r="M36" s="558"/>
      <c r="N36" s="559"/>
      <c r="O36" s="559"/>
      <c r="P36" s="567"/>
      <c r="Q36" s="535"/>
      <c r="R36" s="540"/>
      <c r="S36" s="541"/>
      <c r="T36" s="542"/>
      <c r="U36" s="549"/>
      <c r="V36" s="550"/>
      <c r="W36" s="550"/>
      <c r="X36" s="550"/>
      <c r="Y36" s="550"/>
      <c r="Z36" s="550"/>
      <c r="AA36" s="551"/>
      <c r="AB36" s="570"/>
      <c r="AC36" s="571"/>
      <c r="AD36" s="572"/>
    </row>
    <row r="37" spans="1:30" ht="17.5" customHeight="1">
      <c r="A37" s="536"/>
      <c r="B37" s="537"/>
      <c r="C37" s="543"/>
      <c r="D37" s="544"/>
      <c r="E37" s="545"/>
      <c r="F37" s="552"/>
      <c r="G37" s="553"/>
      <c r="H37" s="553"/>
      <c r="I37" s="553"/>
      <c r="J37" s="553"/>
      <c r="K37" s="553"/>
      <c r="L37" s="554"/>
      <c r="M37" s="560"/>
      <c r="N37" s="561"/>
      <c r="O37" s="561"/>
      <c r="P37" s="568"/>
      <c r="Q37" s="537"/>
      <c r="R37" s="543"/>
      <c r="S37" s="544"/>
      <c r="T37" s="545"/>
      <c r="U37" s="552"/>
      <c r="V37" s="553"/>
      <c r="W37" s="553"/>
      <c r="X37" s="553"/>
      <c r="Y37" s="553"/>
      <c r="Z37" s="553"/>
      <c r="AA37" s="554"/>
      <c r="AB37" s="573"/>
      <c r="AC37" s="574"/>
      <c r="AD37" s="575"/>
    </row>
    <row r="38" spans="1:30" ht="17.5" customHeight="1">
      <c r="A38" s="536"/>
      <c r="B38" s="537"/>
      <c r="C38" s="543"/>
      <c r="D38" s="544"/>
      <c r="E38" s="545"/>
      <c r="F38" s="552"/>
      <c r="G38" s="553"/>
      <c r="H38" s="553"/>
      <c r="I38" s="553"/>
      <c r="J38" s="553"/>
      <c r="K38" s="553"/>
      <c r="L38" s="554"/>
      <c r="M38" s="560"/>
      <c r="N38" s="561"/>
      <c r="O38" s="561"/>
      <c r="P38" s="568"/>
      <c r="Q38" s="537"/>
      <c r="R38" s="543"/>
      <c r="S38" s="544"/>
      <c r="T38" s="545"/>
      <c r="U38" s="552"/>
      <c r="V38" s="553"/>
      <c r="W38" s="553"/>
      <c r="X38" s="553"/>
      <c r="Y38" s="553"/>
      <c r="Z38" s="553"/>
      <c r="AA38" s="554"/>
      <c r="AB38" s="573"/>
      <c r="AC38" s="574"/>
      <c r="AD38" s="575"/>
    </row>
    <row r="39" spans="1:30" ht="17.5" customHeight="1">
      <c r="A39" s="538"/>
      <c r="B39" s="539"/>
      <c r="C39" s="546"/>
      <c r="D39" s="547"/>
      <c r="E39" s="548"/>
      <c r="F39" s="555"/>
      <c r="G39" s="556"/>
      <c r="H39" s="556"/>
      <c r="I39" s="556"/>
      <c r="J39" s="556"/>
      <c r="K39" s="556"/>
      <c r="L39" s="557"/>
      <c r="M39" s="562"/>
      <c r="N39" s="563"/>
      <c r="O39" s="563"/>
      <c r="P39" s="569"/>
      <c r="Q39" s="539"/>
      <c r="R39" s="546"/>
      <c r="S39" s="547"/>
      <c r="T39" s="548"/>
      <c r="U39" s="555"/>
      <c r="V39" s="556"/>
      <c r="W39" s="556"/>
      <c r="X39" s="556"/>
      <c r="Y39" s="556"/>
      <c r="Z39" s="556"/>
      <c r="AA39" s="557"/>
      <c r="AB39" s="576"/>
      <c r="AC39" s="577"/>
      <c r="AD39" s="578"/>
    </row>
    <row r="40" spans="1:30" ht="17.5" customHeight="1">
      <c r="A40" s="534"/>
      <c r="B40" s="535"/>
      <c r="C40" s="540"/>
      <c r="D40" s="541"/>
      <c r="E40" s="542"/>
      <c r="F40" s="549"/>
      <c r="G40" s="550"/>
      <c r="H40" s="550"/>
      <c r="I40" s="550"/>
      <c r="J40" s="550"/>
      <c r="K40" s="550"/>
      <c r="L40" s="551"/>
      <c r="M40" s="558"/>
      <c r="N40" s="559"/>
      <c r="O40" s="559"/>
      <c r="P40" s="567"/>
      <c r="Q40" s="535"/>
      <c r="R40" s="540"/>
      <c r="S40" s="541"/>
      <c r="T40" s="542"/>
      <c r="U40" s="549"/>
      <c r="V40" s="550"/>
      <c r="W40" s="550"/>
      <c r="X40" s="550"/>
      <c r="Y40" s="550"/>
      <c r="Z40" s="550"/>
      <c r="AA40" s="551"/>
      <c r="AB40" s="570"/>
      <c r="AC40" s="571"/>
      <c r="AD40" s="572"/>
    </row>
    <row r="41" spans="1:30" ht="17.5" customHeight="1">
      <c r="A41" s="536"/>
      <c r="B41" s="537"/>
      <c r="C41" s="543"/>
      <c r="D41" s="544"/>
      <c r="E41" s="545"/>
      <c r="F41" s="552"/>
      <c r="G41" s="553"/>
      <c r="H41" s="553"/>
      <c r="I41" s="553"/>
      <c r="J41" s="553"/>
      <c r="K41" s="553"/>
      <c r="L41" s="554"/>
      <c r="M41" s="560"/>
      <c r="N41" s="561"/>
      <c r="O41" s="561"/>
      <c r="P41" s="568"/>
      <c r="Q41" s="537"/>
      <c r="R41" s="543"/>
      <c r="S41" s="544"/>
      <c r="T41" s="545"/>
      <c r="U41" s="552"/>
      <c r="V41" s="553"/>
      <c r="W41" s="553"/>
      <c r="X41" s="553"/>
      <c r="Y41" s="553"/>
      <c r="Z41" s="553"/>
      <c r="AA41" s="554"/>
      <c r="AB41" s="573"/>
      <c r="AC41" s="574"/>
      <c r="AD41" s="575"/>
    </row>
    <row r="42" spans="1:30" ht="17.5" customHeight="1">
      <c r="A42" s="536"/>
      <c r="B42" s="537"/>
      <c r="C42" s="543"/>
      <c r="D42" s="544"/>
      <c r="E42" s="545"/>
      <c r="F42" s="552"/>
      <c r="G42" s="553"/>
      <c r="H42" s="553"/>
      <c r="I42" s="553"/>
      <c r="J42" s="553"/>
      <c r="K42" s="553"/>
      <c r="L42" s="554"/>
      <c r="M42" s="560"/>
      <c r="N42" s="561"/>
      <c r="O42" s="561"/>
      <c r="P42" s="568"/>
      <c r="Q42" s="537"/>
      <c r="R42" s="543"/>
      <c r="S42" s="544"/>
      <c r="T42" s="545"/>
      <c r="U42" s="552"/>
      <c r="V42" s="553"/>
      <c r="W42" s="553"/>
      <c r="X42" s="553"/>
      <c r="Y42" s="553"/>
      <c r="Z42" s="553"/>
      <c r="AA42" s="554"/>
      <c r="AB42" s="573"/>
      <c r="AC42" s="574"/>
      <c r="AD42" s="575"/>
    </row>
    <row r="43" spans="1:30" ht="17.5" customHeight="1">
      <c r="A43" s="538"/>
      <c r="B43" s="539"/>
      <c r="C43" s="546"/>
      <c r="D43" s="547"/>
      <c r="E43" s="548"/>
      <c r="F43" s="555"/>
      <c r="G43" s="556"/>
      <c r="H43" s="556"/>
      <c r="I43" s="556"/>
      <c r="J43" s="556"/>
      <c r="K43" s="556"/>
      <c r="L43" s="557"/>
      <c r="M43" s="562"/>
      <c r="N43" s="563"/>
      <c r="O43" s="563"/>
      <c r="P43" s="569"/>
      <c r="Q43" s="539"/>
      <c r="R43" s="546"/>
      <c r="S43" s="547"/>
      <c r="T43" s="548"/>
      <c r="U43" s="555"/>
      <c r="V43" s="556"/>
      <c r="W43" s="556"/>
      <c r="X43" s="556"/>
      <c r="Y43" s="556"/>
      <c r="Z43" s="556"/>
      <c r="AA43" s="557"/>
      <c r="AB43" s="576"/>
      <c r="AC43" s="577"/>
      <c r="AD43" s="578"/>
    </row>
    <row r="44" spans="1:30" ht="17.5" customHeight="1">
      <c r="A44" s="534"/>
      <c r="B44" s="535"/>
      <c r="C44" s="540"/>
      <c r="D44" s="541"/>
      <c r="E44" s="542"/>
      <c r="F44" s="549"/>
      <c r="G44" s="550"/>
      <c r="H44" s="550"/>
      <c r="I44" s="550"/>
      <c r="J44" s="550"/>
      <c r="K44" s="550"/>
      <c r="L44" s="551"/>
      <c r="M44" s="558"/>
      <c r="N44" s="559"/>
      <c r="O44" s="559"/>
      <c r="P44" s="567"/>
      <c r="Q44" s="535"/>
      <c r="R44" s="540"/>
      <c r="S44" s="541"/>
      <c r="T44" s="542"/>
      <c r="U44" s="549"/>
      <c r="V44" s="550"/>
      <c r="W44" s="550"/>
      <c r="X44" s="550"/>
      <c r="Y44" s="550"/>
      <c r="Z44" s="550"/>
      <c r="AA44" s="551"/>
      <c r="AB44" s="570"/>
      <c r="AC44" s="571"/>
      <c r="AD44" s="572"/>
    </row>
    <row r="45" spans="1:30" ht="17.5" customHeight="1">
      <c r="A45" s="536"/>
      <c r="B45" s="537"/>
      <c r="C45" s="543"/>
      <c r="D45" s="544"/>
      <c r="E45" s="545"/>
      <c r="F45" s="552"/>
      <c r="G45" s="553"/>
      <c r="H45" s="553"/>
      <c r="I45" s="553"/>
      <c r="J45" s="553"/>
      <c r="K45" s="553"/>
      <c r="L45" s="554"/>
      <c r="M45" s="560"/>
      <c r="N45" s="561"/>
      <c r="O45" s="561"/>
      <c r="P45" s="568"/>
      <c r="Q45" s="537"/>
      <c r="R45" s="543"/>
      <c r="S45" s="544"/>
      <c r="T45" s="545"/>
      <c r="U45" s="552"/>
      <c r="V45" s="553"/>
      <c r="W45" s="553"/>
      <c r="X45" s="553"/>
      <c r="Y45" s="553"/>
      <c r="Z45" s="553"/>
      <c r="AA45" s="554"/>
      <c r="AB45" s="573"/>
      <c r="AC45" s="574"/>
      <c r="AD45" s="575"/>
    </row>
    <row r="46" spans="1:30" ht="17.5" customHeight="1">
      <c r="A46" s="536"/>
      <c r="B46" s="537"/>
      <c r="C46" s="543"/>
      <c r="D46" s="544"/>
      <c r="E46" s="545"/>
      <c r="F46" s="552"/>
      <c r="G46" s="553"/>
      <c r="H46" s="553"/>
      <c r="I46" s="553"/>
      <c r="J46" s="553"/>
      <c r="K46" s="553"/>
      <c r="L46" s="554"/>
      <c r="M46" s="560"/>
      <c r="N46" s="561"/>
      <c r="O46" s="561"/>
      <c r="P46" s="568"/>
      <c r="Q46" s="537"/>
      <c r="R46" s="543"/>
      <c r="S46" s="544"/>
      <c r="T46" s="545"/>
      <c r="U46" s="552"/>
      <c r="V46" s="553"/>
      <c r="W46" s="553"/>
      <c r="X46" s="553"/>
      <c r="Y46" s="553"/>
      <c r="Z46" s="553"/>
      <c r="AA46" s="554"/>
      <c r="AB46" s="573"/>
      <c r="AC46" s="574"/>
      <c r="AD46" s="575"/>
    </row>
    <row r="47" spans="1:30" ht="17.5" customHeight="1">
      <c r="A47" s="538"/>
      <c r="B47" s="539"/>
      <c r="C47" s="546"/>
      <c r="D47" s="547"/>
      <c r="E47" s="548"/>
      <c r="F47" s="555"/>
      <c r="G47" s="556"/>
      <c r="H47" s="556"/>
      <c r="I47" s="556"/>
      <c r="J47" s="556"/>
      <c r="K47" s="556"/>
      <c r="L47" s="557"/>
      <c r="M47" s="562"/>
      <c r="N47" s="563"/>
      <c r="O47" s="563"/>
      <c r="P47" s="569"/>
      <c r="Q47" s="539"/>
      <c r="R47" s="546"/>
      <c r="S47" s="547"/>
      <c r="T47" s="548"/>
      <c r="U47" s="555"/>
      <c r="V47" s="556"/>
      <c r="W47" s="556"/>
      <c r="X47" s="556"/>
      <c r="Y47" s="556"/>
      <c r="Z47" s="556"/>
      <c r="AA47" s="557"/>
      <c r="AB47" s="576"/>
      <c r="AC47" s="577"/>
      <c r="AD47" s="578"/>
    </row>
    <row r="48" spans="1:30" ht="17.5" customHeight="1">
      <c r="A48" s="534"/>
      <c r="B48" s="535"/>
      <c r="C48" s="540"/>
      <c r="D48" s="541"/>
      <c r="E48" s="542"/>
      <c r="F48" s="549"/>
      <c r="G48" s="550"/>
      <c r="H48" s="550"/>
      <c r="I48" s="550"/>
      <c r="J48" s="550"/>
      <c r="K48" s="550"/>
      <c r="L48" s="551"/>
      <c r="M48" s="558"/>
      <c r="N48" s="559"/>
      <c r="O48" s="559"/>
      <c r="P48" s="567"/>
      <c r="Q48" s="535"/>
      <c r="R48" s="540"/>
      <c r="S48" s="541"/>
      <c r="T48" s="542"/>
      <c r="U48" s="549"/>
      <c r="V48" s="550"/>
      <c r="W48" s="550"/>
      <c r="X48" s="550"/>
      <c r="Y48" s="550"/>
      <c r="Z48" s="550"/>
      <c r="AA48" s="551"/>
      <c r="AB48" s="570"/>
      <c r="AC48" s="571"/>
      <c r="AD48" s="572"/>
    </row>
    <row r="49" spans="1:30" ht="17.5" customHeight="1">
      <c r="A49" s="536"/>
      <c r="B49" s="537"/>
      <c r="C49" s="543"/>
      <c r="D49" s="544"/>
      <c r="E49" s="545"/>
      <c r="F49" s="552"/>
      <c r="G49" s="553"/>
      <c r="H49" s="553"/>
      <c r="I49" s="553"/>
      <c r="J49" s="553"/>
      <c r="K49" s="553"/>
      <c r="L49" s="554"/>
      <c r="M49" s="560"/>
      <c r="N49" s="561"/>
      <c r="O49" s="561"/>
      <c r="P49" s="568"/>
      <c r="Q49" s="537"/>
      <c r="R49" s="543"/>
      <c r="S49" s="544"/>
      <c r="T49" s="545"/>
      <c r="U49" s="552"/>
      <c r="V49" s="553"/>
      <c r="W49" s="553"/>
      <c r="X49" s="553"/>
      <c r="Y49" s="553"/>
      <c r="Z49" s="553"/>
      <c r="AA49" s="554"/>
      <c r="AB49" s="573"/>
      <c r="AC49" s="574"/>
      <c r="AD49" s="575"/>
    </row>
    <row r="50" spans="1:30" ht="17.5" customHeight="1">
      <c r="A50" s="536"/>
      <c r="B50" s="537"/>
      <c r="C50" s="543"/>
      <c r="D50" s="544"/>
      <c r="E50" s="545"/>
      <c r="F50" s="552"/>
      <c r="G50" s="553"/>
      <c r="H50" s="553"/>
      <c r="I50" s="553"/>
      <c r="J50" s="553"/>
      <c r="K50" s="553"/>
      <c r="L50" s="554"/>
      <c r="M50" s="560"/>
      <c r="N50" s="561"/>
      <c r="O50" s="561"/>
      <c r="P50" s="568"/>
      <c r="Q50" s="537"/>
      <c r="R50" s="543"/>
      <c r="S50" s="544"/>
      <c r="T50" s="545"/>
      <c r="U50" s="552"/>
      <c r="V50" s="553"/>
      <c r="W50" s="553"/>
      <c r="X50" s="553"/>
      <c r="Y50" s="553"/>
      <c r="Z50" s="553"/>
      <c r="AA50" s="554"/>
      <c r="AB50" s="573"/>
      <c r="AC50" s="574"/>
      <c r="AD50" s="575"/>
    </row>
    <row r="51" spans="1:30" ht="17.5" customHeight="1">
      <c r="A51" s="538"/>
      <c r="B51" s="539"/>
      <c r="C51" s="546"/>
      <c r="D51" s="547"/>
      <c r="E51" s="548"/>
      <c r="F51" s="555"/>
      <c r="G51" s="556"/>
      <c r="H51" s="556"/>
      <c r="I51" s="556"/>
      <c r="J51" s="556"/>
      <c r="K51" s="556"/>
      <c r="L51" s="557"/>
      <c r="M51" s="562"/>
      <c r="N51" s="563"/>
      <c r="O51" s="563"/>
      <c r="P51" s="569"/>
      <c r="Q51" s="539"/>
      <c r="R51" s="546"/>
      <c r="S51" s="547"/>
      <c r="T51" s="548"/>
      <c r="U51" s="555"/>
      <c r="V51" s="556"/>
      <c r="W51" s="556"/>
      <c r="X51" s="556"/>
      <c r="Y51" s="556"/>
      <c r="Z51" s="556"/>
      <c r="AA51" s="557"/>
      <c r="AB51" s="576"/>
      <c r="AC51" s="577"/>
      <c r="AD51" s="578"/>
    </row>
    <row r="52" spans="1:30" ht="17.5" customHeight="1">
      <c r="A52" s="534"/>
      <c r="B52" s="535"/>
      <c r="C52" s="540"/>
      <c r="D52" s="541"/>
      <c r="E52" s="542"/>
      <c r="F52" s="549"/>
      <c r="G52" s="550"/>
      <c r="H52" s="550"/>
      <c r="I52" s="550"/>
      <c r="J52" s="550"/>
      <c r="K52" s="550"/>
      <c r="L52" s="551"/>
      <c r="M52" s="558"/>
      <c r="N52" s="559"/>
      <c r="O52" s="559"/>
      <c r="P52" s="567"/>
      <c r="Q52" s="535"/>
      <c r="R52" s="540"/>
      <c r="S52" s="541"/>
      <c r="T52" s="542"/>
      <c r="U52" s="549"/>
      <c r="V52" s="550"/>
      <c r="W52" s="550"/>
      <c r="X52" s="550"/>
      <c r="Y52" s="550"/>
      <c r="Z52" s="550"/>
      <c r="AA52" s="551"/>
      <c r="AB52" s="570"/>
      <c r="AC52" s="571"/>
      <c r="AD52" s="572"/>
    </row>
    <row r="53" spans="1:30" ht="17.5" customHeight="1">
      <c r="A53" s="536"/>
      <c r="B53" s="537"/>
      <c r="C53" s="543"/>
      <c r="D53" s="544"/>
      <c r="E53" s="545"/>
      <c r="F53" s="552"/>
      <c r="G53" s="553"/>
      <c r="H53" s="553"/>
      <c r="I53" s="553"/>
      <c r="J53" s="553"/>
      <c r="K53" s="553"/>
      <c r="L53" s="554"/>
      <c r="M53" s="560"/>
      <c r="N53" s="561"/>
      <c r="O53" s="561"/>
      <c r="P53" s="568"/>
      <c r="Q53" s="537"/>
      <c r="R53" s="543"/>
      <c r="S53" s="544"/>
      <c r="T53" s="545"/>
      <c r="U53" s="552"/>
      <c r="V53" s="553"/>
      <c r="W53" s="553"/>
      <c r="X53" s="553"/>
      <c r="Y53" s="553"/>
      <c r="Z53" s="553"/>
      <c r="AA53" s="554"/>
      <c r="AB53" s="573"/>
      <c r="AC53" s="574"/>
      <c r="AD53" s="575"/>
    </row>
    <row r="54" spans="1:30" ht="17.5" customHeight="1">
      <c r="A54" s="536"/>
      <c r="B54" s="537"/>
      <c r="C54" s="543"/>
      <c r="D54" s="544"/>
      <c r="E54" s="545"/>
      <c r="F54" s="552"/>
      <c r="G54" s="553"/>
      <c r="H54" s="553"/>
      <c r="I54" s="553"/>
      <c r="J54" s="553"/>
      <c r="K54" s="553"/>
      <c r="L54" s="554"/>
      <c r="M54" s="560"/>
      <c r="N54" s="561"/>
      <c r="O54" s="561"/>
      <c r="P54" s="568"/>
      <c r="Q54" s="537"/>
      <c r="R54" s="543"/>
      <c r="S54" s="544"/>
      <c r="T54" s="545"/>
      <c r="U54" s="552"/>
      <c r="V54" s="553"/>
      <c r="W54" s="553"/>
      <c r="X54" s="553"/>
      <c r="Y54" s="553"/>
      <c r="Z54" s="553"/>
      <c r="AA54" s="554"/>
      <c r="AB54" s="573"/>
      <c r="AC54" s="574"/>
      <c r="AD54" s="575"/>
    </row>
    <row r="55" spans="1:30" ht="17.5" customHeight="1" thickBot="1">
      <c r="A55" s="538"/>
      <c r="B55" s="539"/>
      <c r="C55" s="546"/>
      <c r="D55" s="547"/>
      <c r="E55" s="548"/>
      <c r="F55" s="555"/>
      <c r="G55" s="556"/>
      <c r="H55" s="556"/>
      <c r="I55" s="556"/>
      <c r="J55" s="556"/>
      <c r="K55" s="556"/>
      <c r="L55" s="557"/>
      <c r="M55" s="562"/>
      <c r="N55" s="563"/>
      <c r="O55" s="563"/>
      <c r="P55" s="569"/>
      <c r="Q55" s="539"/>
      <c r="R55" s="546"/>
      <c r="S55" s="547"/>
      <c r="T55" s="548"/>
      <c r="U55" s="552"/>
      <c r="V55" s="553"/>
      <c r="W55" s="553"/>
      <c r="X55" s="553"/>
      <c r="Y55" s="553"/>
      <c r="Z55" s="553"/>
      <c r="AA55" s="554"/>
      <c r="AB55" s="573"/>
      <c r="AC55" s="574"/>
      <c r="AD55" s="575"/>
    </row>
    <row r="56" spans="1:30" ht="18.75" customHeight="1">
      <c r="A56" s="85"/>
      <c r="B56" s="85"/>
      <c r="C56" s="83"/>
      <c r="D56" s="83"/>
      <c r="E56" s="83"/>
      <c r="F56" s="81"/>
      <c r="G56" s="81"/>
      <c r="H56" s="81"/>
      <c r="I56" s="81"/>
      <c r="J56" s="81"/>
      <c r="K56" s="81"/>
      <c r="L56" s="81"/>
      <c r="M56" s="82"/>
      <c r="N56" s="82"/>
      <c r="O56" s="82"/>
      <c r="P56" s="232" t="s">
        <v>241</v>
      </c>
      <c r="Q56" s="232"/>
      <c r="R56" s="232"/>
      <c r="S56" s="232"/>
      <c r="T56" s="233"/>
      <c r="U56" s="236" t="s">
        <v>240</v>
      </c>
      <c r="V56" s="237"/>
      <c r="W56" s="237"/>
      <c r="X56" s="237"/>
      <c r="Y56" s="238"/>
      <c r="Z56" s="242" t="str">
        <f>IF(SUM(M16:O55,AB16:AD55)=0,"",SUM(M16:O55,AB16:AD55))</f>
        <v/>
      </c>
      <c r="AA56" s="242"/>
      <c r="AB56" s="242"/>
      <c r="AC56" s="242"/>
      <c r="AD56" s="243"/>
    </row>
    <row r="57" spans="1:30" ht="30" customHeight="1" thickBot="1">
      <c r="A57" s="246"/>
      <c r="B57" s="246"/>
      <c r="C57" s="246"/>
      <c r="D57" s="246"/>
      <c r="E57" s="246"/>
      <c r="F57" s="247"/>
      <c r="G57" s="247"/>
      <c r="H57" s="247"/>
      <c r="I57" s="247"/>
      <c r="J57" s="247"/>
      <c r="K57" s="247"/>
      <c r="L57" s="247"/>
      <c r="M57" s="248"/>
      <c r="N57" s="248"/>
      <c r="O57" s="248"/>
      <c r="P57" s="234"/>
      <c r="Q57" s="234"/>
      <c r="R57" s="234"/>
      <c r="S57" s="234"/>
      <c r="T57" s="235"/>
      <c r="U57" s="239"/>
      <c r="V57" s="240"/>
      <c r="W57" s="240"/>
      <c r="X57" s="240"/>
      <c r="Y57" s="241"/>
      <c r="Z57" s="244"/>
      <c r="AA57" s="244"/>
      <c r="AB57" s="244"/>
      <c r="AC57" s="244"/>
      <c r="AD57" s="245"/>
    </row>
    <row r="59" spans="1:30" ht="39.75" customHeight="1">
      <c r="A59" s="105" t="s">
        <v>146</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1:30" ht="7.5" customHeight="1"/>
    <row r="61" spans="1:30" s="4" customFormat="1" ht="23.25" customHeight="1">
      <c r="A61" s="114" t="s">
        <v>78</v>
      </c>
      <c r="B61" s="115"/>
      <c r="C61" s="115"/>
      <c r="D61" s="230" t="str">
        <f>IF(所要額精算書!D10="","",所要額精算書!D10)</f>
        <v/>
      </c>
      <c r="E61" s="221" t="str">
        <f>IF(所要額精算書!E10="","",所要額精算書!E10)</f>
        <v/>
      </c>
      <c r="F61" s="221" t="str">
        <f>IF(所要額精算書!F10="","",所要額精算書!F10)</f>
        <v/>
      </c>
      <c r="G61" s="221" t="str">
        <f>IF(所要額精算書!G10="","",所要額精算書!G10)</f>
        <v/>
      </c>
      <c r="H61" s="221" t="str">
        <f>IF(所要額精算書!H10="","",所要額精算書!H10)</f>
        <v/>
      </c>
      <c r="I61" s="221" t="str">
        <f>IF(所要額精算書!I10="","",所要額精算書!I10)</f>
        <v/>
      </c>
      <c r="J61" s="221" t="str">
        <f>IF(所要額精算書!J10="","",所要額精算書!J10)</f>
        <v/>
      </c>
      <c r="K61" s="221" t="str">
        <f>IF(所要額精算書!K10="","",所要額精算書!K10)</f>
        <v/>
      </c>
      <c r="L61" s="221" t="str">
        <f>IF(所要額精算書!L10="","",所要額精算書!L10)</f>
        <v/>
      </c>
      <c r="M61" s="223" t="str">
        <f>IF(所要額精算書!M10="","",所要額精算書!M10)</f>
        <v/>
      </c>
      <c r="N61" s="111" t="s">
        <v>1</v>
      </c>
      <c r="O61" s="112"/>
      <c r="P61" s="112"/>
      <c r="Q61" s="225" t="str">
        <f>IF(所要額精算書!Q10="","",所要額精算書!Q10)</f>
        <v/>
      </c>
      <c r="R61" s="225"/>
      <c r="S61" s="225"/>
      <c r="T61" s="225"/>
      <c r="U61" s="225"/>
      <c r="V61" s="225"/>
      <c r="W61" s="225"/>
      <c r="X61" s="225"/>
      <c r="Y61" s="225"/>
      <c r="Z61" s="225"/>
      <c r="AA61" s="225"/>
      <c r="AB61" s="225"/>
      <c r="AC61" s="225"/>
      <c r="AD61" s="225"/>
    </row>
    <row r="62" spans="1:30" s="4" customFormat="1" ht="23.25" customHeight="1">
      <c r="A62" s="116"/>
      <c r="B62" s="117"/>
      <c r="C62" s="117"/>
      <c r="D62" s="231"/>
      <c r="E62" s="222"/>
      <c r="F62" s="222"/>
      <c r="G62" s="222"/>
      <c r="H62" s="222"/>
      <c r="I62" s="222"/>
      <c r="J62" s="222"/>
      <c r="K62" s="222"/>
      <c r="L62" s="222"/>
      <c r="M62" s="224"/>
      <c r="N62" s="113"/>
      <c r="O62" s="113"/>
      <c r="P62" s="113"/>
      <c r="Q62" s="225"/>
      <c r="R62" s="225"/>
      <c r="S62" s="225"/>
      <c r="T62" s="225"/>
      <c r="U62" s="225"/>
      <c r="V62" s="225"/>
      <c r="W62" s="225"/>
      <c r="X62" s="225"/>
      <c r="Y62" s="225"/>
      <c r="Z62" s="225"/>
      <c r="AA62" s="225"/>
      <c r="AB62" s="225"/>
      <c r="AC62" s="225"/>
      <c r="AD62" s="225"/>
    </row>
    <row r="63" spans="1:30" s="40" customFormat="1" ht="6" customHeight="1">
      <c r="A63" s="39"/>
      <c r="B63" s="39"/>
      <c r="C63" s="39"/>
      <c r="D63" s="37"/>
      <c r="E63" s="37"/>
      <c r="F63" s="37"/>
      <c r="G63" s="37"/>
      <c r="H63" s="37"/>
      <c r="I63" s="37"/>
      <c r="J63" s="37"/>
      <c r="K63" s="37"/>
      <c r="L63" s="37"/>
      <c r="M63" s="37"/>
      <c r="N63" s="10"/>
      <c r="O63" s="10"/>
      <c r="P63" s="10"/>
      <c r="Q63" s="38"/>
      <c r="R63" s="38"/>
      <c r="S63" s="38"/>
      <c r="T63" s="38"/>
      <c r="U63" s="38"/>
      <c r="V63" s="38"/>
      <c r="W63" s="38"/>
      <c r="X63" s="38"/>
      <c r="Y63" s="38"/>
      <c r="Z63" s="38"/>
      <c r="AA63" s="38"/>
      <c r="AB63" s="38"/>
      <c r="AC63" s="38"/>
      <c r="AD63" s="38"/>
    </row>
    <row r="65" spans="2:29" ht="67.5" customHeight="1">
      <c r="B65" s="226" t="s">
        <v>243</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row>
  </sheetData>
  <sheetProtection algorithmName="SHA-512" hashValue="S5HZmbV+zccRMXZLifMFbpaBNQyw/uFwmvZPFhD9bVMz/w2kKNGrOL+F2eKwK8TtvkIhBbxn5/itEj09qGeY4w==" saltValue="JPQKhFuHUVp1y3vayCXZZw==" spinCount="100000" sheet="1" objects="1" scenarios="1"/>
  <mergeCells count="133">
    <mergeCell ref="L61:L62"/>
    <mergeCell ref="M61:M62"/>
    <mergeCell ref="N61:P62"/>
    <mergeCell ref="Q61:AD62"/>
    <mergeCell ref="B65:AC65"/>
    <mergeCell ref="A59:AD59"/>
    <mergeCell ref="A61:C62"/>
    <mergeCell ref="D61:D62"/>
    <mergeCell ref="E61:E62"/>
    <mergeCell ref="F61:F62"/>
    <mergeCell ref="G61:G62"/>
    <mergeCell ref="H61:H62"/>
    <mergeCell ref="I61:I62"/>
    <mergeCell ref="J61:J62"/>
    <mergeCell ref="K61:K62"/>
    <mergeCell ref="P56:T57"/>
    <mergeCell ref="U56:Y57"/>
    <mergeCell ref="Z56:AD57"/>
    <mergeCell ref="A57:E57"/>
    <mergeCell ref="F57:L57"/>
    <mergeCell ref="M57:O57"/>
    <mergeCell ref="U48:AA51"/>
    <mergeCell ref="AB48:AD51"/>
    <mergeCell ref="A52:B55"/>
    <mergeCell ref="C52:E55"/>
    <mergeCell ref="F52:L55"/>
    <mergeCell ref="M52:O55"/>
    <mergeCell ref="P52:Q55"/>
    <mergeCell ref="R52:T55"/>
    <mergeCell ref="U52:AA55"/>
    <mergeCell ref="AB52:AD55"/>
    <mergeCell ref="A48:B51"/>
    <mergeCell ref="C48:E51"/>
    <mergeCell ref="F48:L51"/>
    <mergeCell ref="M48:O51"/>
    <mergeCell ref="P48:Q51"/>
    <mergeCell ref="R48:T51"/>
    <mergeCell ref="U40:AA43"/>
    <mergeCell ref="AB40:AD43"/>
    <mergeCell ref="A44:B47"/>
    <mergeCell ref="C44:E47"/>
    <mergeCell ref="F44:L47"/>
    <mergeCell ref="M44:O47"/>
    <mergeCell ref="P44:Q47"/>
    <mergeCell ref="R44:T47"/>
    <mergeCell ref="U44:AA47"/>
    <mergeCell ref="AB44:AD47"/>
    <mergeCell ref="A40:B43"/>
    <mergeCell ref="C40:E43"/>
    <mergeCell ref="F40:L43"/>
    <mergeCell ref="M40:O43"/>
    <mergeCell ref="P40:Q43"/>
    <mergeCell ref="R40:T43"/>
    <mergeCell ref="U32:AA35"/>
    <mergeCell ref="AB32:AD35"/>
    <mergeCell ref="A36:B39"/>
    <mergeCell ref="C36:E39"/>
    <mergeCell ref="F36:L39"/>
    <mergeCell ref="M36:O39"/>
    <mergeCell ref="P36:Q39"/>
    <mergeCell ref="R36:T39"/>
    <mergeCell ref="U36:AA39"/>
    <mergeCell ref="AB36:AD39"/>
    <mergeCell ref="A32:B35"/>
    <mergeCell ref="C32:E35"/>
    <mergeCell ref="F32:L35"/>
    <mergeCell ref="M32:O35"/>
    <mergeCell ref="P32:Q35"/>
    <mergeCell ref="R32:T35"/>
    <mergeCell ref="U24:AA27"/>
    <mergeCell ref="AB24:AD27"/>
    <mergeCell ref="A28:B31"/>
    <mergeCell ref="C28:E31"/>
    <mergeCell ref="F28:L31"/>
    <mergeCell ref="M28:O31"/>
    <mergeCell ref="P28:Q31"/>
    <mergeCell ref="R28:T31"/>
    <mergeCell ref="U28:AA31"/>
    <mergeCell ref="AB28:AD31"/>
    <mergeCell ref="A24:B27"/>
    <mergeCell ref="C24:E27"/>
    <mergeCell ref="F24:L27"/>
    <mergeCell ref="M24:O27"/>
    <mergeCell ref="P24:Q27"/>
    <mergeCell ref="R24:T27"/>
    <mergeCell ref="A16:B19"/>
    <mergeCell ref="C16:E19"/>
    <mergeCell ref="F16:L19"/>
    <mergeCell ref="M16:O19"/>
    <mergeCell ref="P16:Q19"/>
    <mergeCell ref="R16:T19"/>
    <mergeCell ref="U16:AA19"/>
    <mergeCell ref="AB16:AD19"/>
    <mergeCell ref="A20:B23"/>
    <mergeCell ref="C20:E23"/>
    <mergeCell ref="F20:L23"/>
    <mergeCell ref="M20:O23"/>
    <mergeCell ref="P20:Q23"/>
    <mergeCell ref="R20:T23"/>
    <mergeCell ref="U20:AA23"/>
    <mergeCell ref="AB20:AD23"/>
    <mergeCell ref="A9:I9"/>
    <mergeCell ref="J9:K9"/>
    <mergeCell ref="M9:O9"/>
    <mergeCell ref="P9:AD9"/>
    <mergeCell ref="V11:AD13"/>
    <mergeCell ref="A14:B15"/>
    <mergeCell ref="C14:E15"/>
    <mergeCell ref="F14:L15"/>
    <mergeCell ref="M14:O15"/>
    <mergeCell ref="P14:Q15"/>
    <mergeCell ref="A12:B13"/>
    <mergeCell ref="R14:T15"/>
    <mergeCell ref="U14:AA15"/>
    <mergeCell ref="AB14:AD15"/>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dataValidations count="4">
    <dataValidation type="list" allowBlank="1" showInputMessage="1" showErrorMessage="1" sqref="G10:L10" xr:uid="{00000000-0002-0000-0600-000000000000}">
      <formula1>"病院,有床診療所（医科）,有床診療所（歯科）,無床診療所（医科）,無床診療所（歯科）,薬局,訪問看護ステーション,助産所"</formula1>
    </dataValidation>
    <dataValidation type="list" allowBlank="1" showInputMessage="1" showErrorMessage="1" sqref="J9:K9" xr:uid="{00000000-0002-0000-0600-000001000000}">
      <formula1>"　,はい,いいえ"</formula1>
    </dataValidation>
    <dataValidation imeMode="disabled" allowBlank="1" showInputMessage="1" showErrorMessage="1" sqref="D4:M5 D61:M62" xr:uid="{00000000-0002-0000-0600-000002000000}"/>
    <dataValidation type="whole" imeMode="disabled" allowBlank="1" showInputMessage="1" showErrorMessage="1" sqref="D6:M6 D63:M63" xr:uid="{00000000-0002-0000-0600-000003000000}">
      <formula1>0</formula1>
      <formula2>9</formula2>
    </dataValidation>
  </dataValidations>
  <pageMargins left="0.70866141732283472" right="0.70866141732283472" top="0.74803149606299213" bottom="0.55118110236220474" header="0.31496062992125984" footer="0.11811023622047245"/>
  <pageSetup paperSize="9" scale="43" orientation="landscape" r:id="rId1"/>
  <rowBreaks count="1" manualBreakCount="1">
    <brk id="57" max="29"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0A45A2B8-0610-45E3-8129-436AE077AA74}">
            <xm:f>NOT(ISERROR(SEARCH("表示されない場合は",所要額精算書!Q58)))</xm:f>
            <x14:dxf>
              <font>
                <color rgb="FFFF0000"/>
              </font>
            </x14:dxf>
          </x14:cfRule>
          <x14:cfRule type="containsText" priority="2" operator="containsText" text="医療機関コード、１０桁を" id="{68B09061-06B8-4D84-ACFB-BD9E84EC4874}">
            <xm:f>NOT(ISERROR(SEARCH("医療機関コード、１０桁を",所要額精算書!Q58)))</xm:f>
            <x14:dxf>
              <font>
                <color theme="4" tint="-0.24994659260841701"/>
              </font>
            </x14:dxf>
          </x14:cfRule>
          <xm:sqref>Q61:AD61 Q63:AD63</xm:sqref>
        </x14:conditionalFormatting>
        <x14:conditionalFormatting xmlns:xm="http://schemas.microsoft.com/office/excel/2006/main">
          <x14:cfRule type="containsText" priority="3" operator="containsText" text="表示されない場合は" id="{D5B79ABC-6FB1-462A-9955-63423CD2030F}">
            <xm:f>NOT(ISERROR(SEARCH("表示されない場合は",所要額精算書!P59)))</xm:f>
            <x14:dxf>
              <font>
                <color rgb="FFFF0000"/>
              </font>
            </x14:dxf>
          </x14:cfRule>
          <x14:cfRule type="containsText" priority="4" operator="containsText" text="医療機関コード、１０桁を" id="{1DDAFFBB-994B-45BB-8D59-5799DAEAB3F1}">
            <xm:f>NOT(ISERROR(SEARCH("医療機関コード、１０桁を",所要額精算書!P59)))</xm:f>
            <x14:dxf>
              <font>
                <color theme="4" tint="-0.24994659260841701"/>
              </font>
            </x14:dxf>
          </x14:cfRule>
          <xm:sqref>Q62:AD62</xm:sqref>
        </x14:conditionalFormatting>
        <x14:conditionalFormatting xmlns:xm="http://schemas.microsoft.com/office/excel/2006/main">
          <x14:cfRule type="containsText" priority="5" operator="containsText" text="表示されない場合は" id="{0365872D-3FE3-4A77-A83C-3010B956229B}">
            <xm:f>NOT(ISERROR(SEARCH("表示されない場合は",所要額精算書!Q4)))</xm:f>
            <x14:dxf>
              <font>
                <color rgb="FFFF0000"/>
              </font>
            </x14:dxf>
          </x14:cfRule>
          <x14:cfRule type="containsText" priority="6" operator="containsText" text="医療機関コード、１０桁を" id="{B3A59A7B-A1E8-4196-8035-1D1E1F847531}">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7" operator="containsText" text="表示されない場合は" id="{750FDA3B-2EDF-4C02-93F8-69249CDF8085}">
            <xm:f>NOT(ISERROR(SEARCH("表示されない場合は",所要額精算書!P5)))</xm:f>
            <x14:dxf>
              <font>
                <color rgb="FFFF0000"/>
              </font>
            </x14:dxf>
          </x14:cfRule>
          <x14:cfRule type="containsText" priority="8" operator="containsText" text="医療機関コード、１０桁を" id="{E8D42FE4-E315-4EFC-9FC1-8BC7438F0EFB}">
            <xm:f>NOT(ISERROR(SEARCH("医療機関コード、１０桁を",所要額精算書!P5)))</xm:f>
            <x14:dxf>
              <font>
                <color theme="4" tint="-0.24994659260841701"/>
              </font>
            </x14:dxf>
          </x14:cfRule>
          <xm:sqref>Q5:AD5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sheetPr>
  <dimension ref="A1:AD65"/>
  <sheetViews>
    <sheetView showGridLines="0" view="pageBreakPreview" zoomScale="50" zoomScaleNormal="50" zoomScaleSheetLayoutView="50" workbookViewId="0">
      <selection activeCell="P32" sqref="P32:Q35"/>
    </sheetView>
  </sheetViews>
  <sheetFormatPr defaultRowHeight="18"/>
  <cols>
    <col min="1" max="1" width="9" customWidth="1"/>
    <col min="5" max="5" width="9" customWidth="1"/>
    <col min="16" max="16" width="9" customWidth="1"/>
  </cols>
  <sheetData>
    <row r="1" spans="1:30" ht="30" customHeight="1">
      <c r="A1" s="35" t="s">
        <v>282</v>
      </c>
    </row>
    <row r="2" spans="1:30" ht="39.75" customHeight="1">
      <c r="A2" s="105" t="s">
        <v>147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528" t="s">
        <v>1</v>
      </c>
      <c r="O4" s="529"/>
      <c r="P4" s="530"/>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531"/>
      <c r="O5" s="532"/>
      <c r="P5" s="53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215" t="s">
        <v>156</v>
      </c>
      <c r="B7" s="564"/>
      <c r="C7" s="564"/>
      <c r="D7" s="564"/>
      <c r="E7" s="564"/>
      <c r="F7" s="397" t="str">
        <f>IF(所要額精算書!R34="","",所要額精算書!R34)</f>
        <v/>
      </c>
      <c r="G7" s="397"/>
      <c r="H7" s="398"/>
      <c r="J7" s="215" t="s">
        <v>171</v>
      </c>
      <c r="K7" s="564"/>
      <c r="L7" s="564"/>
      <c r="M7" s="564"/>
      <c r="N7" s="564"/>
      <c r="O7" s="565"/>
      <c r="P7" s="565"/>
      <c r="Q7" s="566"/>
      <c r="R7" s="84"/>
      <c r="S7" s="36" t="str">
        <f>IF(O7=F7,"","入力された領収書等の合計額が所要額精算書と異なります。")</f>
        <v/>
      </c>
    </row>
    <row r="8" spans="1:30" ht="7.5" customHeight="1"/>
    <row r="9" spans="1:30" s="4" customFormat="1" ht="84.75" customHeight="1">
      <c r="A9" s="360" t="s">
        <v>191</v>
      </c>
      <c r="B9" s="361"/>
      <c r="C9" s="361"/>
      <c r="D9" s="361"/>
      <c r="E9" s="361"/>
      <c r="F9" s="361"/>
      <c r="G9" s="361"/>
      <c r="H9" s="361"/>
      <c r="I9" s="362"/>
      <c r="J9" s="149"/>
      <c r="K9" s="149"/>
      <c r="L9" s="58"/>
      <c r="M9" s="364" t="s">
        <v>196</v>
      </c>
      <c r="N9" s="365"/>
      <c r="O9" s="366"/>
      <c r="P9" s="367"/>
      <c r="Q9" s="368"/>
      <c r="R9" s="368"/>
      <c r="S9" s="368"/>
      <c r="T9" s="368"/>
      <c r="U9" s="368"/>
      <c r="V9" s="368"/>
      <c r="W9" s="368"/>
      <c r="X9" s="368"/>
      <c r="Y9" s="368"/>
      <c r="Z9" s="368"/>
      <c r="AA9" s="368"/>
      <c r="AB9" s="368"/>
      <c r="AC9" s="368"/>
      <c r="AD9" s="369"/>
    </row>
    <row r="10" spans="1:30" s="23" customFormat="1" ht="7.5" customHeight="1">
      <c r="A10" s="18"/>
      <c r="B10" s="19"/>
      <c r="C10" s="19"/>
      <c r="D10" s="19"/>
      <c r="E10" s="19"/>
      <c r="F10" s="19"/>
      <c r="G10" s="21"/>
      <c r="H10" s="21"/>
      <c r="I10" s="21"/>
      <c r="J10" s="21"/>
      <c r="K10" s="21"/>
      <c r="L10" s="21"/>
      <c r="M10" s="20"/>
      <c r="N10" s="21"/>
      <c r="O10" s="21"/>
      <c r="P10" s="21"/>
      <c r="Q10" s="21"/>
      <c r="R10" s="21"/>
      <c r="S10" s="21"/>
      <c r="T10" s="21"/>
      <c r="U10" s="21"/>
      <c r="V10" s="21"/>
      <c r="W10" s="21"/>
      <c r="X10" s="22"/>
      <c r="Y10" s="22"/>
      <c r="Z10" s="22"/>
      <c r="AA10" s="22"/>
      <c r="AB10" s="22"/>
      <c r="AC10" s="22"/>
      <c r="AD10" s="22"/>
    </row>
    <row r="11" spans="1:30">
      <c r="V11" s="370" t="s">
        <v>242</v>
      </c>
      <c r="W11" s="370"/>
      <c r="X11" s="370"/>
      <c r="Y11" s="370"/>
      <c r="Z11" s="370"/>
      <c r="AA11" s="370"/>
      <c r="AB11" s="370"/>
      <c r="AC11" s="370"/>
      <c r="AD11" s="370"/>
    </row>
    <row r="12" spans="1:30" ht="21" customHeight="1">
      <c r="A12" s="386" t="s">
        <v>251</v>
      </c>
      <c r="B12" s="387"/>
      <c r="V12" s="370"/>
      <c r="W12" s="370"/>
      <c r="X12" s="370"/>
      <c r="Y12" s="370"/>
      <c r="Z12" s="370"/>
      <c r="AA12" s="370"/>
      <c r="AB12" s="370"/>
      <c r="AC12" s="370"/>
      <c r="AD12" s="370"/>
    </row>
    <row r="13" spans="1:30">
      <c r="A13" s="388"/>
      <c r="B13" s="388"/>
      <c r="V13" s="371"/>
      <c r="W13" s="371"/>
      <c r="X13" s="371"/>
      <c r="Y13" s="371"/>
      <c r="Z13" s="371"/>
      <c r="AA13" s="371"/>
      <c r="AB13" s="371"/>
      <c r="AC13" s="371"/>
      <c r="AD13" s="371"/>
    </row>
    <row r="14" spans="1:30" ht="22.5" customHeight="1">
      <c r="A14" s="372" t="s">
        <v>274</v>
      </c>
      <c r="B14" s="373"/>
      <c r="C14" s="376" t="s">
        <v>276</v>
      </c>
      <c r="D14" s="377"/>
      <c r="E14" s="378"/>
      <c r="F14" s="372" t="s">
        <v>275</v>
      </c>
      <c r="G14" s="382"/>
      <c r="H14" s="382"/>
      <c r="I14" s="382"/>
      <c r="J14" s="382"/>
      <c r="K14" s="382"/>
      <c r="L14" s="373"/>
      <c r="M14" s="372" t="s">
        <v>239</v>
      </c>
      <c r="N14" s="382"/>
      <c r="O14" s="382"/>
      <c r="P14" s="384" t="s">
        <v>274</v>
      </c>
      <c r="Q14" s="373"/>
      <c r="R14" s="376" t="s">
        <v>276</v>
      </c>
      <c r="S14" s="377"/>
      <c r="T14" s="378"/>
      <c r="U14" s="372" t="s">
        <v>275</v>
      </c>
      <c r="V14" s="382"/>
      <c r="W14" s="382"/>
      <c r="X14" s="382"/>
      <c r="Y14" s="382"/>
      <c r="Z14" s="382"/>
      <c r="AA14" s="373"/>
      <c r="AB14" s="372" t="s">
        <v>239</v>
      </c>
      <c r="AC14" s="382"/>
      <c r="AD14" s="382"/>
    </row>
    <row r="15" spans="1:30" ht="22.5" customHeight="1">
      <c r="A15" s="374"/>
      <c r="B15" s="375"/>
      <c r="C15" s="379"/>
      <c r="D15" s="380"/>
      <c r="E15" s="381"/>
      <c r="F15" s="374"/>
      <c r="G15" s="383"/>
      <c r="H15" s="383"/>
      <c r="I15" s="383"/>
      <c r="J15" s="383"/>
      <c r="K15" s="383"/>
      <c r="L15" s="375"/>
      <c r="M15" s="374"/>
      <c r="N15" s="383"/>
      <c r="O15" s="383"/>
      <c r="P15" s="385"/>
      <c r="Q15" s="375"/>
      <c r="R15" s="379"/>
      <c r="S15" s="380"/>
      <c r="T15" s="381"/>
      <c r="U15" s="374"/>
      <c r="V15" s="383"/>
      <c r="W15" s="383"/>
      <c r="X15" s="383"/>
      <c r="Y15" s="383"/>
      <c r="Z15" s="383"/>
      <c r="AA15" s="375"/>
      <c r="AB15" s="374"/>
      <c r="AC15" s="383"/>
      <c r="AD15" s="383"/>
    </row>
    <row r="16" spans="1:30" ht="17.5" customHeight="1">
      <c r="A16" s="534"/>
      <c r="B16" s="535"/>
      <c r="C16" s="540"/>
      <c r="D16" s="541"/>
      <c r="E16" s="542"/>
      <c r="F16" s="549"/>
      <c r="G16" s="550"/>
      <c r="H16" s="550"/>
      <c r="I16" s="550"/>
      <c r="J16" s="550"/>
      <c r="K16" s="550"/>
      <c r="L16" s="551"/>
      <c r="M16" s="558"/>
      <c r="N16" s="559"/>
      <c r="O16" s="559"/>
      <c r="P16" s="567"/>
      <c r="Q16" s="535"/>
      <c r="R16" s="540"/>
      <c r="S16" s="541"/>
      <c r="T16" s="542"/>
      <c r="U16" s="549"/>
      <c r="V16" s="550"/>
      <c r="W16" s="550"/>
      <c r="X16" s="550"/>
      <c r="Y16" s="550"/>
      <c r="Z16" s="550"/>
      <c r="AA16" s="551"/>
      <c r="AB16" s="570"/>
      <c r="AC16" s="571"/>
      <c r="AD16" s="572"/>
    </row>
    <row r="17" spans="1:30" ht="17.5" customHeight="1">
      <c r="A17" s="536"/>
      <c r="B17" s="537"/>
      <c r="C17" s="543"/>
      <c r="D17" s="544"/>
      <c r="E17" s="545"/>
      <c r="F17" s="552"/>
      <c r="G17" s="553"/>
      <c r="H17" s="553"/>
      <c r="I17" s="553"/>
      <c r="J17" s="553"/>
      <c r="K17" s="553"/>
      <c r="L17" s="554"/>
      <c r="M17" s="560"/>
      <c r="N17" s="561"/>
      <c r="O17" s="561"/>
      <c r="P17" s="568"/>
      <c r="Q17" s="537"/>
      <c r="R17" s="543"/>
      <c r="S17" s="544"/>
      <c r="T17" s="545"/>
      <c r="U17" s="552"/>
      <c r="V17" s="553"/>
      <c r="W17" s="553"/>
      <c r="X17" s="553"/>
      <c r="Y17" s="553"/>
      <c r="Z17" s="553"/>
      <c r="AA17" s="554"/>
      <c r="AB17" s="573"/>
      <c r="AC17" s="574"/>
      <c r="AD17" s="575"/>
    </row>
    <row r="18" spans="1:30" ht="17.5" customHeight="1">
      <c r="A18" s="536"/>
      <c r="B18" s="537"/>
      <c r="C18" s="543"/>
      <c r="D18" s="544"/>
      <c r="E18" s="545"/>
      <c r="F18" s="552"/>
      <c r="G18" s="553"/>
      <c r="H18" s="553"/>
      <c r="I18" s="553"/>
      <c r="J18" s="553"/>
      <c r="K18" s="553"/>
      <c r="L18" s="554"/>
      <c r="M18" s="560"/>
      <c r="N18" s="561"/>
      <c r="O18" s="561"/>
      <c r="P18" s="568"/>
      <c r="Q18" s="537"/>
      <c r="R18" s="543"/>
      <c r="S18" s="544"/>
      <c r="T18" s="545"/>
      <c r="U18" s="552"/>
      <c r="V18" s="553"/>
      <c r="W18" s="553"/>
      <c r="X18" s="553"/>
      <c r="Y18" s="553"/>
      <c r="Z18" s="553"/>
      <c r="AA18" s="554"/>
      <c r="AB18" s="573"/>
      <c r="AC18" s="574"/>
      <c r="AD18" s="575"/>
    </row>
    <row r="19" spans="1:30" ht="17.5" customHeight="1">
      <c r="A19" s="538"/>
      <c r="B19" s="539"/>
      <c r="C19" s="546"/>
      <c r="D19" s="547"/>
      <c r="E19" s="548"/>
      <c r="F19" s="555"/>
      <c r="G19" s="556"/>
      <c r="H19" s="556"/>
      <c r="I19" s="556"/>
      <c r="J19" s="556"/>
      <c r="K19" s="556"/>
      <c r="L19" s="557"/>
      <c r="M19" s="562"/>
      <c r="N19" s="563"/>
      <c r="O19" s="563"/>
      <c r="P19" s="569"/>
      <c r="Q19" s="539"/>
      <c r="R19" s="546"/>
      <c r="S19" s="547"/>
      <c r="T19" s="548"/>
      <c r="U19" s="555"/>
      <c r="V19" s="556"/>
      <c r="W19" s="556"/>
      <c r="X19" s="556"/>
      <c r="Y19" s="556"/>
      <c r="Z19" s="556"/>
      <c r="AA19" s="557"/>
      <c r="AB19" s="576"/>
      <c r="AC19" s="577"/>
      <c r="AD19" s="578"/>
    </row>
    <row r="20" spans="1:30" ht="17.5" customHeight="1">
      <c r="A20" s="534"/>
      <c r="B20" s="535"/>
      <c r="C20" s="540"/>
      <c r="D20" s="541"/>
      <c r="E20" s="542"/>
      <c r="F20" s="549"/>
      <c r="G20" s="550"/>
      <c r="H20" s="550"/>
      <c r="I20" s="550"/>
      <c r="J20" s="550"/>
      <c r="K20" s="550"/>
      <c r="L20" s="551"/>
      <c r="M20" s="558"/>
      <c r="N20" s="559"/>
      <c r="O20" s="559"/>
      <c r="P20" s="567"/>
      <c r="Q20" s="535"/>
      <c r="R20" s="540"/>
      <c r="S20" s="541"/>
      <c r="T20" s="542"/>
      <c r="U20" s="549"/>
      <c r="V20" s="550"/>
      <c r="W20" s="550"/>
      <c r="X20" s="550"/>
      <c r="Y20" s="550"/>
      <c r="Z20" s="550"/>
      <c r="AA20" s="551"/>
      <c r="AB20" s="570"/>
      <c r="AC20" s="571"/>
      <c r="AD20" s="572"/>
    </row>
    <row r="21" spans="1:30" ht="17.5" customHeight="1">
      <c r="A21" s="536"/>
      <c r="B21" s="537"/>
      <c r="C21" s="543"/>
      <c r="D21" s="544"/>
      <c r="E21" s="545"/>
      <c r="F21" s="552"/>
      <c r="G21" s="553"/>
      <c r="H21" s="553"/>
      <c r="I21" s="553"/>
      <c r="J21" s="553"/>
      <c r="K21" s="553"/>
      <c r="L21" s="554"/>
      <c r="M21" s="560"/>
      <c r="N21" s="561"/>
      <c r="O21" s="561"/>
      <c r="P21" s="568"/>
      <c r="Q21" s="537"/>
      <c r="R21" s="543"/>
      <c r="S21" s="544"/>
      <c r="T21" s="545"/>
      <c r="U21" s="552"/>
      <c r="V21" s="553"/>
      <c r="W21" s="553"/>
      <c r="X21" s="553"/>
      <c r="Y21" s="553"/>
      <c r="Z21" s="553"/>
      <c r="AA21" s="554"/>
      <c r="AB21" s="573"/>
      <c r="AC21" s="574"/>
      <c r="AD21" s="575"/>
    </row>
    <row r="22" spans="1:30" ht="17.5" customHeight="1">
      <c r="A22" s="536"/>
      <c r="B22" s="537"/>
      <c r="C22" s="543"/>
      <c r="D22" s="544"/>
      <c r="E22" s="545"/>
      <c r="F22" s="552"/>
      <c r="G22" s="553"/>
      <c r="H22" s="553"/>
      <c r="I22" s="553"/>
      <c r="J22" s="553"/>
      <c r="K22" s="553"/>
      <c r="L22" s="554"/>
      <c r="M22" s="560"/>
      <c r="N22" s="561"/>
      <c r="O22" s="561"/>
      <c r="P22" s="568"/>
      <c r="Q22" s="537"/>
      <c r="R22" s="543"/>
      <c r="S22" s="544"/>
      <c r="T22" s="545"/>
      <c r="U22" s="552"/>
      <c r="V22" s="553"/>
      <c r="W22" s="553"/>
      <c r="X22" s="553"/>
      <c r="Y22" s="553"/>
      <c r="Z22" s="553"/>
      <c r="AA22" s="554"/>
      <c r="AB22" s="573"/>
      <c r="AC22" s="574"/>
      <c r="AD22" s="575"/>
    </row>
    <row r="23" spans="1:30" ht="17.5" customHeight="1">
      <c r="A23" s="538"/>
      <c r="B23" s="539"/>
      <c r="C23" s="546"/>
      <c r="D23" s="547"/>
      <c r="E23" s="548"/>
      <c r="F23" s="555"/>
      <c r="G23" s="556"/>
      <c r="H23" s="556"/>
      <c r="I23" s="556"/>
      <c r="J23" s="556"/>
      <c r="K23" s="556"/>
      <c r="L23" s="557"/>
      <c r="M23" s="562"/>
      <c r="N23" s="563"/>
      <c r="O23" s="563"/>
      <c r="P23" s="569"/>
      <c r="Q23" s="539"/>
      <c r="R23" s="546"/>
      <c r="S23" s="547"/>
      <c r="T23" s="548"/>
      <c r="U23" s="555"/>
      <c r="V23" s="556"/>
      <c r="W23" s="556"/>
      <c r="X23" s="556"/>
      <c r="Y23" s="556"/>
      <c r="Z23" s="556"/>
      <c r="AA23" s="557"/>
      <c r="AB23" s="576"/>
      <c r="AC23" s="577"/>
      <c r="AD23" s="578"/>
    </row>
    <row r="24" spans="1:30" ht="17.5" customHeight="1">
      <c r="A24" s="534"/>
      <c r="B24" s="535"/>
      <c r="C24" s="540"/>
      <c r="D24" s="541"/>
      <c r="E24" s="542"/>
      <c r="F24" s="549"/>
      <c r="G24" s="550"/>
      <c r="H24" s="550"/>
      <c r="I24" s="550"/>
      <c r="J24" s="550"/>
      <c r="K24" s="550"/>
      <c r="L24" s="551"/>
      <c r="M24" s="558"/>
      <c r="N24" s="559"/>
      <c r="O24" s="559"/>
      <c r="P24" s="567"/>
      <c r="Q24" s="535"/>
      <c r="R24" s="540"/>
      <c r="S24" s="541"/>
      <c r="T24" s="542"/>
      <c r="U24" s="549"/>
      <c r="V24" s="550"/>
      <c r="W24" s="550"/>
      <c r="X24" s="550"/>
      <c r="Y24" s="550"/>
      <c r="Z24" s="550"/>
      <c r="AA24" s="551"/>
      <c r="AB24" s="570"/>
      <c r="AC24" s="571"/>
      <c r="AD24" s="572"/>
    </row>
    <row r="25" spans="1:30" ht="17.5" customHeight="1">
      <c r="A25" s="536"/>
      <c r="B25" s="537"/>
      <c r="C25" s="543"/>
      <c r="D25" s="544"/>
      <c r="E25" s="545"/>
      <c r="F25" s="552"/>
      <c r="G25" s="553"/>
      <c r="H25" s="553"/>
      <c r="I25" s="553"/>
      <c r="J25" s="553"/>
      <c r="K25" s="553"/>
      <c r="L25" s="554"/>
      <c r="M25" s="560"/>
      <c r="N25" s="561"/>
      <c r="O25" s="561"/>
      <c r="P25" s="568"/>
      <c r="Q25" s="537"/>
      <c r="R25" s="543"/>
      <c r="S25" s="544"/>
      <c r="T25" s="545"/>
      <c r="U25" s="552"/>
      <c r="V25" s="553"/>
      <c r="W25" s="553"/>
      <c r="X25" s="553"/>
      <c r="Y25" s="553"/>
      <c r="Z25" s="553"/>
      <c r="AA25" s="554"/>
      <c r="AB25" s="573"/>
      <c r="AC25" s="574"/>
      <c r="AD25" s="575"/>
    </row>
    <row r="26" spans="1:30" ht="17.5" customHeight="1">
      <c r="A26" s="536"/>
      <c r="B26" s="537"/>
      <c r="C26" s="543"/>
      <c r="D26" s="544"/>
      <c r="E26" s="545"/>
      <c r="F26" s="552"/>
      <c r="G26" s="553"/>
      <c r="H26" s="553"/>
      <c r="I26" s="553"/>
      <c r="J26" s="553"/>
      <c r="K26" s="553"/>
      <c r="L26" s="554"/>
      <c r="M26" s="560"/>
      <c r="N26" s="561"/>
      <c r="O26" s="561"/>
      <c r="P26" s="568"/>
      <c r="Q26" s="537"/>
      <c r="R26" s="543"/>
      <c r="S26" s="544"/>
      <c r="T26" s="545"/>
      <c r="U26" s="552"/>
      <c r="V26" s="553"/>
      <c r="W26" s="553"/>
      <c r="X26" s="553"/>
      <c r="Y26" s="553"/>
      <c r="Z26" s="553"/>
      <c r="AA26" s="554"/>
      <c r="AB26" s="573"/>
      <c r="AC26" s="574"/>
      <c r="AD26" s="575"/>
    </row>
    <row r="27" spans="1:30" ht="17.5" customHeight="1">
      <c r="A27" s="538"/>
      <c r="B27" s="539"/>
      <c r="C27" s="546"/>
      <c r="D27" s="547"/>
      <c r="E27" s="548"/>
      <c r="F27" s="555"/>
      <c r="G27" s="556"/>
      <c r="H27" s="556"/>
      <c r="I27" s="556"/>
      <c r="J27" s="556"/>
      <c r="K27" s="556"/>
      <c r="L27" s="557"/>
      <c r="M27" s="562"/>
      <c r="N27" s="563"/>
      <c r="O27" s="563"/>
      <c r="P27" s="569"/>
      <c r="Q27" s="539"/>
      <c r="R27" s="546"/>
      <c r="S27" s="547"/>
      <c r="T27" s="548"/>
      <c r="U27" s="555"/>
      <c r="V27" s="556"/>
      <c r="W27" s="556"/>
      <c r="X27" s="556"/>
      <c r="Y27" s="556"/>
      <c r="Z27" s="556"/>
      <c r="AA27" s="557"/>
      <c r="AB27" s="576"/>
      <c r="AC27" s="577"/>
      <c r="AD27" s="578"/>
    </row>
    <row r="28" spans="1:30" ht="17.5" customHeight="1">
      <c r="A28" s="534"/>
      <c r="B28" s="535"/>
      <c r="C28" s="540"/>
      <c r="D28" s="541"/>
      <c r="E28" s="542"/>
      <c r="F28" s="549"/>
      <c r="G28" s="550"/>
      <c r="H28" s="550"/>
      <c r="I28" s="550"/>
      <c r="J28" s="550"/>
      <c r="K28" s="550"/>
      <c r="L28" s="551"/>
      <c r="M28" s="558"/>
      <c r="N28" s="559"/>
      <c r="O28" s="559"/>
      <c r="P28" s="567"/>
      <c r="Q28" s="535"/>
      <c r="R28" s="540"/>
      <c r="S28" s="541"/>
      <c r="T28" s="542"/>
      <c r="U28" s="549"/>
      <c r="V28" s="550"/>
      <c r="W28" s="550"/>
      <c r="X28" s="550"/>
      <c r="Y28" s="550"/>
      <c r="Z28" s="550"/>
      <c r="AA28" s="551"/>
      <c r="AB28" s="570"/>
      <c r="AC28" s="571"/>
      <c r="AD28" s="572"/>
    </row>
    <row r="29" spans="1:30" ht="17.5" customHeight="1">
      <c r="A29" s="536"/>
      <c r="B29" s="537"/>
      <c r="C29" s="543"/>
      <c r="D29" s="544"/>
      <c r="E29" s="545"/>
      <c r="F29" s="552"/>
      <c r="G29" s="553"/>
      <c r="H29" s="553"/>
      <c r="I29" s="553"/>
      <c r="J29" s="553"/>
      <c r="K29" s="553"/>
      <c r="L29" s="554"/>
      <c r="M29" s="560"/>
      <c r="N29" s="561"/>
      <c r="O29" s="561"/>
      <c r="P29" s="568"/>
      <c r="Q29" s="537"/>
      <c r="R29" s="543"/>
      <c r="S29" s="544"/>
      <c r="T29" s="545"/>
      <c r="U29" s="552"/>
      <c r="V29" s="553"/>
      <c r="W29" s="553"/>
      <c r="X29" s="553"/>
      <c r="Y29" s="553"/>
      <c r="Z29" s="553"/>
      <c r="AA29" s="554"/>
      <c r="AB29" s="573"/>
      <c r="AC29" s="574"/>
      <c r="AD29" s="575"/>
    </row>
    <row r="30" spans="1:30" ht="17.5" customHeight="1">
      <c r="A30" s="536"/>
      <c r="B30" s="537"/>
      <c r="C30" s="543"/>
      <c r="D30" s="544"/>
      <c r="E30" s="545"/>
      <c r="F30" s="552"/>
      <c r="G30" s="553"/>
      <c r="H30" s="553"/>
      <c r="I30" s="553"/>
      <c r="J30" s="553"/>
      <c r="K30" s="553"/>
      <c r="L30" s="554"/>
      <c r="M30" s="560"/>
      <c r="N30" s="561"/>
      <c r="O30" s="561"/>
      <c r="P30" s="568"/>
      <c r="Q30" s="537"/>
      <c r="R30" s="543"/>
      <c r="S30" s="544"/>
      <c r="T30" s="545"/>
      <c r="U30" s="552"/>
      <c r="V30" s="553"/>
      <c r="W30" s="553"/>
      <c r="X30" s="553"/>
      <c r="Y30" s="553"/>
      <c r="Z30" s="553"/>
      <c r="AA30" s="554"/>
      <c r="AB30" s="573"/>
      <c r="AC30" s="574"/>
      <c r="AD30" s="575"/>
    </row>
    <row r="31" spans="1:30" ht="17.5" customHeight="1">
      <c r="A31" s="538"/>
      <c r="B31" s="539"/>
      <c r="C31" s="546"/>
      <c r="D31" s="547"/>
      <c r="E31" s="548"/>
      <c r="F31" s="555"/>
      <c r="G31" s="556"/>
      <c r="H31" s="556"/>
      <c r="I31" s="556"/>
      <c r="J31" s="556"/>
      <c r="K31" s="556"/>
      <c r="L31" s="557"/>
      <c r="M31" s="562"/>
      <c r="N31" s="563"/>
      <c r="O31" s="563"/>
      <c r="P31" s="569"/>
      <c r="Q31" s="539"/>
      <c r="R31" s="546"/>
      <c r="S31" s="547"/>
      <c r="T31" s="548"/>
      <c r="U31" s="555"/>
      <c r="V31" s="556"/>
      <c r="W31" s="556"/>
      <c r="X31" s="556"/>
      <c r="Y31" s="556"/>
      <c r="Z31" s="556"/>
      <c r="AA31" s="557"/>
      <c r="AB31" s="576"/>
      <c r="AC31" s="577"/>
      <c r="AD31" s="578"/>
    </row>
    <row r="32" spans="1:30" ht="17.5" customHeight="1">
      <c r="A32" s="534"/>
      <c r="B32" s="535"/>
      <c r="C32" s="540"/>
      <c r="D32" s="541"/>
      <c r="E32" s="542"/>
      <c r="F32" s="549"/>
      <c r="G32" s="550"/>
      <c r="H32" s="550"/>
      <c r="I32" s="550"/>
      <c r="J32" s="550"/>
      <c r="K32" s="550"/>
      <c r="L32" s="551"/>
      <c r="M32" s="558"/>
      <c r="N32" s="559"/>
      <c r="O32" s="559"/>
      <c r="P32" s="567"/>
      <c r="Q32" s="535"/>
      <c r="R32" s="540"/>
      <c r="S32" s="541"/>
      <c r="T32" s="542"/>
      <c r="U32" s="549"/>
      <c r="V32" s="550"/>
      <c r="W32" s="550"/>
      <c r="X32" s="550"/>
      <c r="Y32" s="550"/>
      <c r="Z32" s="550"/>
      <c r="AA32" s="551"/>
      <c r="AB32" s="570"/>
      <c r="AC32" s="571"/>
      <c r="AD32" s="572"/>
    </row>
    <row r="33" spans="1:30" ht="17.5" customHeight="1">
      <c r="A33" s="536"/>
      <c r="B33" s="537"/>
      <c r="C33" s="543"/>
      <c r="D33" s="544"/>
      <c r="E33" s="545"/>
      <c r="F33" s="552"/>
      <c r="G33" s="553"/>
      <c r="H33" s="553"/>
      <c r="I33" s="553"/>
      <c r="J33" s="553"/>
      <c r="K33" s="553"/>
      <c r="L33" s="554"/>
      <c r="M33" s="560"/>
      <c r="N33" s="561"/>
      <c r="O33" s="561"/>
      <c r="P33" s="568"/>
      <c r="Q33" s="537"/>
      <c r="R33" s="543"/>
      <c r="S33" s="544"/>
      <c r="T33" s="545"/>
      <c r="U33" s="552"/>
      <c r="V33" s="553"/>
      <c r="W33" s="553"/>
      <c r="X33" s="553"/>
      <c r="Y33" s="553"/>
      <c r="Z33" s="553"/>
      <c r="AA33" s="554"/>
      <c r="AB33" s="573"/>
      <c r="AC33" s="574"/>
      <c r="AD33" s="575"/>
    </row>
    <row r="34" spans="1:30" ht="17.5" customHeight="1">
      <c r="A34" s="536"/>
      <c r="B34" s="537"/>
      <c r="C34" s="543"/>
      <c r="D34" s="544"/>
      <c r="E34" s="545"/>
      <c r="F34" s="552"/>
      <c r="G34" s="553"/>
      <c r="H34" s="553"/>
      <c r="I34" s="553"/>
      <c r="J34" s="553"/>
      <c r="K34" s="553"/>
      <c r="L34" s="554"/>
      <c r="M34" s="560"/>
      <c r="N34" s="561"/>
      <c r="O34" s="561"/>
      <c r="P34" s="568"/>
      <c r="Q34" s="537"/>
      <c r="R34" s="543"/>
      <c r="S34" s="544"/>
      <c r="T34" s="545"/>
      <c r="U34" s="552"/>
      <c r="V34" s="553"/>
      <c r="W34" s="553"/>
      <c r="X34" s="553"/>
      <c r="Y34" s="553"/>
      <c r="Z34" s="553"/>
      <c r="AA34" s="554"/>
      <c r="AB34" s="573"/>
      <c r="AC34" s="574"/>
      <c r="AD34" s="575"/>
    </row>
    <row r="35" spans="1:30" ht="17.5" customHeight="1">
      <c r="A35" s="538"/>
      <c r="B35" s="539"/>
      <c r="C35" s="546"/>
      <c r="D35" s="547"/>
      <c r="E35" s="548"/>
      <c r="F35" s="555"/>
      <c r="G35" s="556"/>
      <c r="H35" s="556"/>
      <c r="I35" s="556"/>
      <c r="J35" s="556"/>
      <c r="K35" s="556"/>
      <c r="L35" s="557"/>
      <c r="M35" s="562"/>
      <c r="N35" s="563"/>
      <c r="O35" s="563"/>
      <c r="P35" s="569"/>
      <c r="Q35" s="539"/>
      <c r="R35" s="546"/>
      <c r="S35" s="547"/>
      <c r="T35" s="548"/>
      <c r="U35" s="555"/>
      <c r="V35" s="556"/>
      <c r="W35" s="556"/>
      <c r="X35" s="556"/>
      <c r="Y35" s="556"/>
      <c r="Z35" s="556"/>
      <c r="AA35" s="557"/>
      <c r="AB35" s="576"/>
      <c r="AC35" s="577"/>
      <c r="AD35" s="578"/>
    </row>
    <row r="36" spans="1:30" ht="17.5" customHeight="1">
      <c r="A36" s="534"/>
      <c r="B36" s="535"/>
      <c r="C36" s="540"/>
      <c r="D36" s="541"/>
      <c r="E36" s="542"/>
      <c r="F36" s="549"/>
      <c r="G36" s="550"/>
      <c r="H36" s="550"/>
      <c r="I36" s="550"/>
      <c r="J36" s="550"/>
      <c r="K36" s="550"/>
      <c r="L36" s="551"/>
      <c r="M36" s="558"/>
      <c r="N36" s="559"/>
      <c r="O36" s="559"/>
      <c r="P36" s="567"/>
      <c r="Q36" s="535"/>
      <c r="R36" s="540"/>
      <c r="S36" s="541"/>
      <c r="T36" s="542"/>
      <c r="U36" s="549"/>
      <c r="V36" s="550"/>
      <c r="W36" s="550"/>
      <c r="X36" s="550"/>
      <c r="Y36" s="550"/>
      <c r="Z36" s="550"/>
      <c r="AA36" s="551"/>
      <c r="AB36" s="570"/>
      <c r="AC36" s="571"/>
      <c r="AD36" s="572"/>
    </row>
    <row r="37" spans="1:30" ht="17.5" customHeight="1">
      <c r="A37" s="536"/>
      <c r="B37" s="537"/>
      <c r="C37" s="543"/>
      <c r="D37" s="544"/>
      <c r="E37" s="545"/>
      <c r="F37" s="552"/>
      <c r="G37" s="553"/>
      <c r="H37" s="553"/>
      <c r="I37" s="553"/>
      <c r="J37" s="553"/>
      <c r="K37" s="553"/>
      <c r="L37" s="554"/>
      <c r="M37" s="560"/>
      <c r="N37" s="561"/>
      <c r="O37" s="561"/>
      <c r="P37" s="568"/>
      <c r="Q37" s="537"/>
      <c r="R37" s="543"/>
      <c r="S37" s="544"/>
      <c r="T37" s="545"/>
      <c r="U37" s="552"/>
      <c r="V37" s="553"/>
      <c r="W37" s="553"/>
      <c r="X37" s="553"/>
      <c r="Y37" s="553"/>
      <c r="Z37" s="553"/>
      <c r="AA37" s="554"/>
      <c r="AB37" s="573"/>
      <c r="AC37" s="574"/>
      <c r="AD37" s="575"/>
    </row>
    <row r="38" spans="1:30" ht="17.5" customHeight="1">
      <c r="A38" s="536"/>
      <c r="B38" s="537"/>
      <c r="C38" s="543"/>
      <c r="D38" s="544"/>
      <c r="E38" s="545"/>
      <c r="F38" s="552"/>
      <c r="G38" s="553"/>
      <c r="H38" s="553"/>
      <c r="I38" s="553"/>
      <c r="J38" s="553"/>
      <c r="K38" s="553"/>
      <c r="L38" s="554"/>
      <c r="M38" s="560"/>
      <c r="N38" s="561"/>
      <c r="O38" s="561"/>
      <c r="P38" s="568"/>
      <c r="Q38" s="537"/>
      <c r="R38" s="543"/>
      <c r="S38" s="544"/>
      <c r="T38" s="545"/>
      <c r="U38" s="552"/>
      <c r="V38" s="553"/>
      <c r="W38" s="553"/>
      <c r="X38" s="553"/>
      <c r="Y38" s="553"/>
      <c r="Z38" s="553"/>
      <c r="AA38" s="554"/>
      <c r="AB38" s="573"/>
      <c r="AC38" s="574"/>
      <c r="AD38" s="575"/>
    </row>
    <row r="39" spans="1:30" ht="17.5" customHeight="1">
      <c r="A39" s="538"/>
      <c r="B39" s="539"/>
      <c r="C39" s="546"/>
      <c r="D39" s="547"/>
      <c r="E39" s="548"/>
      <c r="F39" s="555"/>
      <c r="G39" s="556"/>
      <c r="H39" s="556"/>
      <c r="I39" s="556"/>
      <c r="J39" s="556"/>
      <c r="K39" s="556"/>
      <c r="L39" s="557"/>
      <c r="M39" s="562"/>
      <c r="N39" s="563"/>
      <c r="O39" s="563"/>
      <c r="P39" s="569"/>
      <c r="Q39" s="539"/>
      <c r="R39" s="546"/>
      <c r="S39" s="547"/>
      <c r="T39" s="548"/>
      <c r="U39" s="555"/>
      <c r="V39" s="556"/>
      <c r="W39" s="556"/>
      <c r="X39" s="556"/>
      <c r="Y39" s="556"/>
      <c r="Z39" s="556"/>
      <c r="AA39" s="557"/>
      <c r="AB39" s="576"/>
      <c r="AC39" s="577"/>
      <c r="AD39" s="578"/>
    </row>
    <row r="40" spans="1:30" ht="17.5" customHeight="1">
      <c r="A40" s="534"/>
      <c r="B40" s="535"/>
      <c r="C40" s="540"/>
      <c r="D40" s="541"/>
      <c r="E40" s="542"/>
      <c r="F40" s="549"/>
      <c r="G40" s="550"/>
      <c r="H40" s="550"/>
      <c r="I40" s="550"/>
      <c r="J40" s="550"/>
      <c r="K40" s="550"/>
      <c r="L40" s="551"/>
      <c r="M40" s="558"/>
      <c r="N40" s="559"/>
      <c r="O40" s="559"/>
      <c r="P40" s="567"/>
      <c r="Q40" s="535"/>
      <c r="R40" s="540"/>
      <c r="S40" s="541"/>
      <c r="T40" s="542"/>
      <c r="U40" s="549"/>
      <c r="V40" s="550"/>
      <c r="W40" s="550"/>
      <c r="X40" s="550"/>
      <c r="Y40" s="550"/>
      <c r="Z40" s="550"/>
      <c r="AA40" s="551"/>
      <c r="AB40" s="570"/>
      <c r="AC40" s="571"/>
      <c r="AD40" s="572"/>
    </row>
    <row r="41" spans="1:30" ht="17.5" customHeight="1">
      <c r="A41" s="536"/>
      <c r="B41" s="537"/>
      <c r="C41" s="543"/>
      <c r="D41" s="544"/>
      <c r="E41" s="545"/>
      <c r="F41" s="552"/>
      <c r="G41" s="553"/>
      <c r="H41" s="553"/>
      <c r="I41" s="553"/>
      <c r="J41" s="553"/>
      <c r="K41" s="553"/>
      <c r="L41" s="554"/>
      <c r="M41" s="560"/>
      <c r="N41" s="561"/>
      <c r="O41" s="561"/>
      <c r="P41" s="568"/>
      <c r="Q41" s="537"/>
      <c r="R41" s="543"/>
      <c r="S41" s="544"/>
      <c r="T41" s="545"/>
      <c r="U41" s="552"/>
      <c r="V41" s="553"/>
      <c r="W41" s="553"/>
      <c r="X41" s="553"/>
      <c r="Y41" s="553"/>
      <c r="Z41" s="553"/>
      <c r="AA41" s="554"/>
      <c r="AB41" s="573"/>
      <c r="AC41" s="574"/>
      <c r="AD41" s="575"/>
    </row>
    <row r="42" spans="1:30" ht="17.5" customHeight="1">
      <c r="A42" s="536"/>
      <c r="B42" s="537"/>
      <c r="C42" s="543"/>
      <c r="D42" s="544"/>
      <c r="E42" s="545"/>
      <c r="F42" s="552"/>
      <c r="G42" s="553"/>
      <c r="H42" s="553"/>
      <c r="I42" s="553"/>
      <c r="J42" s="553"/>
      <c r="K42" s="553"/>
      <c r="L42" s="554"/>
      <c r="M42" s="560"/>
      <c r="N42" s="561"/>
      <c r="O42" s="561"/>
      <c r="P42" s="568"/>
      <c r="Q42" s="537"/>
      <c r="R42" s="543"/>
      <c r="S42" s="544"/>
      <c r="T42" s="545"/>
      <c r="U42" s="552"/>
      <c r="V42" s="553"/>
      <c r="W42" s="553"/>
      <c r="X42" s="553"/>
      <c r="Y42" s="553"/>
      <c r="Z42" s="553"/>
      <c r="AA42" s="554"/>
      <c r="AB42" s="573"/>
      <c r="AC42" s="574"/>
      <c r="AD42" s="575"/>
    </row>
    <row r="43" spans="1:30" ht="17.5" customHeight="1">
      <c r="A43" s="538"/>
      <c r="B43" s="539"/>
      <c r="C43" s="546"/>
      <c r="D43" s="547"/>
      <c r="E43" s="548"/>
      <c r="F43" s="555"/>
      <c r="G43" s="556"/>
      <c r="H43" s="556"/>
      <c r="I43" s="556"/>
      <c r="J43" s="556"/>
      <c r="K43" s="556"/>
      <c r="L43" s="557"/>
      <c r="M43" s="562"/>
      <c r="N43" s="563"/>
      <c r="O43" s="563"/>
      <c r="P43" s="569"/>
      <c r="Q43" s="539"/>
      <c r="R43" s="546"/>
      <c r="S43" s="547"/>
      <c r="T43" s="548"/>
      <c r="U43" s="555"/>
      <c r="V43" s="556"/>
      <c r="W43" s="556"/>
      <c r="X43" s="556"/>
      <c r="Y43" s="556"/>
      <c r="Z43" s="556"/>
      <c r="AA43" s="557"/>
      <c r="AB43" s="576"/>
      <c r="AC43" s="577"/>
      <c r="AD43" s="578"/>
    </row>
    <row r="44" spans="1:30" ht="17.5" customHeight="1">
      <c r="A44" s="534"/>
      <c r="B44" s="535"/>
      <c r="C44" s="540"/>
      <c r="D44" s="541"/>
      <c r="E44" s="542"/>
      <c r="F44" s="549"/>
      <c r="G44" s="550"/>
      <c r="H44" s="550"/>
      <c r="I44" s="550"/>
      <c r="J44" s="550"/>
      <c r="K44" s="550"/>
      <c r="L44" s="551"/>
      <c r="M44" s="558"/>
      <c r="N44" s="559"/>
      <c r="O44" s="559"/>
      <c r="P44" s="567"/>
      <c r="Q44" s="535"/>
      <c r="R44" s="540"/>
      <c r="S44" s="541"/>
      <c r="T44" s="542"/>
      <c r="U44" s="549"/>
      <c r="V44" s="550"/>
      <c r="W44" s="550"/>
      <c r="X44" s="550"/>
      <c r="Y44" s="550"/>
      <c r="Z44" s="550"/>
      <c r="AA44" s="551"/>
      <c r="AB44" s="570"/>
      <c r="AC44" s="571"/>
      <c r="AD44" s="572"/>
    </row>
    <row r="45" spans="1:30" ht="17.5" customHeight="1">
      <c r="A45" s="536"/>
      <c r="B45" s="537"/>
      <c r="C45" s="543"/>
      <c r="D45" s="544"/>
      <c r="E45" s="545"/>
      <c r="F45" s="552"/>
      <c r="G45" s="553"/>
      <c r="H45" s="553"/>
      <c r="I45" s="553"/>
      <c r="J45" s="553"/>
      <c r="K45" s="553"/>
      <c r="L45" s="554"/>
      <c r="M45" s="560"/>
      <c r="N45" s="561"/>
      <c r="O45" s="561"/>
      <c r="P45" s="568"/>
      <c r="Q45" s="537"/>
      <c r="R45" s="543"/>
      <c r="S45" s="544"/>
      <c r="T45" s="545"/>
      <c r="U45" s="552"/>
      <c r="V45" s="553"/>
      <c r="W45" s="553"/>
      <c r="X45" s="553"/>
      <c r="Y45" s="553"/>
      <c r="Z45" s="553"/>
      <c r="AA45" s="554"/>
      <c r="AB45" s="573"/>
      <c r="AC45" s="574"/>
      <c r="AD45" s="575"/>
    </row>
    <row r="46" spans="1:30" ht="17.5" customHeight="1">
      <c r="A46" s="536"/>
      <c r="B46" s="537"/>
      <c r="C46" s="543"/>
      <c r="D46" s="544"/>
      <c r="E46" s="545"/>
      <c r="F46" s="552"/>
      <c r="G46" s="553"/>
      <c r="H46" s="553"/>
      <c r="I46" s="553"/>
      <c r="J46" s="553"/>
      <c r="K46" s="553"/>
      <c r="L46" s="554"/>
      <c r="M46" s="560"/>
      <c r="N46" s="561"/>
      <c r="O46" s="561"/>
      <c r="P46" s="568"/>
      <c r="Q46" s="537"/>
      <c r="R46" s="543"/>
      <c r="S46" s="544"/>
      <c r="T46" s="545"/>
      <c r="U46" s="552"/>
      <c r="V46" s="553"/>
      <c r="W46" s="553"/>
      <c r="X46" s="553"/>
      <c r="Y46" s="553"/>
      <c r="Z46" s="553"/>
      <c r="AA46" s="554"/>
      <c r="AB46" s="573"/>
      <c r="AC46" s="574"/>
      <c r="AD46" s="575"/>
    </row>
    <row r="47" spans="1:30" ht="17.5" customHeight="1">
      <c r="A47" s="538"/>
      <c r="B47" s="539"/>
      <c r="C47" s="546"/>
      <c r="D47" s="547"/>
      <c r="E47" s="548"/>
      <c r="F47" s="555"/>
      <c r="G47" s="556"/>
      <c r="H47" s="556"/>
      <c r="I47" s="556"/>
      <c r="J47" s="556"/>
      <c r="K47" s="556"/>
      <c r="L47" s="557"/>
      <c r="M47" s="562"/>
      <c r="N47" s="563"/>
      <c r="O47" s="563"/>
      <c r="P47" s="569"/>
      <c r="Q47" s="539"/>
      <c r="R47" s="546"/>
      <c r="S47" s="547"/>
      <c r="T47" s="548"/>
      <c r="U47" s="555"/>
      <c r="V47" s="556"/>
      <c r="W47" s="556"/>
      <c r="X47" s="556"/>
      <c r="Y47" s="556"/>
      <c r="Z47" s="556"/>
      <c r="AA47" s="557"/>
      <c r="AB47" s="576"/>
      <c r="AC47" s="577"/>
      <c r="AD47" s="578"/>
    </row>
    <row r="48" spans="1:30" ht="17.5" customHeight="1">
      <c r="A48" s="534"/>
      <c r="B48" s="535"/>
      <c r="C48" s="540"/>
      <c r="D48" s="541"/>
      <c r="E48" s="542"/>
      <c r="F48" s="549"/>
      <c r="G48" s="550"/>
      <c r="H48" s="550"/>
      <c r="I48" s="550"/>
      <c r="J48" s="550"/>
      <c r="K48" s="550"/>
      <c r="L48" s="551"/>
      <c r="M48" s="558"/>
      <c r="N48" s="559"/>
      <c r="O48" s="559"/>
      <c r="P48" s="567"/>
      <c r="Q48" s="535"/>
      <c r="R48" s="540"/>
      <c r="S48" s="541"/>
      <c r="T48" s="542"/>
      <c r="U48" s="549"/>
      <c r="V48" s="550"/>
      <c r="W48" s="550"/>
      <c r="X48" s="550"/>
      <c r="Y48" s="550"/>
      <c r="Z48" s="550"/>
      <c r="AA48" s="551"/>
      <c r="AB48" s="570"/>
      <c r="AC48" s="571"/>
      <c r="AD48" s="572"/>
    </row>
    <row r="49" spans="1:30" ht="17.5" customHeight="1">
      <c r="A49" s="536"/>
      <c r="B49" s="537"/>
      <c r="C49" s="543"/>
      <c r="D49" s="544"/>
      <c r="E49" s="545"/>
      <c r="F49" s="552"/>
      <c r="G49" s="553"/>
      <c r="H49" s="553"/>
      <c r="I49" s="553"/>
      <c r="J49" s="553"/>
      <c r="K49" s="553"/>
      <c r="L49" s="554"/>
      <c r="M49" s="560"/>
      <c r="N49" s="561"/>
      <c r="O49" s="561"/>
      <c r="P49" s="568"/>
      <c r="Q49" s="537"/>
      <c r="R49" s="543"/>
      <c r="S49" s="544"/>
      <c r="T49" s="545"/>
      <c r="U49" s="552"/>
      <c r="V49" s="553"/>
      <c r="W49" s="553"/>
      <c r="X49" s="553"/>
      <c r="Y49" s="553"/>
      <c r="Z49" s="553"/>
      <c r="AA49" s="554"/>
      <c r="AB49" s="573"/>
      <c r="AC49" s="574"/>
      <c r="AD49" s="575"/>
    </row>
    <row r="50" spans="1:30" ht="17.5" customHeight="1">
      <c r="A50" s="536"/>
      <c r="B50" s="537"/>
      <c r="C50" s="543"/>
      <c r="D50" s="544"/>
      <c r="E50" s="545"/>
      <c r="F50" s="552"/>
      <c r="G50" s="553"/>
      <c r="H50" s="553"/>
      <c r="I50" s="553"/>
      <c r="J50" s="553"/>
      <c r="K50" s="553"/>
      <c r="L50" s="554"/>
      <c r="M50" s="560"/>
      <c r="N50" s="561"/>
      <c r="O50" s="561"/>
      <c r="P50" s="568"/>
      <c r="Q50" s="537"/>
      <c r="R50" s="543"/>
      <c r="S50" s="544"/>
      <c r="T50" s="545"/>
      <c r="U50" s="552"/>
      <c r="V50" s="553"/>
      <c r="W50" s="553"/>
      <c r="X50" s="553"/>
      <c r="Y50" s="553"/>
      <c r="Z50" s="553"/>
      <c r="AA50" s="554"/>
      <c r="AB50" s="573"/>
      <c r="AC50" s="574"/>
      <c r="AD50" s="575"/>
    </row>
    <row r="51" spans="1:30" ht="17.5" customHeight="1">
      <c r="A51" s="538"/>
      <c r="B51" s="539"/>
      <c r="C51" s="546"/>
      <c r="D51" s="547"/>
      <c r="E51" s="548"/>
      <c r="F51" s="555"/>
      <c r="G51" s="556"/>
      <c r="H51" s="556"/>
      <c r="I51" s="556"/>
      <c r="J51" s="556"/>
      <c r="K51" s="556"/>
      <c r="L51" s="557"/>
      <c r="M51" s="562"/>
      <c r="N51" s="563"/>
      <c r="O51" s="563"/>
      <c r="P51" s="569"/>
      <c r="Q51" s="539"/>
      <c r="R51" s="546"/>
      <c r="S51" s="547"/>
      <c r="T51" s="548"/>
      <c r="U51" s="555"/>
      <c r="V51" s="556"/>
      <c r="W51" s="556"/>
      <c r="X51" s="556"/>
      <c r="Y51" s="556"/>
      <c r="Z51" s="556"/>
      <c r="AA51" s="557"/>
      <c r="AB51" s="576"/>
      <c r="AC51" s="577"/>
      <c r="AD51" s="578"/>
    </row>
    <row r="52" spans="1:30" ht="17.5" customHeight="1">
      <c r="A52" s="534"/>
      <c r="B52" s="535"/>
      <c r="C52" s="540"/>
      <c r="D52" s="541"/>
      <c r="E52" s="542"/>
      <c r="F52" s="549"/>
      <c r="G52" s="550"/>
      <c r="H52" s="550"/>
      <c r="I52" s="550"/>
      <c r="J52" s="550"/>
      <c r="K52" s="550"/>
      <c r="L52" s="551"/>
      <c r="M52" s="558"/>
      <c r="N52" s="559"/>
      <c r="O52" s="559"/>
      <c r="P52" s="567"/>
      <c r="Q52" s="535"/>
      <c r="R52" s="540"/>
      <c r="S52" s="541"/>
      <c r="T52" s="542"/>
      <c r="U52" s="549"/>
      <c r="V52" s="550"/>
      <c r="W52" s="550"/>
      <c r="X52" s="550"/>
      <c r="Y52" s="550"/>
      <c r="Z52" s="550"/>
      <c r="AA52" s="551"/>
      <c r="AB52" s="570"/>
      <c r="AC52" s="571"/>
      <c r="AD52" s="572"/>
    </row>
    <row r="53" spans="1:30" ht="17.5" customHeight="1">
      <c r="A53" s="536"/>
      <c r="B53" s="537"/>
      <c r="C53" s="543"/>
      <c r="D53" s="544"/>
      <c r="E53" s="545"/>
      <c r="F53" s="552"/>
      <c r="G53" s="553"/>
      <c r="H53" s="553"/>
      <c r="I53" s="553"/>
      <c r="J53" s="553"/>
      <c r="K53" s="553"/>
      <c r="L53" s="554"/>
      <c r="M53" s="560"/>
      <c r="N53" s="561"/>
      <c r="O53" s="561"/>
      <c r="P53" s="568"/>
      <c r="Q53" s="537"/>
      <c r="R53" s="543"/>
      <c r="S53" s="544"/>
      <c r="T53" s="545"/>
      <c r="U53" s="552"/>
      <c r="V53" s="553"/>
      <c r="W53" s="553"/>
      <c r="X53" s="553"/>
      <c r="Y53" s="553"/>
      <c r="Z53" s="553"/>
      <c r="AA53" s="554"/>
      <c r="AB53" s="573"/>
      <c r="AC53" s="574"/>
      <c r="AD53" s="575"/>
    </row>
    <row r="54" spans="1:30" ht="17.5" customHeight="1">
      <c r="A54" s="536"/>
      <c r="B54" s="537"/>
      <c r="C54" s="543"/>
      <c r="D54" s="544"/>
      <c r="E54" s="545"/>
      <c r="F54" s="552"/>
      <c r="G54" s="553"/>
      <c r="H54" s="553"/>
      <c r="I54" s="553"/>
      <c r="J54" s="553"/>
      <c r="K54" s="553"/>
      <c r="L54" s="554"/>
      <c r="M54" s="560"/>
      <c r="N54" s="561"/>
      <c r="O54" s="561"/>
      <c r="P54" s="568"/>
      <c r="Q54" s="537"/>
      <c r="R54" s="543"/>
      <c r="S54" s="544"/>
      <c r="T54" s="545"/>
      <c r="U54" s="552"/>
      <c r="V54" s="553"/>
      <c r="W54" s="553"/>
      <c r="X54" s="553"/>
      <c r="Y54" s="553"/>
      <c r="Z54" s="553"/>
      <c r="AA54" s="554"/>
      <c r="AB54" s="573"/>
      <c r="AC54" s="574"/>
      <c r="AD54" s="575"/>
    </row>
    <row r="55" spans="1:30" ht="17.5" customHeight="1" thickBot="1">
      <c r="A55" s="538"/>
      <c r="B55" s="539"/>
      <c r="C55" s="546"/>
      <c r="D55" s="547"/>
      <c r="E55" s="548"/>
      <c r="F55" s="555"/>
      <c r="G55" s="556"/>
      <c r="H55" s="556"/>
      <c r="I55" s="556"/>
      <c r="J55" s="556"/>
      <c r="K55" s="556"/>
      <c r="L55" s="557"/>
      <c r="M55" s="562"/>
      <c r="N55" s="563"/>
      <c r="O55" s="563"/>
      <c r="P55" s="569"/>
      <c r="Q55" s="539"/>
      <c r="R55" s="546"/>
      <c r="S55" s="547"/>
      <c r="T55" s="548"/>
      <c r="U55" s="552"/>
      <c r="V55" s="553"/>
      <c r="W55" s="553"/>
      <c r="X55" s="553"/>
      <c r="Y55" s="553"/>
      <c r="Z55" s="553"/>
      <c r="AA55" s="554"/>
      <c r="AB55" s="573"/>
      <c r="AC55" s="574"/>
      <c r="AD55" s="575"/>
    </row>
    <row r="56" spans="1:30" ht="18.75" customHeight="1">
      <c r="A56" s="85"/>
      <c r="B56" s="85"/>
      <c r="C56" s="83"/>
      <c r="D56" s="83"/>
      <c r="E56" s="83"/>
      <c r="F56" s="81"/>
      <c r="G56" s="81"/>
      <c r="H56" s="81"/>
      <c r="I56" s="81"/>
      <c r="J56" s="81"/>
      <c r="K56" s="81"/>
      <c r="L56" s="81"/>
      <c r="M56" s="82"/>
      <c r="N56" s="82"/>
      <c r="O56" s="82"/>
      <c r="P56" s="232" t="s">
        <v>241</v>
      </c>
      <c r="Q56" s="232"/>
      <c r="R56" s="232"/>
      <c r="S56" s="232"/>
      <c r="T56" s="233"/>
      <c r="U56" s="236" t="s">
        <v>240</v>
      </c>
      <c r="V56" s="237"/>
      <c r="W56" s="237"/>
      <c r="X56" s="237"/>
      <c r="Y56" s="238"/>
      <c r="Z56" s="242" t="str">
        <f>IF(SUM(M16:O55,AB16:AD55)=0,"",SUM(M16:O55,AB16:AD55))</f>
        <v/>
      </c>
      <c r="AA56" s="242"/>
      <c r="AB56" s="242"/>
      <c r="AC56" s="242"/>
      <c r="AD56" s="243"/>
    </row>
    <row r="57" spans="1:30" ht="30" customHeight="1" thickBot="1">
      <c r="A57" s="246"/>
      <c r="B57" s="246"/>
      <c r="C57" s="246"/>
      <c r="D57" s="246"/>
      <c r="E57" s="246"/>
      <c r="F57" s="247"/>
      <c r="G57" s="247"/>
      <c r="H57" s="247"/>
      <c r="I57" s="247"/>
      <c r="J57" s="247"/>
      <c r="K57" s="247"/>
      <c r="L57" s="247"/>
      <c r="M57" s="248"/>
      <c r="N57" s="248"/>
      <c r="O57" s="248"/>
      <c r="P57" s="234"/>
      <c r="Q57" s="234"/>
      <c r="R57" s="234"/>
      <c r="S57" s="234"/>
      <c r="T57" s="235"/>
      <c r="U57" s="239"/>
      <c r="V57" s="240"/>
      <c r="W57" s="240"/>
      <c r="X57" s="240"/>
      <c r="Y57" s="241"/>
      <c r="Z57" s="244"/>
      <c r="AA57" s="244"/>
      <c r="AB57" s="244"/>
      <c r="AC57" s="244"/>
      <c r="AD57" s="245"/>
    </row>
    <row r="59" spans="1:30" ht="39.75" customHeight="1">
      <c r="A59" s="105" t="s">
        <v>147</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1:30" ht="7.5" customHeight="1"/>
    <row r="61" spans="1:30" s="4" customFormat="1" ht="23.25" customHeight="1">
      <c r="A61" s="114" t="s">
        <v>78</v>
      </c>
      <c r="B61" s="115"/>
      <c r="C61" s="115"/>
      <c r="D61" s="230" t="str">
        <f>IF(所要額精算書!D10="","",所要額精算書!D10)</f>
        <v/>
      </c>
      <c r="E61" s="221" t="str">
        <f>IF(所要額精算書!E10="","",所要額精算書!E10)</f>
        <v/>
      </c>
      <c r="F61" s="221" t="str">
        <f>IF(所要額精算書!F10="","",所要額精算書!F10)</f>
        <v/>
      </c>
      <c r="G61" s="221" t="str">
        <f>IF(所要額精算書!G10="","",所要額精算書!G10)</f>
        <v/>
      </c>
      <c r="H61" s="221" t="str">
        <f>IF(所要額精算書!H10="","",所要額精算書!H10)</f>
        <v/>
      </c>
      <c r="I61" s="221" t="str">
        <f>IF(所要額精算書!I10="","",所要額精算書!I10)</f>
        <v/>
      </c>
      <c r="J61" s="221" t="str">
        <f>IF(所要額精算書!J10="","",所要額精算書!J10)</f>
        <v/>
      </c>
      <c r="K61" s="221" t="str">
        <f>IF(所要額精算書!K10="","",所要額精算書!K10)</f>
        <v/>
      </c>
      <c r="L61" s="221" t="str">
        <f>IF(所要額精算書!L10="","",所要額精算書!L10)</f>
        <v/>
      </c>
      <c r="M61" s="223" t="str">
        <f>IF(所要額精算書!M10="","",所要額精算書!M10)</f>
        <v/>
      </c>
      <c r="N61" s="111" t="s">
        <v>1</v>
      </c>
      <c r="O61" s="112"/>
      <c r="P61" s="112"/>
      <c r="Q61" s="225" t="str">
        <f>IF(所要額精算書!Q10="","",所要額精算書!Q10)</f>
        <v/>
      </c>
      <c r="R61" s="225"/>
      <c r="S61" s="225"/>
      <c r="T61" s="225"/>
      <c r="U61" s="225"/>
      <c r="V61" s="225"/>
      <c r="W61" s="225"/>
      <c r="X61" s="225"/>
      <c r="Y61" s="225"/>
      <c r="Z61" s="225"/>
      <c r="AA61" s="225"/>
      <c r="AB61" s="225"/>
      <c r="AC61" s="225"/>
      <c r="AD61" s="225"/>
    </row>
    <row r="62" spans="1:30" s="4" customFormat="1" ht="23.25" customHeight="1">
      <c r="A62" s="116"/>
      <c r="B62" s="117"/>
      <c r="C62" s="117"/>
      <c r="D62" s="231"/>
      <c r="E62" s="222"/>
      <c r="F62" s="222"/>
      <c r="G62" s="222"/>
      <c r="H62" s="222"/>
      <c r="I62" s="222"/>
      <c r="J62" s="222"/>
      <c r="K62" s="222"/>
      <c r="L62" s="222"/>
      <c r="M62" s="224"/>
      <c r="N62" s="113"/>
      <c r="O62" s="113"/>
      <c r="P62" s="113"/>
      <c r="Q62" s="225"/>
      <c r="R62" s="225"/>
      <c r="S62" s="225"/>
      <c r="T62" s="225"/>
      <c r="U62" s="225"/>
      <c r="V62" s="225"/>
      <c r="W62" s="225"/>
      <c r="X62" s="225"/>
      <c r="Y62" s="225"/>
      <c r="Z62" s="225"/>
      <c r="AA62" s="225"/>
      <c r="AB62" s="225"/>
      <c r="AC62" s="225"/>
      <c r="AD62" s="225"/>
    </row>
    <row r="63" spans="1:30" s="40" customFormat="1" ht="6" customHeight="1">
      <c r="A63" s="39"/>
      <c r="B63" s="39"/>
      <c r="C63" s="39"/>
      <c r="D63" s="37"/>
      <c r="E63" s="37"/>
      <c r="F63" s="37"/>
      <c r="G63" s="37"/>
      <c r="H63" s="37"/>
      <c r="I63" s="37"/>
      <c r="J63" s="37"/>
      <c r="K63" s="37"/>
      <c r="L63" s="37"/>
      <c r="M63" s="37"/>
      <c r="N63" s="10"/>
      <c r="O63" s="10"/>
      <c r="P63" s="10"/>
      <c r="Q63" s="38"/>
      <c r="R63" s="38"/>
      <c r="S63" s="38"/>
      <c r="T63" s="38"/>
      <c r="U63" s="38"/>
      <c r="V63" s="38"/>
      <c r="W63" s="38"/>
      <c r="X63" s="38"/>
      <c r="Y63" s="38"/>
      <c r="Z63" s="38"/>
      <c r="AA63" s="38"/>
      <c r="AB63" s="38"/>
      <c r="AC63" s="38"/>
      <c r="AD63" s="38"/>
    </row>
    <row r="65" spans="2:29" ht="67.5" customHeight="1">
      <c r="B65" s="226" t="s">
        <v>245</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row>
  </sheetData>
  <sheetProtection algorithmName="SHA-512" hashValue="+7Tz3okQ3oAG1ietfcbfGl/ip0Gk46YOCDZi2jIdg9GknIhPfmIdxh88T7XyzNCsCe0fPBvFvcfQfEQcBAoNOw==" saltValue="ZAeul7kyT2qKOCXAL8P9ew==" spinCount="100000" sheet="1" objects="1" scenarios="1"/>
  <mergeCells count="133">
    <mergeCell ref="L61:L62"/>
    <mergeCell ref="M61:M62"/>
    <mergeCell ref="N61:P62"/>
    <mergeCell ref="Q61:AD62"/>
    <mergeCell ref="B65:AC65"/>
    <mergeCell ref="A59:AD59"/>
    <mergeCell ref="A61:C62"/>
    <mergeCell ref="D61:D62"/>
    <mergeCell ref="E61:E62"/>
    <mergeCell ref="F61:F62"/>
    <mergeCell ref="G61:G62"/>
    <mergeCell ref="H61:H62"/>
    <mergeCell ref="I61:I62"/>
    <mergeCell ref="J61:J62"/>
    <mergeCell ref="K61:K62"/>
    <mergeCell ref="P56:T57"/>
    <mergeCell ref="U56:Y57"/>
    <mergeCell ref="Z56:AD57"/>
    <mergeCell ref="A57:E57"/>
    <mergeCell ref="F57:L57"/>
    <mergeCell ref="M57:O57"/>
    <mergeCell ref="U48:AA51"/>
    <mergeCell ref="AB48:AD51"/>
    <mergeCell ref="A52:B55"/>
    <mergeCell ref="C52:E55"/>
    <mergeCell ref="F52:L55"/>
    <mergeCell ref="M52:O55"/>
    <mergeCell ref="P52:Q55"/>
    <mergeCell ref="R52:T55"/>
    <mergeCell ref="U52:AA55"/>
    <mergeCell ref="AB52:AD55"/>
    <mergeCell ref="A48:B51"/>
    <mergeCell ref="C48:E51"/>
    <mergeCell ref="F48:L51"/>
    <mergeCell ref="M48:O51"/>
    <mergeCell ref="P48:Q51"/>
    <mergeCell ref="R48:T51"/>
    <mergeCell ref="U40:AA43"/>
    <mergeCell ref="AB40:AD43"/>
    <mergeCell ref="A44:B47"/>
    <mergeCell ref="C44:E47"/>
    <mergeCell ref="F44:L47"/>
    <mergeCell ref="M44:O47"/>
    <mergeCell ref="P44:Q47"/>
    <mergeCell ref="R44:T47"/>
    <mergeCell ref="U44:AA47"/>
    <mergeCell ref="AB44:AD47"/>
    <mergeCell ref="A40:B43"/>
    <mergeCell ref="C40:E43"/>
    <mergeCell ref="F40:L43"/>
    <mergeCell ref="M40:O43"/>
    <mergeCell ref="P40:Q43"/>
    <mergeCell ref="R40:T43"/>
    <mergeCell ref="U32:AA35"/>
    <mergeCell ref="AB32:AD35"/>
    <mergeCell ref="A36:B39"/>
    <mergeCell ref="C36:E39"/>
    <mergeCell ref="F36:L39"/>
    <mergeCell ref="M36:O39"/>
    <mergeCell ref="P36:Q39"/>
    <mergeCell ref="R36:T39"/>
    <mergeCell ref="U36:AA39"/>
    <mergeCell ref="AB36:AD39"/>
    <mergeCell ref="A32:B35"/>
    <mergeCell ref="C32:E35"/>
    <mergeCell ref="F32:L35"/>
    <mergeCell ref="M32:O35"/>
    <mergeCell ref="P32:Q35"/>
    <mergeCell ref="R32:T35"/>
    <mergeCell ref="U24:AA27"/>
    <mergeCell ref="AB24:AD27"/>
    <mergeCell ref="A28:B31"/>
    <mergeCell ref="C28:E31"/>
    <mergeCell ref="F28:L31"/>
    <mergeCell ref="M28:O31"/>
    <mergeCell ref="P28:Q31"/>
    <mergeCell ref="R28:T31"/>
    <mergeCell ref="U28:AA31"/>
    <mergeCell ref="AB28:AD31"/>
    <mergeCell ref="A24:B27"/>
    <mergeCell ref="C24:E27"/>
    <mergeCell ref="F24:L27"/>
    <mergeCell ref="M24:O27"/>
    <mergeCell ref="P24:Q27"/>
    <mergeCell ref="R24:T27"/>
    <mergeCell ref="A16:B19"/>
    <mergeCell ref="C16:E19"/>
    <mergeCell ref="F16:L19"/>
    <mergeCell ref="M16:O19"/>
    <mergeCell ref="P16:Q19"/>
    <mergeCell ref="R16:T19"/>
    <mergeCell ref="U16:AA19"/>
    <mergeCell ref="AB16:AD19"/>
    <mergeCell ref="A20:B23"/>
    <mergeCell ref="C20:E23"/>
    <mergeCell ref="F20:L23"/>
    <mergeCell ref="M20:O23"/>
    <mergeCell ref="P20:Q23"/>
    <mergeCell ref="R20:T23"/>
    <mergeCell ref="U20:AA23"/>
    <mergeCell ref="AB20:AD23"/>
    <mergeCell ref="A9:I9"/>
    <mergeCell ref="J9:K9"/>
    <mergeCell ref="M9:O9"/>
    <mergeCell ref="P9:AD9"/>
    <mergeCell ref="V11:AD13"/>
    <mergeCell ref="A14:B15"/>
    <mergeCell ref="C14:E15"/>
    <mergeCell ref="F14:L15"/>
    <mergeCell ref="M14:O15"/>
    <mergeCell ref="P14:Q15"/>
    <mergeCell ref="A12:B13"/>
    <mergeCell ref="R14:T15"/>
    <mergeCell ref="U14:AA15"/>
    <mergeCell ref="AB14:AD15"/>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dataValidations count="4">
    <dataValidation type="list" allowBlank="1" showInputMessage="1" showErrorMessage="1" sqref="G10:L10" xr:uid="{00000000-0002-0000-0700-000000000000}">
      <formula1>"病院,有床診療所（医科）,有床診療所（歯科）,無床診療所（医科）,無床診療所（歯科）,薬局,訪問看護ステーション,助産所"</formula1>
    </dataValidation>
    <dataValidation type="list" allowBlank="1" showInputMessage="1" showErrorMessage="1" sqref="J9:K9" xr:uid="{00000000-0002-0000-0700-000001000000}">
      <formula1>"　,はい,いいえ"</formula1>
    </dataValidation>
    <dataValidation imeMode="disabled" allowBlank="1" showInputMessage="1" showErrorMessage="1" sqref="D4:M5 D61:M62" xr:uid="{00000000-0002-0000-0700-000002000000}"/>
    <dataValidation type="whole" imeMode="disabled" allowBlank="1" showInputMessage="1" showErrorMessage="1" sqref="D6:M6 D63:M63" xr:uid="{00000000-0002-0000-0700-000003000000}">
      <formula1>0</formula1>
      <formula2>9</formula2>
    </dataValidation>
  </dataValidations>
  <pageMargins left="0.70866141732283472" right="0.70866141732283472" top="0.74803149606299213" bottom="0.55118110236220474" header="0.31496062992125984" footer="0.11811023622047245"/>
  <pageSetup paperSize="9" scale="43" orientation="landscape" r:id="rId1"/>
  <rowBreaks count="1" manualBreakCount="1">
    <brk id="57" max="29"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0DCFD166-22D4-4439-ADEA-15F0673D55FF}">
            <xm:f>NOT(ISERROR(SEARCH("表示されない場合は",所要額精算書!Q58)))</xm:f>
            <x14:dxf>
              <font>
                <color rgb="FFFF0000"/>
              </font>
            </x14:dxf>
          </x14:cfRule>
          <x14:cfRule type="containsText" priority="2" operator="containsText" text="医療機関コード、１０桁を" id="{9A7D0C97-1BE9-45A8-A5CF-02A839F96716}">
            <xm:f>NOT(ISERROR(SEARCH("医療機関コード、１０桁を",所要額精算書!Q58)))</xm:f>
            <x14:dxf>
              <font>
                <color theme="4" tint="-0.24994659260841701"/>
              </font>
            </x14:dxf>
          </x14:cfRule>
          <xm:sqref>Q61:AD61 Q63:AD63</xm:sqref>
        </x14:conditionalFormatting>
        <x14:conditionalFormatting xmlns:xm="http://schemas.microsoft.com/office/excel/2006/main">
          <x14:cfRule type="containsText" priority="3" operator="containsText" text="表示されない場合は" id="{B1E8CB05-7746-4DEA-ACCA-FD4727DF3721}">
            <xm:f>NOT(ISERROR(SEARCH("表示されない場合は",所要額精算書!P59)))</xm:f>
            <x14:dxf>
              <font>
                <color rgb="FFFF0000"/>
              </font>
            </x14:dxf>
          </x14:cfRule>
          <x14:cfRule type="containsText" priority="4" operator="containsText" text="医療機関コード、１０桁を" id="{F55D5314-56B7-4747-A5CE-51A47F66D201}">
            <xm:f>NOT(ISERROR(SEARCH("医療機関コード、１０桁を",所要額精算書!P59)))</xm:f>
            <x14:dxf>
              <font>
                <color theme="4" tint="-0.24994659260841701"/>
              </font>
            </x14:dxf>
          </x14:cfRule>
          <xm:sqref>Q62:AD62</xm:sqref>
        </x14:conditionalFormatting>
        <x14:conditionalFormatting xmlns:xm="http://schemas.microsoft.com/office/excel/2006/main">
          <x14:cfRule type="containsText" priority="5" operator="containsText" text="表示されない場合は" id="{23B33FDD-58AC-4FAD-9B6D-0DD0011A46E2}">
            <xm:f>NOT(ISERROR(SEARCH("表示されない場合は",所要額精算書!Q4)))</xm:f>
            <x14:dxf>
              <font>
                <color rgb="FFFF0000"/>
              </font>
            </x14:dxf>
          </x14:cfRule>
          <x14:cfRule type="containsText" priority="6" operator="containsText" text="医療機関コード、１０桁を" id="{28E1DD16-7954-4434-A2AE-EFB2BFD65935}">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7" operator="containsText" text="表示されない場合は" id="{24BF5402-855E-480B-B6A3-D8C5E068F8EE}">
            <xm:f>NOT(ISERROR(SEARCH("表示されない場合は",所要額精算書!P5)))</xm:f>
            <x14:dxf>
              <font>
                <color rgb="FFFF0000"/>
              </font>
            </x14:dxf>
          </x14:cfRule>
          <x14:cfRule type="containsText" priority="8" operator="containsText" text="医療機関コード、１０桁を" id="{2C857198-E09A-4976-8073-CD4297625D17}">
            <xm:f>NOT(ISERROR(SEARCH("医療機関コード、１０桁を",所要額精算書!P5)))</xm:f>
            <x14:dxf>
              <font>
                <color theme="4" tint="-0.24994659260841701"/>
              </font>
            </x14:dxf>
          </x14:cfRule>
          <xm:sqref>Q5:AD5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CFF"/>
  </sheetPr>
  <dimension ref="A1:AD65"/>
  <sheetViews>
    <sheetView showGridLines="0" view="pageBreakPreview" zoomScale="50" zoomScaleNormal="50" zoomScaleSheetLayoutView="50" workbookViewId="0">
      <selection activeCell="E4" sqref="E4:E5"/>
    </sheetView>
  </sheetViews>
  <sheetFormatPr defaultRowHeight="18"/>
  <cols>
    <col min="1" max="1" width="9" customWidth="1"/>
    <col min="5" max="5" width="9" customWidth="1"/>
    <col min="16" max="16" width="9" customWidth="1"/>
  </cols>
  <sheetData>
    <row r="1" spans="1:30" ht="30" customHeight="1">
      <c r="A1" s="35" t="s">
        <v>278</v>
      </c>
    </row>
    <row r="2" spans="1:30" ht="39.75" customHeight="1">
      <c r="A2" s="105" t="s">
        <v>148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7.5" customHeight="1"/>
    <row r="4" spans="1:30" s="4" customFormat="1" ht="23.25" customHeight="1">
      <c r="A4" s="114" t="s">
        <v>78</v>
      </c>
      <c r="B4" s="115"/>
      <c r="C4" s="115"/>
      <c r="D4" s="230" t="str">
        <f>IF(所要額精算書!D10="","",所要額精算書!D10)</f>
        <v/>
      </c>
      <c r="E4" s="221" t="str">
        <f>IF(所要額精算書!E10="","",所要額精算書!E10)</f>
        <v/>
      </c>
      <c r="F4" s="221" t="str">
        <f>IF(所要額精算書!F10="","",所要額精算書!F10)</f>
        <v/>
      </c>
      <c r="G4" s="221" t="str">
        <f>IF(所要額精算書!G10="","",所要額精算書!G10)</f>
        <v/>
      </c>
      <c r="H4" s="221" t="str">
        <f>IF(所要額精算書!H10="","",所要額精算書!H10)</f>
        <v/>
      </c>
      <c r="I4" s="221" t="str">
        <f>IF(所要額精算書!I10="","",所要額精算書!I10)</f>
        <v/>
      </c>
      <c r="J4" s="221" t="str">
        <f>IF(所要額精算書!J10="","",所要額精算書!J10)</f>
        <v/>
      </c>
      <c r="K4" s="221" t="str">
        <f>IF(所要額精算書!K10="","",所要額精算書!K10)</f>
        <v/>
      </c>
      <c r="L4" s="221" t="str">
        <f>IF(所要額精算書!L10="","",所要額精算書!L10)</f>
        <v/>
      </c>
      <c r="M4" s="223" t="str">
        <f>IF(所要額精算書!M10="","",所要額精算書!M10)</f>
        <v/>
      </c>
      <c r="N4" s="528" t="s">
        <v>1</v>
      </c>
      <c r="O4" s="529"/>
      <c r="P4" s="530"/>
      <c r="Q4" s="225" t="str">
        <f>IF(所要額精算書!Q10="","",所要額精算書!Q10)</f>
        <v/>
      </c>
      <c r="R4" s="225"/>
      <c r="S4" s="225"/>
      <c r="T4" s="225"/>
      <c r="U4" s="225"/>
      <c r="V4" s="225"/>
      <c r="W4" s="225"/>
      <c r="X4" s="225"/>
      <c r="Y4" s="225"/>
      <c r="Z4" s="225"/>
      <c r="AA4" s="225"/>
      <c r="AB4" s="225"/>
      <c r="AC4" s="225"/>
      <c r="AD4" s="225"/>
    </row>
    <row r="5" spans="1:30" s="4" customFormat="1" ht="23.25" customHeight="1">
      <c r="A5" s="116"/>
      <c r="B5" s="117"/>
      <c r="C5" s="117"/>
      <c r="D5" s="231"/>
      <c r="E5" s="222"/>
      <c r="F5" s="222"/>
      <c r="G5" s="222"/>
      <c r="H5" s="222"/>
      <c r="I5" s="222"/>
      <c r="J5" s="222"/>
      <c r="K5" s="222"/>
      <c r="L5" s="222"/>
      <c r="M5" s="224"/>
      <c r="N5" s="531"/>
      <c r="O5" s="532"/>
      <c r="P5" s="533"/>
      <c r="Q5" s="225"/>
      <c r="R5" s="225"/>
      <c r="S5" s="225"/>
      <c r="T5" s="225"/>
      <c r="U5" s="225"/>
      <c r="V5" s="225"/>
      <c r="W5" s="225"/>
      <c r="X5" s="225"/>
      <c r="Y5" s="225"/>
      <c r="Z5" s="225"/>
      <c r="AA5" s="225"/>
      <c r="AB5" s="225"/>
      <c r="AC5" s="225"/>
      <c r="AD5" s="225"/>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215" t="s">
        <v>157</v>
      </c>
      <c r="B7" s="564"/>
      <c r="C7" s="564"/>
      <c r="D7" s="564"/>
      <c r="E7" s="564"/>
      <c r="F7" s="397" t="str">
        <f>IF(所要額精算書!R35="","",所要額精算書!R35)</f>
        <v/>
      </c>
      <c r="G7" s="397"/>
      <c r="H7" s="398"/>
      <c r="J7" s="215" t="s">
        <v>171</v>
      </c>
      <c r="K7" s="564"/>
      <c r="L7" s="564"/>
      <c r="M7" s="564"/>
      <c r="N7" s="564"/>
      <c r="O7" s="565"/>
      <c r="P7" s="565"/>
      <c r="Q7" s="566"/>
      <c r="R7" s="84"/>
      <c r="S7" s="36" t="str">
        <f>IF(O7=F7,"","入力された領収書等の合計額が所要額精算書と異なります。")</f>
        <v/>
      </c>
    </row>
    <row r="8" spans="1:30" ht="7.5" customHeight="1"/>
    <row r="9" spans="1:30" s="4" customFormat="1" ht="84.75" customHeight="1">
      <c r="A9" s="360" t="s">
        <v>192</v>
      </c>
      <c r="B9" s="361"/>
      <c r="C9" s="361"/>
      <c r="D9" s="361"/>
      <c r="E9" s="361"/>
      <c r="F9" s="361"/>
      <c r="G9" s="361"/>
      <c r="H9" s="361"/>
      <c r="I9" s="362"/>
      <c r="J9" s="149"/>
      <c r="K9" s="149"/>
      <c r="L9" s="58"/>
      <c r="M9" s="364" t="s">
        <v>196</v>
      </c>
      <c r="N9" s="365"/>
      <c r="O9" s="366"/>
      <c r="P9" s="367"/>
      <c r="Q9" s="368"/>
      <c r="R9" s="368"/>
      <c r="S9" s="368"/>
      <c r="T9" s="368"/>
      <c r="U9" s="368"/>
      <c r="V9" s="368"/>
      <c r="W9" s="368"/>
      <c r="X9" s="368"/>
      <c r="Y9" s="368"/>
      <c r="Z9" s="368"/>
      <c r="AA9" s="368"/>
      <c r="AB9" s="368"/>
      <c r="AC9" s="368"/>
      <c r="AD9" s="369"/>
    </row>
    <row r="10" spans="1:30" s="23" customFormat="1" ht="7.5" customHeight="1">
      <c r="A10" s="18"/>
      <c r="B10" s="19"/>
      <c r="C10" s="19"/>
      <c r="D10" s="19"/>
      <c r="E10" s="19"/>
      <c r="F10" s="19"/>
      <c r="G10" s="21"/>
      <c r="H10" s="21"/>
      <c r="I10" s="21"/>
      <c r="J10" s="95"/>
      <c r="K10" s="95"/>
      <c r="L10" s="21"/>
      <c r="M10" s="20"/>
      <c r="N10" s="21"/>
      <c r="O10" s="21"/>
      <c r="P10" s="21"/>
      <c r="Q10" s="21"/>
      <c r="R10" s="21"/>
      <c r="S10" s="21"/>
      <c r="T10" s="21"/>
      <c r="U10" s="21"/>
      <c r="V10" s="21"/>
      <c r="W10" s="21"/>
      <c r="X10" s="22"/>
      <c r="Y10" s="22"/>
      <c r="Z10" s="22"/>
      <c r="AA10" s="22"/>
      <c r="AB10" s="22"/>
      <c r="AC10" s="22"/>
      <c r="AD10" s="22"/>
    </row>
    <row r="11" spans="1:30">
      <c r="V11" s="370" t="s">
        <v>242</v>
      </c>
      <c r="W11" s="370"/>
      <c r="X11" s="370"/>
      <c r="Y11" s="370"/>
      <c r="Z11" s="370"/>
      <c r="AA11" s="370"/>
      <c r="AB11" s="370"/>
      <c r="AC11" s="370"/>
      <c r="AD11" s="370"/>
    </row>
    <row r="12" spans="1:30" ht="21" customHeight="1">
      <c r="A12" s="386" t="s">
        <v>251</v>
      </c>
      <c r="B12" s="387"/>
      <c r="V12" s="370"/>
      <c r="W12" s="370"/>
      <c r="X12" s="370"/>
      <c r="Y12" s="370"/>
      <c r="Z12" s="370"/>
      <c r="AA12" s="370"/>
      <c r="AB12" s="370"/>
      <c r="AC12" s="370"/>
      <c r="AD12" s="370"/>
    </row>
    <row r="13" spans="1:30">
      <c r="A13" s="388"/>
      <c r="B13" s="388"/>
      <c r="V13" s="371"/>
      <c r="W13" s="371"/>
      <c r="X13" s="371"/>
      <c r="Y13" s="371"/>
      <c r="Z13" s="371"/>
      <c r="AA13" s="371"/>
      <c r="AB13" s="371"/>
      <c r="AC13" s="371"/>
      <c r="AD13" s="371"/>
    </row>
    <row r="14" spans="1:30" ht="22.5" customHeight="1">
      <c r="A14" s="372" t="s">
        <v>274</v>
      </c>
      <c r="B14" s="373"/>
      <c r="C14" s="376" t="s">
        <v>276</v>
      </c>
      <c r="D14" s="377"/>
      <c r="E14" s="378"/>
      <c r="F14" s="372" t="s">
        <v>275</v>
      </c>
      <c r="G14" s="382"/>
      <c r="H14" s="382"/>
      <c r="I14" s="382"/>
      <c r="J14" s="382"/>
      <c r="K14" s="382"/>
      <c r="L14" s="373"/>
      <c r="M14" s="372" t="s">
        <v>239</v>
      </c>
      <c r="N14" s="382"/>
      <c r="O14" s="382"/>
      <c r="P14" s="384" t="s">
        <v>274</v>
      </c>
      <c r="Q14" s="373"/>
      <c r="R14" s="376" t="s">
        <v>276</v>
      </c>
      <c r="S14" s="377"/>
      <c r="T14" s="378"/>
      <c r="U14" s="372" t="s">
        <v>275</v>
      </c>
      <c r="V14" s="382"/>
      <c r="W14" s="382"/>
      <c r="X14" s="382"/>
      <c r="Y14" s="382"/>
      <c r="Z14" s="382"/>
      <c r="AA14" s="373"/>
      <c r="AB14" s="372" t="s">
        <v>239</v>
      </c>
      <c r="AC14" s="382"/>
      <c r="AD14" s="382"/>
    </row>
    <row r="15" spans="1:30" ht="22.5" customHeight="1">
      <c r="A15" s="374"/>
      <c r="B15" s="375"/>
      <c r="C15" s="379"/>
      <c r="D15" s="380"/>
      <c r="E15" s="381"/>
      <c r="F15" s="374"/>
      <c r="G15" s="383"/>
      <c r="H15" s="383"/>
      <c r="I15" s="383"/>
      <c r="J15" s="383"/>
      <c r="K15" s="383"/>
      <c r="L15" s="375"/>
      <c r="M15" s="374"/>
      <c r="N15" s="383"/>
      <c r="O15" s="383"/>
      <c r="P15" s="385"/>
      <c r="Q15" s="375"/>
      <c r="R15" s="379"/>
      <c r="S15" s="380"/>
      <c r="T15" s="381"/>
      <c r="U15" s="374"/>
      <c r="V15" s="383"/>
      <c r="W15" s="383"/>
      <c r="X15" s="383"/>
      <c r="Y15" s="383"/>
      <c r="Z15" s="383"/>
      <c r="AA15" s="375"/>
      <c r="AB15" s="374"/>
      <c r="AC15" s="383"/>
      <c r="AD15" s="383"/>
    </row>
    <row r="16" spans="1:30" ht="17.5" customHeight="1">
      <c r="A16" s="534"/>
      <c r="B16" s="535"/>
      <c r="C16" s="540"/>
      <c r="D16" s="541"/>
      <c r="E16" s="542"/>
      <c r="F16" s="549"/>
      <c r="G16" s="550"/>
      <c r="H16" s="550"/>
      <c r="I16" s="550"/>
      <c r="J16" s="550"/>
      <c r="K16" s="550"/>
      <c r="L16" s="551"/>
      <c r="M16" s="558"/>
      <c r="N16" s="559"/>
      <c r="O16" s="559"/>
      <c r="P16" s="567"/>
      <c r="Q16" s="535"/>
      <c r="R16" s="540"/>
      <c r="S16" s="541"/>
      <c r="T16" s="542"/>
      <c r="U16" s="549"/>
      <c r="V16" s="550"/>
      <c r="W16" s="550"/>
      <c r="X16" s="550"/>
      <c r="Y16" s="550"/>
      <c r="Z16" s="550"/>
      <c r="AA16" s="551"/>
      <c r="AB16" s="570"/>
      <c r="AC16" s="571"/>
      <c r="AD16" s="572"/>
    </row>
    <row r="17" spans="1:30" ht="17.5" customHeight="1">
      <c r="A17" s="536"/>
      <c r="B17" s="537"/>
      <c r="C17" s="543"/>
      <c r="D17" s="544"/>
      <c r="E17" s="545"/>
      <c r="F17" s="552"/>
      <c r="G17" s="553"/>
      <c r="H17" s="553"/>
      <c r="I17" s="553"/>
      <c r="J17" s="553"/>
      <c r="K17" s="553"/>
      <c r="L17" s="554"/>
      <c r="M17" s="560"/>
      <c r="N17" s="561"/>
      <c r="O17" s="561"/>
      <c r="P17" s="568"/>
      <c r="Q17" s="537"/>
      <c r="R17" s="543"/>
      <c r="S17" s="544"/>
      <c r="T17" s="545"/>
      <c r="U17" s="552"/>
      <c r="V17" s="553"/>
      <c r="W17" s="553"/>
      <c r="X17" s="553"/>
      <c r="Y17" s="553"/>
      <c r="Z17" s="553"/>
      <c r="AA17" s="554"/>
      <c r="AB17" s="573"/>
      <c r="AC17" s="574"/>
      <c r="AD17" s="575"/>
    </row>
    <row r="18" spans="1:30" ht="17.5" customHeight="1">
      <c r="A18" s="536"/>
      <c r="B18" s="537"/>
      <c r="C18" s="543"/>
      <c r="D18" s="544"/>
      <c r="E18" s="545"/>
      <c r="F18" s="552"/>
      <c r="G18" s="553"/>
      <c r="H18" s="553"/>
      <c r="I18" s="553"/>
      <c r="J18" s="553"/>
      <c r="K18" s="553"/>
      <c r="L18" s="554"/>
      <c r="M18" s="560"/>
      <c r="N18" s="561"/>
      <c r="O18" s="561"/>
      <c r="P18" s="568"/>
      <c r="Q18" s="537"/>
      <c r="R18" s="543"/>
      <c r="S18" s="544"/>
      <c r="T18" s="545"/>
      <c r="U18" s="552"/>
      <c r="V18" s="553"/>
      <c r="W18" s="553"/>
      <c r="X18" s="553"/>
      <c r="Y18" s="553"/>
      <c r="Z18" s="553"/>
      <c r="AA18" s="554"/>
      <c r="AB18" s="573"/>
      <c r="AC18" s="574"/>
      <c r="AD18" s="575"/>
    </row>
    <row r="19" spans="1:30" ht="17.5" customHeight="1">
      <c r="A19" s="538"/>
      <c r="B19" s="539"/>
      <c r="C19" s="546"/>
      <c r="D19" s="547"/>
      <c r="E19" s="548"/>
      <c r="F19" s="555"/>
      <c r="G19" s="556"/>
      <c r="H19" s="556"/>
      <c r="I19" s="556"/>
      <c r="J19" s="556"/>
      <c r="K19" s="556"/>
      <c r="L19" s="557"/>
      <c r="M19" s="562"/>
      <c r="N19" s="563"/>
      <c r="O19" s="563"/>
      <c r="P19" s="569"/>
      <c r="Q19" s="539"/>
      <c r="R19" s="546"/>
      <c r="S19" s="547"/>
      <c r="T19" s="548"/>
      <c r="U19" s="555"/>
      <c r="V19" s="556"/>
      <c r="W19" s="556"/>
      <c r="X19" s="556"/>
      <c r="Y19" s="556"/>
      <c r="Z19" s="556"/>
      <c r="AA19" s="557"/>
      <c r="AB19" s="576"/>
      <c r="AC19" s="577"/>
      <c r="AD19" s="578"/>
    </row>
    <row r="20" spans="1:30" ht="17.5" customHeight="1">
      <c r="A20" s="534"/>
      <c r="B20" s="535"/>
      <c r="C20" s="540"/>
      <c r="D20" s="541"/>
      <c r="E20" s="542"/>
      <c r="F20" s="549"/>
      <c r="G20" s="550"/>
      <c r="H20" s="550"/>
      <c r="I20" s="550"/>
      <c r="J20" s="550"/>
      <c r="K20" s="550"/>
      <c r="L20" s="551"/>
      <c r="M20" s="558"/>
      <c r="N20" s="559"/>
      <c r="O20" s="559"/>
      <c r="P20" s="567"/>
      <c r="Q20" s="535"/>
      <c r="R20" s="540"/>
      <c r="S20" s="541"/>
      <c r="T20" s="542"/>
      <c r="U20" s="549"/>
      <c r="V20" s="550"/>
      <c r="W20" s="550"/>
      <c r="X20" s="550"/>
      <c r="Y20" s="550"/>
      <c r="Z20" s="550"/>
      <c r="AA20" s="551"/>
      <c r="AB20" s="570"/>
      <c r="AC20" s="571"/>
      <c r="AD20" s="572"/>
    </row>
    <row r="21" spans="1:30" ht="17.5" customHeight="1">
      <c r="A21" s="536"/>
      <c r="B21" s="537"/>
      <c r="C21" s="543"/>
      <c r="D21" s="544"/>
      <c r="E21" s="545"/>
      <c r="F21" s="552"/>
      <c r="G21" s="553"/>
      <c r="H21" s="553"/>
      <c r="I21" s="553"/>
      <c r="J21" s="553"/>
      <c r="K21" s="553"/>
      <c r="L21" s="554"/>
      <c r="M21" s="560"/>
      <c r="N21" s="561"/>
      <c r="O21" s="561"/>
      <c r="P21" s="568"/>
      <c r="Q21" s="537"/>
      <c r="R21" s="543"/>
      <c r="S21" s="544"/>
      <c r="T21" s="545"/>
      <c r="U21" s="552"/>
      <c r="V21" s="553"/>
      <c r="W21" s="553"/>
      <c r="X21" s="553"/>
      <c r="Y21" s="553"/>
      <c r="Z21" s="553"/>
      <c r="AA21" s="554"/>
      <c r="AB21" s="573"/>
      <c r="AC21" s="574"/>
      <c r="AD21" s="575"/>
    </row>
    <row r="22" spans="1:30" ht="17.5" customHeight="1">
      <c r="A22" s="536"/>
      <c r="B22" s="537"/>
      <c r="C22" s="543"/>
      <c r="D22" s="544"/>
      <c r="E22" s="545"/>
      <c r="F22" s="552"/>
      <c r="G22" s="553"/>
      <c r="H22" s="553"/>
      <c r="I22" s="553"/>
      <c r="J22" s="553"/>
      <c r="K22" s="553"/>
      <c r="L22" s="554"/>
      <c r="M22" s="560"/>
      <c r="N22" s="561"/>
      <c r="O22" s="561"/>
      <c r="P22" s="568"/>
      <c r="Q22" s="537"/>
      <c r="R22" s="543"/>
      <c r="S22" s="544"/>
      <c r="T22" s="545"/>
      <c r="U22" s="552"/>
      <c r="V22" s="553"/>
      <c r="W22" s="553"/>
      <c r="X22" s="553"/>
      <c r="Y22" s="553"/>
      <c r="Z22" s="553"/>
      <c r="AA22" s="554"/>
      <c r="AB22" s="573"/>
      <c r="AC22" s="574"/>
      <c r="AD22" s="575"/>
    </row>
    <row r="23" spans="1:30" ht="17.5" customHeight="1">
      <c r="A23" s="538"/>
      <c r="B23" s="539"/>
      <c r="C23" s="546"/>
      <c r="D23" s="547"/>
      <c r="E23" s="548"/>
      <c r="F23" s="555"/>
      <c r="G23" s="556"/>
      <c r="H23" s="556"/>
      <c r="I23" s="556"/>
      <c r="J23" s="556"/>
      <c r="K23" s="556"/>
      <c r="L23" s="557"/>
      <c r="M23" s="562"/>
      <c r="N23" s="563"/>
      <c r="O23" s="563"/>
      <c r="P23" s="569"/>
      <c r="Q23" s="539"/>
      <c r="R23" s="546"/>
      <c r="S23" s="547"/>
      <c r="T23" s="548"/>
      <c r="U23" s="555"/>
      <c r="V23" s="556"/>
      <c r="W23" s="556"/>
      <c r="X23" s="556"/>
      <c r="Y23" s="556"/>
      <c r="Z23" s="556"/>
      <c r="AA23" s="557"/>
      <c r="AB23" s="576"/>
      <c r="AC23" s="577"/>
      <c r="AD23" s="578"/>
    </row>
    <row r="24" spans="1:30" ht="17.5" customHeight="1">
      <c r="A24" s="534"/>
      <c r="B24" s="535"/>
      <c r="C24" s="540"/>
      <c r="D24" s="541"/>
      <c r="E24" s="542"/>
      <c r="F24" s="549"/>
      <c r="G24" s="550"/>
      <c r="H24" s="550"/>
      <c r="I24" s="550"/>
      <c r="J24" s="550"/>
      <c r="K24" s="550"/>
      <c r="L24" s="551"/>
      <c r="M24" s="558"/>
      <c r="N24" s="559"/>
      <c r="O24" s="559"/>
      <c r="P24" s="567"/>
      <c r="Q24" s="535"/>
      <c r="R24" s="540"/>
      <c r="S24" s="541"/>
      <c r="T24" s="542"/>
      <c r="U24" s="549"/>
      <c r="V24" s="550"/>
      <c r="W24" s="550"/>
      <c r="X24" s="550"/>
      <c r="Y24" s="550"/>
      <c r="Z24" s="550"/>
      <c r="AA24" s="551"/>
      <c r="AB24" s="570"/>
      <c r="AC24" s="571"/>
      <c r="AD24" s="572"/>
    </row>
    <row r="25" spans="1:30" ht="17.5" customHeight="1">
      <c r="A25" s="536"/>
      <c r="B25" s="537"/>
      <c r="C25" s="543"/>
      <c r="D25" s="544"/>
      <c r="E25" s="545"/>
      <c r="F25" s="552"/>
      <c r="G25" s="553"/>
      <c r="H25" s="553"/>
      <c r="I25" s="553"/>
      <c r="J25" s="553"/>
      <c r="K25" s="553"/>
      <c r="L25" s="554"/>
      <c r="M25" s="560"/>
      <c r="N25" s="561"/>
      <c r="O25" s="561"/>
      <c r="P25" s="568"/>
      <c r="Q25" s="537"/>
      <c r="R25" s="543"/>
      <c r="S25" s="544"/>
      <c r="T25" s="545"/>
      <c r="U25" s="552"/>
      <c r="V25" s="553"/>
      <c r="W25" s="553"/>
      <c r="X25" s="553"/>
      <c r="Y25" s="553"/>
      <c r="Z25" s="553"/>
      <c r="AA25" s="554"/>
      <c r="AB25" s="573"/>
      <c r="AC25" s="574"/>
      <c r="AD25" s="575"/>
    </row>
    <row r="26" spans="1:30" ht="17.5" customHeight="1">
      <c r="A26" s="536"/>
      <c r="B26" s="537"/>
      <c r="C26" s="543"/>
      <c r="D26" s="544"/>
      <c r="E26" s="545"/>
      <c r="F26" s="552"/>
      <c r="G26" s="553"/>
      <c r="H26" s="553"/>
      <c r="I26" s="553"/>
      <c r="J26" s="553"/>
      <c r="K26" s="553"/>
      <c r="L26" s="554"/>
      <c r="M26" s="560"/>
      <c r="N26" s="561"/>
      <c r="O26" s="561"/>
      <c r="P26" s="568"/>
      <c r="Q26" s="537"/>
      <c r="R26" s="543"/>
      <c r="S26" s="544"/>
      <c r="T26" s="545"/>
      <c r="U26" s="552"/>
      <c r="V26" s="553"/>
      <c r="W26" s="553"/>
      <c r="X26" s="553"/>
      <c r="Y26" s="553"/>
      <c r="Z26" s="553"/>
      <c r="AA26" s="554"/>
      <c r="AB26" s="573"/>
      <c r="AC26" s="574"/>
      <c r="AD26" s="575"/>
    </row>
    <row r="27" spans="1:30" ht="17.5" customHeight="1">
      <c r="A27" s="538"/>
      <c r="B27" s="539"/>
      <c r="C27" s="546"/>
      <c r="D27" s="547"/>
      <c r="E27" s="548"/>
      <c r="F27" s="555"/>
      <c r="G27" s="556"/>
      <c r="H27" s="556"/>
      <c r="I27" s="556"/>
      <c r="J27" s="556"/>
      <c r="K27" s="556"/>
      <c r="L27" s="557"/>
      <c r="M27" s="562"/>
      <c r="N27" s="563"/>
      <c r="O27" s="563"/>
      <c r="P27" s="569"/>
      <c r="Q27" s="539"/>
      <c r="R27" s="546"/>
      <c r="S27" s="547"/>
      <c r="T27" s="548"/>
      <c r="U27" s="555"/>
      <c r="V27" s="556"/>
      <c r="W27" s="556"/>
      <c r="X27" s="556"/>
      <c r="Y27" s="556"/>
      <c r="Z27" s="556"/>
      <c r="AA27" s="557"/>
      <c r="AB27" s="576"/>
      <c r="AC27" s="577"/>
      <c r="AD27" s="578"/>
    </row>
    <row r="28" spans="1:30" ht="17.5" customHeight="1">
      <c r="A28" s="534"/>
      <c r="B28" s="535"/>
      <c r="C28" s="540"/>
      <c r="D28" s="541"/>
      <c r="E28" s="542"/>
      <c r="F28" s="549"/>
      <c r="G28" s="550"/>
      <c r="H28" s="550"/>
      <c r="I28" s="550"/>
      <c r="J28" s="550"/>
      <c r="K28" s="550"/>
      <c r="L28" s="551"/>
      <c r="M28" s="558"/>
      <c r="N28" s="559"/>
      <c r="O28" s="559"/>
      <c r="P28" s="567"/>
      <c r="Q28" s="535"/>
      <c r="R28" s="540"/>
      <c r="S28" s="541"/>
      <c r="T28" s="542"/>
      <c r="U28" s="549"/>
      <c r="V28" s="550"/>
      <c r="W28" s="550"/>
      <c r="X28" s="550"/>
      <c r="Y28" s="550"/>
      <c r="Z28" s="550"/>
      <c r="AA28" s="551"/>
      <c r="AB28" s="570"/>
      <c r="AC28" s="571"/>
      <c r="AD28" s="572"/>
    </row>
    <row r="29" spans="1:30" ht="17.5" customHeight="1">
      <c r="A29" s="536"/>
      <c r="B29" s="537"/>
      <c r="C29" s="543"/>
      <c r="D29" s="544"/>
      <c r="E29" s="545"/>
      <c r="F29" s="552"/>
      <c r="G29" s="553"/>
      <c r="H29" s="553"/>
      <c r="I29" s="553"/>
      <c r="J29" s="553"/>
      <c r="K29" s="553"/>
      <c r="L29" s="554"/>
      <c r="M29" s="560"/>
      <c r="N29" s="561"/>
      <c r="O29" s="561"/>
      <c r="P29" s="568"/>
      <c r="Q29" s="537"/>
      <c r="R29" s="543"/>
      <c r="S29" s="544"/>
      <c r="T29" s="545"/>
      <c r="U29" s="552"/>
      <c r="V29" s="553"/>
      <c r="W29" s="553"/>
      <c r="X29" s="553"/>
      <c r="Y29" s="553"/>
      <c r="Z29" s="553"/>
      <c r="AA29" s="554"/>
      <c r="AB29" s="573"/>
      <c r="AC29" s="574"/>
      <c r="AD29" s="575"/>
    </row>
    <row r="30" spans="1:30" ht="17.5" customHeight="1">
      <c r="A30" s="536"/>
      <c r="B30" s="537"/>
      <c r="C30" s="543"/>
      <c r="D30" s="544"/>
      <c r="E30" s="545"/>
      <c r="F30" s="552"/>
      <c r="G30" s="553"/>
      <c r="H30" s="553"/>
      <c r="I30" s="553"/>
      <c r="J30" s="553"/>
      <c r="K30" s="553"/>
      <c r="L30" s="554"/>
      <c r="M30" s="560"/>
      <c r="N30" s="561"/>
      <c r="O30" s="561"/>
      <c r="P30" s="568"/>
      <c r="Q30" s="537"/>
      <c r="R30" s="543"/>
      <c r="S30" s="544"/>
      <c r="T30" s="545"/>
      <c r="U30" s="552"/>
      <c r="V30" s="553"/>
      <c r="W30" s="553"/>
      <c r="X30" s="553"/>
      <c r="Y30" s="553"/>
      <c r="Z30" s="553"/>
      <c r="AA30" s="554"/>
      <c r="AB30" s="573"/>
      <c r="AC30" s="574"/>
      <c r="AD30" s="575"/>
    </row>
    <row r="31" spans="1:30" ht="17.5" customHeight="1">
      <c r="A31" s="538"/>
      <c r="B31" s="539"/>
      <c r="C31" s="546"/>
      <c r="D31" s="547"/>
      <c r="E31" s="548"/>
      <c r="F31" s="555"/>
      <c r="G31" s="556"/>
      <c r="H31" s="556"/>
      <c r="I31" s="556"/>
      <c r="J31" s="556"/>
      <c r="K31" s="556"/>
      <c r="L31" s="557"/>
      <c r="M31" s="562"/>
      <c r="N31" s="563"/>
      <c r="O31" s="563"/>
      <c r="P31" s="569"/>
      <c r="Q31" s="539"/>
      <c r="R31" s="546"/>
      <c r="S31" s="547"/>
      <c r="T31" s="548"/>
      <c r="U31" s="555"/>
      <c r="V31" s="556"/>
      <c r="W31" s="556"/>
      <c r="X31" s="556"/>
      <c r="Y31" s="556"/>
      <c r="Z31" s="556"/>
      <c r="AA31" s="557"/>
      <c r="AB31" s="576"/>
      <c r="AC31" s="577"/>
      <c r="AD31" s="578"/>
    </row>
    <row r="32" spans="1:30" ht="17.5" customHeight="1">
      <c r="A32" s="534"/>
      <c r="B32" s="535"/>
      <c r="C32" s="540"/>
      <c r="D32" s="541"/>
      <c r="E32" s="542"/>
      <c r="F32" s="549"/>
      <c r="G32" s="550"/>
      <c r="H32" s="550"/>
      <c r="I32" s="550"/>
      <c r="J32" s="550"/>
      <c r="K32" s="550"/>
      <c r="L32" s="551"/>
      <c r="M32" s="558"/>
      <c r="N32" s="559"/>
      <c r="O32" s="559"/>
      <c r="P32" s="567"/>
      <c r="Q32" s="535"/>
      <c r="R32" s="540"/>
      <c r="S32" s="541"/>
      <c r="T32" s="542"/>
      <c r="U32" s="549"/>
      <c r="V32" s="550"/>
      <c r="W32" s="550"/>
      <c r="X32" s="550"/>
      <c r="Y32" s="550"/>
      <c r="Z32" s="550"/>
      <c r="AA32" s="551"/>
      <c r="AB32" s="570"/>
      <c r="AC32" s="571"/>
      <c r="AD32" s="572"/>
    </row>
    <row r="33" spans="1:30" ht="17.5" customHeight="1">
      <c r="A33" s="536"/>
      <c r="B33" s="537"/>
      <c r="C33" s="543"/>
      <c r="D33" s="544"/>
      <c r="E33" s="545"/>
      <c r="F33" s="552"/>
      <c r="G33" s="553"/>
      <c r="H33" s="553"/>
      <c r="I33" s="553"/>
      <c r="J33" s="553"/>
      <c r="K33" s="553"/>
      <c r="L33" s="554"/>
      <c r="M33" s="560"/>
      <c r="N33" s="561"/>
      <c r="O33" s="561"/>
      <c r="P33" s="568"/>
      <c r="Q33" s="537"/>
      <c r="R33" s="543"/>
      <c r="S33" s="544"/>
      <c r="T33" s="545"/>
      <c r="U33" s="552"/>
      <c r="V33" s="553"/>
      <c r="W33" s="553"/>
      <c r="X33" s="553"/>
      <c r="Y33" s="553"/>
      <c r="Z33" s="553"/>
      <c r="AA33" s="554"/>
      <c r="AB33" s="573"/>
      <c r="AC33" s="574"/>
      <c r="AD33" s="575"/>
    </row>
    <row r="34" spans="1:30" ht="17.5" customHeight="1">
      <c r="A34" s="536"/>
      <c r="B34" s="537"/>
      <c r="C34" s="543"/>
      <c r="D34" s="544"/>
      <c r="E34" s="545"/>
      <c r="F34" s="552"/>
      <c r="G34" s="553"/>
      <c r="H34" s="553"/>
      <c r="I34" s="553"/>
      <c r="J34" s="553"/>
      <c r="K34" s="553"/>
      <c r="L34" s="554"/>
      <c r="M34" s="560"/>
      <c r="N34" s="561"/>
      <c r="O34" s="561"/>
      <c r="P34" s="568"/>
      <c r="Q34" s="537"/>
      <c r="R34" s="543"/>
      <c r="S34" s="544"/>
      <c r="T34" s="545"/>
      <c r="U34" s="552"/>
      <c r="V34" s="553"/>
      <c r="W34" s="553"/>
      <c r="X34" s="553"/>
      <c r="Y34" s="553"/>
      <c r="Z34" s="553"/>
      <c r="AA34" s="554"/>
      <c r="AB34" s="573"/>
      <c r="AC34" s="574"/>
      <c r="AD34" s="575"/>
    </row>
    <row r="35" spans="1:30" ht="17.5" customHeight="1">
      <c r="A35" s="538"/>
      <c r="B35" s="539"/>
      <c r="C35" s="546"/>
      <c r="D35" s="547"/>
      <c r="E35" s="548"/>
      <c r="F35" s="555"/>
      <c r="G35" s="556"/>
      <c r="H35" s="556"/>
      <c r="I35" s="556"/>
      <c r="J35" s="556"/>
      <c r="K35" s="556"/>
      <c r="L35" s="557"/>
      <c r="M35" s="562"/>
      <c r="N35" s="563"/>
      <c r="O35" s="563"/>
      <c r="P35" s="569"/>
      <c r="Q35" s="539"/>
      <c r="R35" s="546"/>
      <c r="S35" s="547"/>
      <c r="T35" s="548"/>
      <c r="U35" s="555"/>
      <c r="V35" s="556"/>
      <c r="W35" s="556"/>
      <c r="X35" s="556"/>
      <c r="Y35" s="556"/>
      <c r="Z35" s="556"/>
      <c r="AA35" s="557"/>
      <c r="AB35" s="576"/>
      <c r="AC35" s="577"/>
      <c r="AD35" s="578"/>
    </row>
    <row r="36" spans="1:30" ht="17.5" customHeight="1">
      <c r="A36" s="534"/>
      <c r="B36" s="535"/>
      <c r="C36" s="540"/>
      <c r="D36" s="541"/>
      <c r="E36" s="542"/>
      <c r="F36" s="549"/>
      <c r="G36" s="550"/>
      <c r="H36" s="550"/>
      <c r="I36" s="550"/>
      <c r="J36" s="550"/>
      <c r="K36" s="550"/>
      <c r="L36" s="551"/>
      <c r="M36" s="558"/>
      <c r="N36" s="559"/>
      <c r="O36" s="559"/>
      <c r="P36" s="567"/>
      <c r="Q36" s="535"/>
      <c r="R36" s="540"/>
      <c r="S36" s="541"/>
      <c r="T36" s="542"/>
      <c r="U36" s="549"/>
      <c r="V36" s="550"/>
      <c r="W36" s="550"/>
      <c r="X36" s="550"/>
      <c r="Y36" s="550"/>
      <c r="Z36" s="550"/>
      <c r="AA36" s="551"/>
      <c r="AB36" s="570"/>
      <c r="AC36" s="571"/>
      <c r="AD36" s="572"/>
    </row>
    <row r="37" spans="1:30" ht="17.5" customHeight="1">
      <c r="A37" s="536"/>
      <c r="B37" s="537"/>
      <c r="C37" s="543"/>
      <c r="D37" s="544"/>
      <c r="E37" s="545"/>
      <c r="F37" s="552"/>
      <c r="G37" s="553"/>
      <c r="H37" s="553"/>
      <c r="I37" s="553"/>
      <c r="J37" s="553"/>
      <c r="K37" s="553"/>
      <c r="L37" s="554"/>
      <c r="M37" s="560"/>
      <c r="N37" s="561"/>
      <c r="O37" s="561"/>
      <c r="P37" s="568"/>
      <c r="Q37" s="537"/>
      <c r="R37" s="543"/>
      <c r="S37" s="544"/>
      <c r="T37" s="545"/>
      <c r="U37" s="552"/>
      <c r="V37" s="553"/>
      <c r="W37" s="553"/>
      <c r="X37" s="553"/>
      <c r="Y37" s="553"/>
      <c r="Z37" s="553"/>
      <c r="AA37" s="554"/>
      <c r="AB37" s="573"/>
      <c r="AC37" s="574"/>
      <c r="AD37" s="575"/>
    </row>
    <row r="38" spans="1:30" ht="17.5" customHeight="1">
      <c r="A38" s="536"/>
      <c r="B38" s="537"/>
      <c r="C38" s="543"/>
      <c r="D38" s="544"/>
      <c r="E38" s="545"/>
      <c r="F38" s="552"/>
      <c r="G38" s="553"/>
      <c r="H38" s="553"/>
      <c r="I38" s="553"/>
      <c r="J38" s="553"/>
      <c r="K38" s="553"/>
      <c r="L38" s="554"/>
      <c r="M38" s="560"/>
      <c r="N38" s="561"/>
      <c r="O38" s="561"/>
      <c r="P38" s="568"/>
      <c r="Q38" s="537"/>
      <c r="R38" s="543"/>
      <c r="S38" s="544"/>
      <c r="T38" s="545"/>
      <c r="U38" s="552"/>
      <c r="V38" s="553"/>
      <c r="W38" s="553"/>
      <c r="X38" s="553"/>
      <c r="Y38" s="553"/>
      <c r="Z38" s="553"/>
      <c r="AA38" s="554"/>
      <c r="AB38" s="573"/>
      <c r="AC38" s="574"/>
      <c r="AD38" s="575"/>
    </row>
    <row r="39" spans="1:30" ht="17.5" customHeight="1">
      <c r="A39" s="538"/>
      <c r="B39" s="539"/>
      <c r="C39" s="546"/>
      <c r="D39" s="547"/>
      <c r="E39" s="548"/>
      <c r="F39" s="555"/>
      <c r="G39" s="556"/>
      <c r="H39" s="556"/>
      <c r="I39" s="556"/>
      <c r="J39" s="556"/>
      <c r="K39" s="556"/>
      <c r="L39" s="557"/>
      <c r="M39" s="562"/>
      <c r="N39" s="563"/>
      <c r="O39" s="563"/>
      <c r="P39" s="569"/>
      <c r="Q39" s="539"/>
      <c r="R39" s="546"/>
      <c r="S39" s="547"/>
      <c r="T39" s="548"/>
      <c r="U39" s="555"/>
      <c r="V39" s="556"/>
      <c r="W39" s="556"/>
      <c r="X39" s="556"/>
      <c r="Y39" s="556"/>
      <c r="Z39" s="556"/>
      <c r="AA39" s="557"/>
      <c r="AB39" s="576"/>
      <c r="AC39" s="577"/>
      <c r="AD39" s="578"/>
    </row>
    <row r="40" spans="1:30" ht="17.5" customHeight="1">
      <c r="A40" s="534"/>
      <c r="B40" s="535"/>
      <c r="C40" s="540"/>
      <c r="D40" s="541"/>
      <c r="E40" s="542"/>
      <c r="F40" s="549"/>
      <c r="G40" s="550"/>
      <c r="H40" s="550"/>
      <c r="I40" s="550"/>
      <c r="J40" s="550"/>
      <c r="K40" s="550"/>
      <c r="L40" s="551"/>
      <c r="M40" s="558"/>
      <c r="N40" s="559"/>
      <c r="O40" s="559"/>
      <c r="P40" s="567"/>
      <c r="Q40" s="535"/>
      <c r="R40" s="540"/>
      <c r="S40" s="541"/>
      <c r="T40" s="542"/>
      <c r="U40" s="549"/>
      <c r="V40" s="550"/>
      <c r="W40" s="550"/>
      <c r="X40" s="550"/>
      <c r="Y40" s="550"/>
      <c r="Z40" s="550"/>
      <c r="AA40" s="551"/>
      <c r="AB40" s="570"/>
      <c r="AC40" s="571"/>
      <c r="AD40" s="572"/>
    </row>
    <row r="41" spans="1:30" ht="17.5" customHeight="1">
      <c r="A41" s="536"/>
      <c r="B41" s="537"/>
      <c r="C41" s="543"/>
      <c r="D41" s="544"/>
      <c r="E41" s="545"/>
      <c r="F41" s="552"/>
      <c r="G41" s="553"/>
      <c r="H41" s="553"/>
      <c r="I41" s="553"/>
      <c r="J41" s="553"/>
      <c r="K41" s="553"/>
      <c r="L41" s="554"/>
      <c r="M41" s="560"/>
      <c r="N41" s="561"/>
      <c r="O41" s="561"/>
      <c r="P41" s="568"/>
      <c r="Q41" s="537"/>
      <c r="R41" s="543"/>
      <c r="S41" s="544"/>
      <c r="T41" s="545"/>
      <c r="U41" s="552"/>
      <c r="V41" s="553"/>
      <c r="W41" s="553"/>
      <c r="X41" s="553"/>
      <c r="Y41" s="553"/>
      <c r="Z41" s="553"/>
      <c r="AA41" s="554"/>
      <c r="AB41" s="573"/>
      <c r="AC41" s="574"/>
      <c r="AD41" s="575"/>
    </row>
    <row r="42" spans="1:30" ht="17.5" customHeight="1">
      <c r="A42" s="536"/>
      <c r="B42" s="537"/>
      <c r="C42" s="543"/>
      <c r="D42" s="544"/>
      <c r="E42" s="545"/>
      <c r="F42" s="552"/>
      <c r="G42" s="553"/>
      <c r="H42" s="553"/>
      <c r="I42" s="553"/>
      <c r="J42" s="553"/>
      <c r="K42" s="553"/>
      <c r="L42" s="554"/>
      <c r="M42" s="560"/>
      <c r="N42" s="561"/>
      <c r="O42" s="561"/>
      <c r="P42" s="568"/>
      <c r="Q42" s="537"/>
      <c r="R42" s="543"/>
      <c r="S42" s="544"/>
      <c r="T42" s="545"/>
      <c r="U42" s="552"/>
      <c r="V42" s="553"/>
      <c r="W42" s="553"/>
      <c r="X42" s="553"/>
      <c r="Y42" s="553"/>
      <c r="Z42" s="553"/>
      <c r="AA42" s="554"/>
      <c r="AB42" s="573"/>
      <c r="AC42" s="574"/>
      <c r="AD42" s="575"/>
    </row>
    <row r="43" spans="1:30" ht="17.5" customHeight="1">
      <c r="A43" s="538"/>
      <c r="B43" s="539"/>
      <c r="C43" s="546"/>
      <c r="D43" s="547"/>
      <c r="E43" s="548"/>
      <c r="F43" s="555"/>
      <c r="G43" s="556"/>
      <c r="H43" s="556"/>
      <c r="I43" s="556"/>
      <c r="J43" s="556"/>
      <c r="K43" s="556"/>
      <c r="L43" s="557"/>
      <c r="M43" s="562"/>
      <c r="N43" s="563"/>
      <c r="O43" s="563"/>
      <c r="P43" s="569"/>
      <c r="Q43" s="539"/>
      <c r="R43" s="546"/>
      <c r="S43" s="547"/>
      <c r="T43" s="548"/>
      <c r="U43" s="555"/>
      <c r="V43" s="556"/>
      <c r="W43" s="556"/>
      <c r="X43" s="556"/>
      <c r="Y43" s="556"/>
      <c r="Z43" s="556"/>
      <c r="AA43" s="557"/>
      <c r="AB43" s="576"/>
      <c r="AC43" s="577"/>
      <c r="AD43" s="578"/>
    </row>
    <row r="44" spans="1:30" ht="17.5" customHeight="1">
      <c r="A44" s="534"/>
      <c r="B44" s="535"/>
      <c r="C44" s="540"/>
      <c r="D44" s="541"/>
      <c r="E44" s="542"/>
      <c r="F44" s="549"/>
      <c r="G44" s="550"/>
      <c r="H44" s="550"/>
      <c r="I44" s="550"/>
      <c r="J44" s="550"/>
      <c r="K44" s="550"/>
      <c r="L44" s="551"/>
      <c r="M44" s="558"/>
      <c r="N44" s="559"/>
      <c r="O44" s="559"/>
      <c r="P44" s="567"/>
      <c r="Q44" s="535"/>
      <c r="R44" s="540"/>
      <c r="S44" s="541"/>
      <c r="T44" s="542"/>
      <c r="U44" s="549"/>
      <c r="V44" s="550"/>
      <c r="W44" s="550"/>
      <c r="X44" s="550"/>
      <c r="Y44" s="550"/>
      <c r="Z44" s="550"/>
      <c r="AA44" s="551"/>
      <c r="AB44" s="570"/>
      <c r="AC44" s="571"/>
      <c r="AD44" s="572"/>
    </row>
    <row r="45" spans="1:30" ht="17.5" customHeight="1">
      <c r="A45" s="536"/>
      <c r="B45" s="537"/>
      <c r="C45" s="543"/>
      <c r="D45" s="544"/>
      <c r="E45" s="545"/>
      <c r="F45" s="552"/>
      <c r="G45" s="553"/>
      <c r="H45" s="553"/>
      <c r="I45" s="553"/>
      <c r="J45" s="553"/>
      <c r="K45" s="553"/>
      <c r="L45" s="554"/>
      <c r="M45" s="560"/>
      <c r="N45" s="561"/>
      <c r="O45" s="561"/>
      <c r="P45" s="568"/>
      <c r="Q45" s="537"/>
      <c r="R45" s="543"/>
      <c r="S45" s="544"/>
      <c r="T45" s="545"/>
      <c r="U45" s="552"/>
      <c r="V45" s="553"/>
      <c r="W45" s="553"/>
      <c r="X45" s="553"/>
      <c r="Y45" s="553"/>
      <c r="Z45" s="553"/>
      <c r="AA45" s="554"/>
      <c r="AB45" s="573"/>
      <c r="AC45" s="574"/>
      <c r="AD45" s="575"/>
    </row>
    <row r="46" spans="1:30" ht="17.5" customHeight="1">
      <c r="A46" s="536"/>
      <c r="B46" s="537"/>
      <c r="C46" s="543"/>
      <c r="D46" s="544"/>
      <c r="E46" s="545"/>
      <c r="F46" s="552"/>
      <c r="G46" s="553"/>
      <c r="H46" s="553"/>
      <c r="I46" s="553"/>
      <c r="J46" s="553"/>
      <c r="K46" s="553"/>
      <c r="L46" s="554"/>
      <c r="M46" s="560"/>
      <c r="N46" s="561"/>
      <c r="O46" s="561"/>
      <c r="P46" s="568"/>
      <c r="Q46" s="537"/>
      <c r="R46" s="543"/>
      <c r="S46" s="544"/>
      <c r="T46" s="545"/>
      <c r="U46" s="552"/>
      <c r="V46" s="553"/>
      <c r="W46" s="553"/>
      <c r="X46" s="553"/>
      <c r="Y46" s="553"/>
      <c r="Z46" s="553"/>
      <c r="AA46" s="554"/>
      <c r="AB46" s="573"/>
      <c r="AC46" s="574"/>
      <c r="AD46" s="575"/>
    </row>
    <row r="47" spans="1:30" ht="17.5" customHeight="1">
      <c r="A47" s="538"/>
      <c r="B47" s="539"/>
      <c r="C47" s="546"/>
      <c r="D47" s="547"/>
      <c r="E47" s="548"/>
      <c r="F47" s="555"/>
      <c r="G47" s="556"/>
      <c r="H47" s="556"/>
      <c r="I47" s="556"/>
      <c r="J47" s="556"/>
      <c r="K47" s="556"/>
      <c r="L47" s="557"/>
      <c r="M47" s="562"/>
      <c r="N47" s="563"/>
      <c r="O47" s="563"/>
      <c r="P47" s="569"/>
      <c r="Q47" s="539"/>
      <c r="R47" s="546"/>
      <c r="S47" s="547"/>
      <c r="T47" s="548"/>
      <c r="U47" s="555"/>
      <c r="V47" s="556"/>
      <c r="W47" s="556"/>
      <c r="X47" s="556"/>
      <c r="Y47" s="556"/>
      <c r="Z47" s="556"/>
      <c r="AA47" s="557"/>
      <c r="AB47" s="576"/>
      <c r="AC47" s="577"/>
      <c r="AD47" s="578"/>
    </row>
    <row r="48" spans="1:30" ht="17.5" customHeight="1">
      <c r="A48" s="534"/>
      <c r="B48" s="535"/>
      <c r="C48" s="540"/>
      <c r="D48" s="541"/>
      <c r="E48" s="542"/>
      <c r="F48" s="549"/>
      <c r="G48" s="550"/>
      <c r="H48" s="550"/>
      <c r="I48" s="550"/>
      <c r="J48" s="550"/>
      <c r="K48" s="550"/>
      <c r="L48" s="551"/>
      <c r="M48" s="558"/>
      <c r="N48" s="559"/>
      <c r="O48" s="559"/>
      <c r="P48" s="567"/>
      <c r="Q48" s="535"/>
      <c r="R48" s="540"/>
      <c r="S48" s="541"/>
      <c r="T48" s="542"/>
      <c r="U48" s="549"/>
      <c r="V48" s="550"/>
      <c r="W48" s="550"/>
      <c r="X48" s="550"/>
      <c r="Y48" s="550"/>
      <c r="Z48" s="550"/>
      <c r="AA48" s="551"/>
      <c r="AB48" s="570"/>
      <c r="AC48" s="571"/>
      <c r="AD48" s="572"/>
    </row>
    <row r="49" spans="1:30" ht="17.5" customHeight="1">
      <c r="A49" s="536"/>
      <c r="B49" s="537"/>
      <c r="C49" s="543"/>
      <c r="D49" s="544"/>
      <c r="E49" s="545"/>
      <c r="F49" s="552"/>
      <c r="G49" s="553"/>
      <c r="H49" s="553"/>
      <c r="I49" s="553"/>
      <c r="J49" s="553"/>
      <c r="K49" s="553"/>
      <c r="L49" s="554"/>
      <c r="M49" s="560"/>
      <c r="N49" s="561"/>
      <c r="O49" s="561"/>
      <c r="P49" s="568"/>
      <c r="Q49" s="537"/>
      <c r="R49" s="543"/>
      <c r="S49" s="544"/>
      <c r="T49" s="545"/>
      <c r="U49" s="552"/>
      <c r="V49" s="553"/>
      <c r="W49" s="553"/>
      <c r="X49" s="553"/>
      <c r="Y49" s="553"/>
      <c r="Z49" s="553"/>
      <c r="AA49" s="554"/>
      <c r="AB49" s="573"/>
      <c r="AC49" s="574"/>
      <c r="AD49" s="575"/>
    </row>
    <row r="50" spans="1:30" ht="17.5" customHeight="1">
      <c r="A50" s="536"/>
      <c r="B50" s="537"/>
      <c r="C50" s="543"/>
      <c r="D50" s="544"/>
      <c r="E50" s="545"/>
      <c r="F50" s="552"/>
      <c r="G50" s="553"/>
      <c r="H50" s="553"/>
      <c r="I50" s="553"/>
      <c r="J50" s="553"/>
      <c r="K50" s="553"/>
      <c r="L50" s="554"/>
      <c r="M50" s="560"/>
      <c r="N50" s="561"/>
      <c r="O50" s="561"/>
      <c r="P50" s="568"/>
      <c r="Q50" s="537"/>
      <c r="R50" s="543"/>
      <c r="S50" s="544"/>
      <c r="T50" s="545"/>
      <c r="U50" s="552"/>
      <c r="V50" s="553"/>
      <c r="W50" s="553"/>
      <c r="X50" s="553"/>
      <c r="Y50" s="553"/>
      <c r="Z50" s="553"/>
      <c r="AA50" s="554"/>
      <c r="AB50" s="573"/>
      <c r="AC50" s="574"/>
      <c r="AD50" s="575"/>
    </row>
    <row r="51" spans="1:30" ht="17.5" customHeight="1">
      <c r="A51" s="538"/>
      <c r="B51" s="539"/>
      <c r="C51" s="546"/>
      <c r="D51" s="547"/>
      <c r="E51" s="548"/>
      <c r="F51" s="555"/>
      <c r="G51" s="556"/>
      <c r="H51" s="556"/>
      <c r="I51" s="556"/>
      <c r="J51" s="556"/>
      <c r="K51" s="556"/>
      <c r="L51" s="557"/>
      <c r="M51" s="562"/>
      <c r="N51" s="563"/>
      <c r="O51" s="563"/>
      <c r="P51" s="569"/>
      <c r="Q51" s="539"/>
      <c r="R51" s="546"/>
      <c r="S51" s="547"/>
      <c r="T51" s="548"/>
      <c r="U51" s="555"/>
      <c r="V51" s="556"/>
      <c r="W51" s="556"/>
      <c r="X51" s="556"/>
      <c r="Y51" s="556"/>
      <c r="Z51" s="556"/>
      <c r="AA51" s="557"/>
      <c r="AB51" s="576"/>
      <c r="AC51" s="577"/>
      <c r="AD51" s="578"/>
    </row>
    <row r="52" spans="1:30" ht="17.5" customHeight="1">
      <c r="A52" s="534"/>
      <c r="B52" s="535"/>
      <c r="C52" s="540"/>
      <c r="D52" s="541"/>
      <c r="E52" s="542"/>
      <c r="F52" s="549"/>
      <c r="G52" s="550"/>
      <c r="H52" s="550"/>
      <c r="I52" s="550"/>
      <c r="J52" s="550"/>
      <c r="K52" s="550"/>
      <c r="L52" s="551"/>
      <c r="M52" s="558"/>
      <c r="N52" s="559"/>
      <c r="O52" s="559"/>
      <c r="P52" s="567"/>
      <c r="Q52" s="535"/>
      <c r="R52" s="540"/>
      <c r="S52" s="541"/>
      <c r="T52" s="542"/>
      <c r="U52" s="549"/>
      <c r="V52" s="550"/>
      <c r="W52" s="550"/>
      <c r="X52" s="550"/>
      <c r="Y52" s="550"/>
      <c r="Z52" s="550"/>
      <c r="AA52" s="551"/>
      <c r="AB52" s="570"/>
      <c r="AC52" s="571"/>
      <c r="AD52" s="572"/>
    </row>
    <row r="53" spans="1:30" ht="17.5" customHeight="1">
      <c r="A53" s="536"/>
      <c r="B53" s="537"/>
      <c r="C53" s="543"/>
      <c r="D53" s="544"/>
      <c r="E53" s="545"/>
      <c r="F53" s="552"/>
      <c r="G53" s="553"/>
      <c r="H53" s="553"/>
      <c r="I53" s="553"/>
      <c r="J53" s="553"/>
      <c r="K53" s="553"/>
      <c r="L53" s="554"/>
      <c r="M53" s="560"/>
      <c r="N53" s="561"/>
      <c r="O53" s="561"/>
      <c r="P53" s="568"/>
      <c r="Q53" s="537"/>
      <c r="R53" s="543"/>
      <c r="S53" s="544"/>
      <c r="T53" s="545"/>
      <c r="U53" s="552"/>
      <c r="V53" s="553"/>
      <c r="W53" s="553"/>
      <c r="X53" s="553"/>
      <c r="Y53" s="553"/>
      <c r="Z53" s="553"/>
      <c r="AA53" s="554"/>
      <c r="AB53" s="573"/>
      <c r="AC53" s="574"/>
      <c r="AD53" s="575"/>
    </row>
    <row r="54" spans="1:30" ht="17.5" customHeight="1">
      <c r="A54" s="536"/>
      <c r="B54" s="537"/>
      <c r="C54" s="543"/>
      <c r="D54" s="544"/>
      <c r="E54" s="545"/>
      <c r="F54" s="552"/>
      <c r="G54" s="553"/>
      <c r="H54" s="553"/>
      <c r="I54" s="553"/>
      <c r="J54" s="553"/>
      <c r="K54" s="553"/>
      <c r="L54" s="554"/>
      <c r="M54" s="560"/>
      <c r="N54" s="561"/>
      <c r="O54" s="561"/>
      <c r="P54" s="568"/>
      <c r="Q54" s="537"/>
      <c r="R54" s="543"/>
      <c r="S54" s="544"/>
      <c r="T54" s="545"/>
      <c r="U54" s="552"/>
      <c r="V54" s="553"/>
      <c r="W54" s="553"/>
      <c r="X54" s="553"/>
      <c r="Y54" s="553"/>
      <c r="Z54" s="553"/>
      <c r="AA54" s="554"/>
      <c r="AB54" s="573"/>
      <c r="AC54" s="574"/>
      <c r="AD54" s="575"/>
    </row>
    <row r="55" spans="1:30" ht="17.5" customHeight="1" thickBot="1">
      <c r="A55" s="538"/>
      <c r="B55" s="539"/>
      <c r="C55" s="546"/>
      <c r="D55" s="547"/>
      <c r="E55" s="548"/>
      <c r="F55" s="555"/>
      <c r="G55" s="556"/>
      <c r="H55" s="556"/>
      <c r="I55" s="556"/>
      <c r="J55" s="556"/>
      <c r="K55" s="556"/>
      <c r="L55" s="557"/>
      <c r="M55" s="562"/>
      <c r="N55" s="563"/>
      <c r="O55" s="563"/>
      <c r="P55" s="569"/>
      <c r="Q55" s="539"/>
      <c r="R55" s="546"/>
      <c r="S55" s="547"/>
      <c r="T55" s="548"/>
      <c r="U55" s="552"/>
      <c r="V55" s="553"/>
      <c r="W55" s="553"/>
      <c r="X55" s="553"/>
      <c r="Y55" s="553"/>
      <c r="Z55" s="553"/>
      <c r="AA55" s="554"/>
      <c r="AB55" s="573"/>
      <c r="AC55" s="574"/>
      <c r="AD55" s="575"/>
    </row>
    <row r="56" spans="1:30" ht="18.75" customHeight="1">
      <c r="A56" s="85"/>
      <c r="B56" s="85"/>
      <c r="C56" s="83"/>
      <c r="D56" s="83"/>
      <c r="E56" s="83"/>
      <c r="F56" s="81"/>
      <c r="G56" s="81"/>
      <c r="H56" s="81"/>
      <c r="I56" s="81"/>
      <c r="J56" s="81"/>
      <c r="K56" s="81"/>
      <c r="L56" s="81"/>
      <c r="M56" s="82"/>
      <c r="N56" s="82"/>
      <c r="O56" s="82"/>
      <c r="P56" s="232" t="s">
        <v>241</v>
      </c>
      <c r="Q56" s="232"/>
      <c r="R56" s="232"/>
      <c r="S56" s="232"/>
      <c r="T56" s="233"/>
      <c r="U56" s="236" t="s">
        <v>240</v>
      </c>
      <c r="V56" s="237"/>
      <c r="W56" s="237"/>
      <c r="X56" s="237"/>
      <c r="Y56" s="238"/>
      <c r="Z56" s="242" t="str">
        <f>IF(SUM(M16:O55,AB16:AD55)=0,"",SUM(M16:O55,AB16:AD55))</f>
        <v/>
      </c>
      <c r="AA56" s="242"/>
      <c r="AB56" s="242"/>
      <c r="AC56" s="242"/>
      <c r="AD56" s="243"/>
    </row>
    <row r="57" spans="1:30" ht="30" customHeight="1" thickBot="1">
      <c r="A57" s="246"/>
      <c r="B57" s="246"/>
      <c r="C57" s="246"/>
      <c r="D57" s="246"/>
      <c r="E57" s="246"/>
      <c r="F57" s="247"/>
      <c r="G57" s="247"/>
      <c r="H57" s="247"/>
      <c r="I57" s="247"/>
      <c r="J57" s="247"/>
      <c r="K57" s="247"/>
      <c r="L57" s="247"/>
      <c r="M57" s="248"/>
      <c r="N57" s="248"/>
      <c r="O57" s="248"/>
      <c r="P57" s="234"/>
      <c r="Q57" s="234"/>
      <c r="R57" s="234"/>
      <c r="S57" s="234"/>
      <c r="T57" s="235"/>
      <c r="U57" s="239"/>
      <c r="V57" s="240"/>
      <c r="W57" s="240"/>
      <c r="X57" s="240"/>
      <c r="Y57" s="241"/>
      <c r="Z57" s="244"/>
      <c r="AA57" s="244"/>
      <c r="AB57" s="244"/>
      <c r="AC57" s="244"/>
      <c r="AD57" s="245"/>
    </row>
    <row r="59" spans="1:30" ht="39.75" customHeight="1">
      <c r="A59" s="105" t="s">
        <v>148</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1:30" ht="7.5" customHeight="1"/>
    <row r="61" spans="1:30" s="4" customFormat="1" ht="23.25" customHeight="1">
      <c r="A61" s="114" t="s">
        <v>78</v>
      </c>
      <c r="B61" s="115"/>
      <c r="C61" s="115"/>
      <c r="D61" s="230" t="str">
        <f>IF(所要額精算書!D10="","",所要額精算書!D10)</f>
        <v/>
      </c>
      <c r="E61" s="221" t="str">
        <f>IF(所要額精算書!E10="","",所要額精算書!E10)</f>
        <v/>
      </c>
      <c r="F61" s="221" t="str">
        <f>IF(所要額精算書!F10="","",所要額精算書!F10)</f>
        <v/>
      </c>
      <c r="G61" s="221" t="str">
        <f>IF(所要額精算書!G10="","",所要額精算書!G10)</f>
        <v/>
      </c>
      <c r="H61" s="221" t="str">
        <f>IF(所要額精算書!H10="","",所要額精算書!H10)</f>
        <v/>
      </c>
      <c r="I61" s="221" t="str">
        <f>IF(所要額精算書!I10="","",所要額精算書!I10)</f>
        <v/>
      </c>
      <c r="J61" s="221" t="str">
        <f>IF(所要額精算書!J10="","",所要額精算書!J10)</f>
        <v/>
      </c>
      <c r="K61" s="221" t="str">
        <f>IF(所要額精算書!K10="","",所要額精算書!K10)</f>
        <v/>
      </c>
      <c r="L61" s="221" t="str">
        <f>IF(所要額精算書!L10="","",所要額精算書!L10)</f>
        <v/>
      </c>
      <c r="M61" s="223" t="str">
        <f>IF(所要額精算書!M10="","",所要額精算書!M10)</f>
        <v/>
      </c>
      <c r="N61" s="111" t="s">
        <v>1</v>
      </c>
      <c r="O61" s="112"/>
      <c r="P61" s="112"/>
      <c r="Q61" s="225" t="str">
        <f>IF(所要額精算書!Q10="","",所要額精算書!Q10)</f>
        <v/>
      </c>
      <c r="R61" s="225"/>
      <c r="S61" s="225"/>
      <c r="T61" s="225"/>
      <c r="U61" s="225"/>
      <c r="V61" s="225"/>
      <c r="W61" s="225"/>
      <c r="X61" s="225"/>
      <c r="Y61" s="225"/>
      <c r="Z61" s="225"/>
      <c r="AA61" s="225"/>
      <c r="AB61" s="225"/>
      <c r="AC61" s="225"/>
      <c r="AD61" s="225"/>
    </row>
    <row r="62" spans="1:30" s="4" customFormat="1" ht="23.25" customHeight="1">
      <c r="A62" s="116"/>
      <c r="B62" s="117"/>
      <c r="C62" s="117"/>
      <c r="D62" s="231"/>
      <c r="E62" s="222"/>
      <c r="F62" s="222"/>
      <c r="G62" s="222"/>
      <c r="H62" s="222"/>
      <c r="I62" s="222"/>
      <c r="J62" s="222"/>
      <c r="K62" s="222"/>
      <c r="L62" s="222"/>
      <c r="M62" s="224"/>
      <c r="N62" s="113"/>
      <c r="O62" s="113"/>
      <c r="P62" s="113"/>
      <c r="Q62" s="225"/>
      <c r="R62" s="225"/>
      <c r="S62" s="225"/>
      <c r="T62" s="225"/>
      <c r="U62" s="225"/>
      <c r="V62" s="225"/>
      <c r="W62" s="225"/>
      <c r="X62" s="225"/>
      <c r="Y62" s="225"/>
      <c r="Z62" s="225"/>
      <c r="AA62" s="225"/>
      <c r="AB62" s="225"/>
      <c r="AC62" s="225"/>
      <c r="AD62" s="225"/>
    </row>
    <row r="63" spans="1:30" s="40" customFormat="1" ht="6" customHeight="1">
      <c r="A63" s="39"/>
      <c r="B63" s="39"/>
      <c r="C63" s="39"/>
      <c r="D63" s="37"/>
      <c r="E63" s="37"/>
      <c r="F63" s="37"/>
      <c r="G63" s="37"/>
      <c r="H63" s="37"/>
      <c r="I63" s="37"/>
      <c r="J63" s="37"/>
      <c r="K63" s="37"/>
      <c r="L63" s="37"/>
      <c r="M63" s="37"/>
      <c r="N63" s="10"/>
      <c r="O63" s="10"/>
      <c r="P63" s="10"/>
      <c r="Q63" s="38"/>
      <c r="R63" s="38"/>
      <c r="S63" s="38"/>
      <c r="T63" s="38"/>
      <c r="U63" s="38"/>
      <c r="V63" s="38"/>
      <c r="W63" s="38"/>
      <c r="X63" s="38"/>
      <c r="Y63" s="38"/>
      <c r="Z63" s="38"/>
      <c r="AA63" s="38"/>
      <c r="AB63" s="38"/>
      <c r="AC63" s="38"/>
      <c r="AD63" s="38"/>
    </row>
    <row r="65" spans="2:29" ht="67.5" customHeight="1">
      <c r="B65" s="226" t="s">
        <v>246</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row>
  </sheetData>
  <sheetProtection algorithmName="SHA-512" hashValue="hLePne5eRA5Y2751GyTB7cpi+sbIbcZF5Ysms9MAdq3fN3mxXR0l56VjO8JKL8YN6sTlBlopnlRK7YQFL6MqCA==" saltValue="kDaHQKGdUDprzwV21LPo4w==" spinCount="100000" sheet="1" objects="1" scenarios="1"/>
  <mergeCells count="133">
    <mergeCell ref="L61:L62"/>
    <mergeCell ref="M61:M62"/>
    <mergeCell ref="N61:P62"/>
    <mergeCell ref="Q61:AD62"/>
    <mergeCell ref="B65:AC65"/>
    <mergeCell ref="A59:AD59"/>
    <mergeCell ref="A61:C62"/>
    <mergeCell ref="D61:D62"/>
    <mergeCell ref="E61:E62"/>
    <mergeCell ref="F61:F62"/>
    <mergeCell ref="G61:G62"/>
    <mergeCell ref="H61:H62"/>
    <mergeCell ref="I61:I62"/>
    <mergeCell ref="J61:J62"/>
    <mergeCell ref="K61:K62"/>
    <mergeCell ref="P56:T57"/>
    <mergeCell ref="U56:Y57"/>
    <mergeCell ref="Z56:AD57"/>
    <mergeCell ref="A57:E57"/>
    <mergeCell ref="F57:L57"/>
    <mergeCell ref="M57:O57"/>
    <mergeCell ref="U48:AA51"/>
    <mergeCell ref="AB48:AD51"/>
    <mergeCell ref="A52:B55"/>
    <mergeCell ref="C52:E55"/>
    <mergeCell ref="F52:L55"/>
    <mergeCell ref="M52:O55"/>
    <mergeCell ref="P52:Q55"/>
    <mergeCell ref="R52:T55"/>
    <mergeCell ref="U52:AA55"/>
    <mergeCell ref="AB52:AD55"/>
    <mergeCell ref="A48:B51"/>
    <mergeCell ref="C48:E51"/>
    <mergeCell ref="F48:L51"/>
    <mergeCell ref="M48:O51"/>
    <mergeCell ref="P48:Q51"/>
    <mergeCell ref="R48:T51"/>
    <mergeCell ref="U40:AA43"/>
    <mergeCell ref="AB40:AD43"/>
    <mergeCell ref="A44:B47"/>
    <mergeCell ref="C44:E47"/>
    <mergeCell ref="F44:L47"/>
    <mergeCell ref="M44:O47"/>
    <mergeCell ref="P44:Q47"/>
    <mergeCell ref="R44:T47"/>
    <mergeCell ref="U44:AA47"/>
    <mergeCell ref="AB44:AD47"/>
    <mergeCell ref="A40:B43"/>
    <mergeCell ref="C40:E43"/>
    <mergeCell ref="F40:L43"/>
    <mergeCell ref="M40:O43"/>
    <mergeCell ref="P40:Q43"/>
    <mergeCell ref="R40:T43"/>
    <mergeCell ref="U32:AA35"/>
    <mergeCell ref="AB32:AD35"/>
    <mergeCell ref="A36:B39"/>
    <mergeCell ref="C36:E39"/>
    <mergeCell ref="F36:L39"/>
    <mergeCell ref="M36:O39"/>
    <mergeCell ref="P36:Q39"/>
    <mergeCell ref="R36:T39"/>
    <mergeCell ref="U36:AA39"/>
    <mergeCell ref="AB36:AD39"/>
    <mergeCell ref="A32:B35"/>
    <mergeCell ref="C32:E35"/>
    <mergeCell ref="F32:L35"/>
    <mergeCell ref="M32:O35"/>
    <mergeCell ref="P32:Q35"/>
    <mergeCell ref="R32:T35"/>
    <mergeCell ref="U24:AA27"/>
    <mergeCell ref="AB24:AD27"/>
    <mergeCell ref="A28:B31"/>
    <mergeCell ref="C28:E31"/>
    <mergeCell ref="F28:L31"/>
    <mergeCell ref="M28:O31"/>
    <mergeCell ref="P28:Q31"/>
    <mergeCell ref="R28:T31"/>
    <mergeCell ref="U28:AA31"/>
    <mergeCell ref="AB28:AD31"/>
    <mergeCell ref="A24:B27"/>
    <mergeCell ref="C24:E27"/>
    <mergeCell ref="F24:L27"/>
    <mergeCell ref="M24:O27"/>
    <mergeCell ref="P24:Q27"/>
    <mergeCell ref="R24:T27"/>
    <mergeCell ref="A16:B19"/>
    <mergeCell ref="C16:E19"/>
    <mergeCell ref="F16:L19"/>
    <mergeCell ref="M16:O19"/>
    <mergeCell ref="P16:Q19"/>
    <mergeCell ref="R16:T19"/>
    <mergeCell ref="U16:AA19"/>
    <mergeCell ref="AB16:AD19"/>
    <mergeCell ref="A20:B23"/>
    <mergeCell ref="C20:E23"/>
    <mergeCell ref="F20:L23"/>
    <mergeCell ref="M20:O23"/>
    <mergeCell ref="P20:Q23"/>
    <mergeCell ref="R20:T23"/>
    <mergeCell ref="U20:AA23"/>
    <mergeCell ref="AB20:AD23"/>
    <mergeCell ref="A9:I9"/>
    <mergeCell ref="J9:K9"/>
    <mergeCell ref="M9:O9"/>
    <mergeCell ref="P9:AD9"/>
    <mergeCell ref="V11:AD13"/>
    <mergeCell ref="A14:B15"/>
    <mergeCell ref="C14:E15"/>
    <mergeCell ref="F14:L15"/>
    <mergeCell ref="M14:O15"/>
    <mergeCell ref="P14:Q15"/>
    <mergeCell ref="A12:B13"/>
    <mergeCell ref="R14:T15"/>
    <mergeCell ref="U14:AA15"/>
    <mergeCell ref="AB14:AD15"/>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dataValidations count="4">
    <dataValidation type="list" allowBlank="1" showInputMessage="1" showErrorMessage="1" sqref="G10:L10" xr:uid="{00000000-0002-0000-0800-000000000000}">
      <formula1>"病院,有床診療所（医科）,有床診療所（歯科）,無床診療所（医科）,無床診療所（歯科）,薬局,訪問看護ステーション,助産所"</formula1>
    </dataValidation>
    <dataValidation type="list" allowBlank="1" showInputMessage="1" showErrorMessage="1" sqref="J9:K9" xr:uid="{00000000-0002-0000-0800-000001000000}">
      <formula1>"　,はい,いいえ"</formula1>
    </dataValidation>
    <dataValidation imeMode="disabled" allowBlank="1" showInputMessage="1" showErrorMessage="1" sqref="D4:M5 D61:M62" xr:uid="{00000000-0002-0000-0800-000002000000}"/>
    <dataValidation type="whole" imeMode="disabled" allowBlank="1" showInputMessage="1" showErrorMessage="1" sqref="D6:M6 D63:M63" xr:uid="{00000000-0002-0000-0800-000003000000}">
      <formula1>0</formula1>
      <formula2>9</formula2>
    </dataValidation>
  </dataValidations>
  <pageMargins left="0.70866141732283472" right="0.70866141732283472" top="0.74803149606299213" bottom="0.55118110236220474" header="0.31496062992125984" footer="0.11811023622047245"/>
  <pageSetup paperSize="9" scale="43" orientation="landscape" r:id="rId1"/>
  <rowBreaks count="1" manualBreakCount="1">
    <brk id="57" max="29"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B39E0699-28A2-4D6D-871E-DC70A839E0BC}">
            <xm:f>NOT(ISERROR(SEARCH("表示されない場合は",所要額精算書!Q58)))</xm:f>
            <x14:dxf>
              <font>
                <color rgb="FFFF0000"/>
              </font>
            </x14:dxf>
          </x14:cfRule>
          <x14:cfRule type="containsText" priority="2" operator="containsText" text="医療機関コード、１０桁を" id="{2FC59A74-DB51-4923-9478-C24CD4B8D0D9}">
            <xm:f>NOT(ISERROR(SEARCH("医療機関コード、１０桁を",所要額精算書!Q58)))</xm:f>
            <x14:dxf>
              <font>
                <color theme="4" tint="-0.24994659260841701"/>
              </font>
            </x14:dxf>
          </x14:cfRule>
          <xm:sqref>Q61:AD61 Q63:AD63</xm:sqref>
        </x14:conditionalFormatting>
        <x14:conditionalFormatting xmlns:xm="http://schemas.microsoft.com/office/excel/2006/main">
          <x14:cfRule type="containsText" priority="3" operator="containsText" text="表示されない場合は" id="{42B1B035-565B-49A7-8351-5D528A81F246}">
            <xm:f>NOT(ISERROR(SEARCH("表示されない場合は",所要額精算書!P59)))</xm:f>
            <x14:dxf>
              <font>
                <color rgb="FFFF0000"/>
              </font>
            </x14:dxf>
          </x14:cfRule>
          <x14:cfRule type="containsText" priority="4" operator="containsText" text="医療機関コード、１０桁を" id="{AC03D8E2-B8A7-4DEF-B602-1F3BAC47DC09}">
            <xm:f>NOT(ISERROR(SEARCH("医療機関コード、１０桁を",所要額精算書!P59)))</xm:f>
            <x14:dxf>
              <font>
                <color theme="4" tint="-0.24994659260841701"/>
              </font>
            </x14:dxf>
          </x14:cfRule>
          <xm:sqref>Q62:AD62</xm:sqref>
        </x14:conditionalFormatting>
        <x14:conditionalFormatting xmlns:xm="http://schemas.microsoft.com/office/excel/2006/main">
          <x14:cfRule type="containsText" priority="5" operator="containsText" text="表示されない場合は" id="{45A84654-1E9E-4B3E-9728-765F9F13D54F}">
            <xm:f>NOT(ISERROR(SEARCH("表示されない場合は",所要額精算書!Q4)))</xm:f>
            <x14:dxf>
              <font>
                <color rgb="FFFF0000"/>
              </font>
            </x14:dxf>
          </x14:cfRule>
          <x14:cfRule type="containsText" priority="6" operator="containsText" text="医療機関コード、１０桁を" id="{C6FA9596-D7F7-4BF6-A511-0A63AE22B4DA}">
            <xm:f>NOT(ISERROR(SEARCH("医療機関コード、１０桁を",所要額精算書!Q4)))</xm:f>
            <x14:dxf>
              <font>
                <color theme="4" tint="-0.24994659260841701"/>
              </font>
            </x14:dxf>
          </x14:cfRule>
          <xm:sqref>Q4:AD4 Q6:AD6</xm:sqref>
        </x14:conditionalFormatting>
        <x14:conditionalFormatting xmlns:xm="http://schemas.microsoft.com/office/excel/2006/main">
          <x14:cfRule type="containsText" priority="7" operator="containsText" text="表示されない場合は" id="{ACE93166-C274-427D-ADC7-FCD0E308EF23}">
            <xm:f>NOT(ISERROR(SEARCH("表示されない場合は",所要額精算書!P5)))</xm:f>
            <x14:dxf>
              <font>
                <color rgb="FFFF0000"/>
              </font>
            </x14:dxf>
          </x14:cfRule>
          <x14:cfRule type="containsText" priority="8" operator="containsText" text="医療機関コード、１０桁を" id="{97692417-1024-419B-AFCB-8343CF9EBAD6}">
            <xm:f>NOT(ISERROR(SEARCH("医療機関コード、１０桁を",所要額精算書!P5)))</xm:f>
            <x14:dxf>
              <font>
                <color theme="4" tint="-0.24994659260841701"/>
              </font>
            </x14:dxf>
          </x14:cfRule>
          <xm:sqref>Q5:AD5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所要額精算書（記載方法）</vt:lpstr>
      <vt:lpstr>&lt;新&gt;　領収書等貼付用紙（記載方法）</vt:lpstr>
      <vt:lpstr>事業実績報告書</vt:lpstr>
      <vt:lpstr>所要額精算書</vt:lpstr>
      <vt:lpstr>&lt;新&gt;　【賃金・報酬】領収書等貼付用紙</vt:lpstr>
      <vt:lpstr>&lt;新&gt;　【謝金】領収書等貼付用紙</vt:lpstr>
      <vt:lpstr>&lt;新&gt;　【会議費】領収書等貼付用紙</vt:lpstr>
      <vt:lpstr>&lt;新&gt;　【旅費】領収書等貼付用紙</vt:lpstr>
      <vt:lpstr>&lt;新&gt;　【需用費】領収書等貼付用紙</vt:lpstr>
      <vt:lpstr>&lt;新&gt;　【役務費】領収書等貼付用紙</vt:lpstr>
      <vt:lpstr>&lt;新&gt;　【委託料】領収書等貼付用紙</vt:lpstr>
      <vt:lpstr>&lt;新&gt;　【使用料及び賃借料】領収書等貼付用紙</vt:lpstr>
      <vt:lpstr>&lt;新&gt;　【備品購入費】領収書等貼付用紙</vt:lpstr>
      <vt:lpstr>収入内訳書</vt:lpstr>
      <vt:lpstr>リスト</vt:lpstr>
      <vt:lpstr>'&lt;新&gt;　【委託料】領収書等貼付用紙'!Print_Area</vt:lpstr>
      <vt:lpstr>'&lt;新&gt;　【会議費】領収書等貼付用紙'!Print_Area</vt:lpstr>
      <vt:lpstr>'&lt;新&gt;　【使用料及び賃借料】領収書等貼付用紙'!Print_Area</vt:lpstr>
      <vt:lpstr>'&lt;新&gt;　【謝金】領収書等貼付用紙'!Print_Area</vt:lpstr>
      <vt:lpstr>'&lt;新&gt;　【需用費】領収書等貼付用紙'!Print_Area</vt:lpstr>
      <vt:lpstr>'&lt;新&gt;　【賃金・報酬】領収書等貼付用紙'!Print_Area</vt:lpstr>
      <vt:lpstr>'&lt;新&gt;　【備品購入費】領収書等貼付用紙'!Print_Area</vt:lpstr>
      <vt:lpstr>'&lt;新&gt;　【役務費】領収書等貼付用紙'!Print_Area</vt:lpstr>
      <vt:lpstr>'&lt;新&gt;　【旅費】領収書等貼付用紙'!Print_Area</vt:lpstr>
      <vt:lpstr>'&lt;新&gt;　領収書等貼付用紙（記載方法）'!Print_Area</vt:lpstr>
      <vt:lpstr>事業実績報告書!Print_Area</vt:lpstr>
      <vt:lpstr>収入内訳書!Print_Area</vt:lpstr>
      <vt:lpstr>所要額精算書!Print_Area</vt:lpstr>
      <vt:lpstr>'所要額精算書（記載方法）'!Print_Area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市川雅義</cp:lastModifiedBy>
  <cp:lastPrinted>2020-11-16T02:23:11Z</cp:lastPrinted>
  <dcterms:created xsi:type="dcterms:W3CDTF">2020-06-03T00:41:02Z</dcterms:created>
  <dcterms:modified xsi:type="dcterms:W3CDTF">2020-12-03T00:23:40Z</dcterms:modified>
</cp:coreProperties>
</file>