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340" windowHeight="8325" activeTab="0"/>
  </bookViews>
  <sheets>
    <sheet name="チェックシート" sheetId="1" r:id="rId1"/>
  </sheets>
  <definedNames>
    <definedName name="_xlnm.Print_Area" localSheetId="0">'チェックシート'!$B$3:$M$32</definedName>
  </definedNames>
  <calcPr fullCalcOnLoad="1"/>
</workbook>
</file>

<file path=xl/sharedStrings.xml><?xml version="1.0" encoding="utf-8"?>
<sst xmlns="http://schemas.openxmlformats.org/spreadsheetml/2006/main" count="33" uniqueCount="31">
  <si>
    <t>薬剤師勤務体制表</t>
  </si>
  <si>
    <t>　枚</t>
  </si>
  <si>
    <t>　人</t>
  </si>
  <si>
    <t>一週間あたりの薬局で定める薬剤師の勤務時間</t>
  </si>
  <si>
    <t>時間</t>
  </si>
  <si>
    <t>薬剤師氏名</t>
  </si>
  <si>
    <t>月</t>
  </si>
  <si>
    <t>火</t>
  </si>
  <si>
    <t>水</t>
  </si>
  <si>
    <t>木</t>
  </si>
  <si>
    <t>金</t>
  </si>
  <si>
    <t>土</t>
  </si>
  <si>
    <t>日</t>
  </si>
  <si>
    <t>員数
Ｂ／Ａ</t>
  </si>
  <si>
    <t>計</t>
  </si>
  <si>
    <t>員数の算出法</t>
  </si>
  <si>
    <t xml:space="preserve"> 員数　=</t>
  </si>
  <si>
    <r>
      <t xml:space="preserve"> 体制省令による必要な薬剤師員数
 </t>
    </r>
    <r>
      <rPr>
        <sz val="10"/>
        <rFont val="ＭＳ Ｐゴシック"/>
        <family val="3"/>
      </rPr>
      <t>(1日平均処方箋取扱数が40までは1、
  それ以  上は端数を増すごとに１を加えた数)</t>
    </r>
  </si>
  <si>
    <t>Ａ＜32</t>
  </si>
  <si>
    <t>Ａ≧32</t>
  </si>
  <si>
    <t>Ｂ</t>
  </si>
  <si>
    <t>Ａ</t>
  </si>
  <si>
    <t>に入力してください</t>
  </si>
  <si>
    <t>曜日別薬剤師勤務体制（１週間の勤務時間の算出に活用ください）</t>
  </si>
  <si>
    <t xml:space="preserve"> １日平均的取扱処方箋数</t>
  </si>
  <si>
    <t>総取扱処方箋数</t>
  </si>
  <si>
    <t>営業日数</t>
  </si>
  <si>
    <t>枚</t>
  </si>
  <si>
    <r>
      <t>1週間の勤務時間</t>
    </r>
    <r>
      <rPr>
        <b/>
        <sz val="12"/>
        <rFont val="ＭＳ Ｐゴシック"/>
        <family val="3"/>
      </rPr>
      <t>　(Ｂ)</t>
    </r>
  </si>
  <si>
    <t>(A)</t>
  </si>
  <si>
    <t>使い方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</si>
</sst>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"/>
  <sheetViews>
    <sheetView tabSelected="1" workbookViewId="0" topLeftCell="A1">
      <selection activeCell="D2" sqref="D2"/>
    </sheetView>
  </sheetViews>
  <sheetFormatPr defaultColWidth="9.00390625" defaultRowHeight="23.25" customHeight="1"/>
  <cols>
    <col min="1" max="1" width="9.00390625" style="1" customWidth="1"/>
    <col min="2" max="2" width="3.50390625" style="1" customWidth="1"/>
    <col min="3" max="3" width="12.75390625" style="1" customWidth="1"/>
    <col min="4" max="8" width="5.50390625" style="1" customWidth="1"/>
    <col min="9" max="9" width="5.875" style="1" customWidth="1"/>
    <col min="10" max="10" width="6.125" style="1" customWidth="1"/>
    <col min="11" max="11" width="12.125" style="1" bestFit="1" customWidth="1"/>
    <col min="12" max="13" width="10.625" style="1" customWidth="1"/>
    <col min="14" max="14" width="9.00390625" style="1" customWidth="1"/>
    <col min="15" max="15" width="9.25390625" style="1" bestFit="1" customWidth="1"/>
    <col min="16" max="16" width="11.25390625" style="1" bestFit="1" customWidth="1"/>
    <col min="17" max="17" width="13.25390625" style="1" bestFit="1" customWidth="1"/>
    <col min="18" max="16384" width="9.00390625" style="1" customWidth="1"/>
  </cols>
  <sheetData>
    <row r="1" spans="1:17" ht="23.25" customHeight="1" thickBot="1">
      <c r="A1" s="3"/>
      <c r="B1" s="3"/>
      <c r="C1" s="43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 customHeight="1" thickBot="1" thickTop="1">
      <c r="A2" s="3"/>
      <c r="B2" s="45"/>
      <c r="C2" s="44"/>
      <c r="D2" s="3" t="s">
        <v>22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9.25" customHeight="1" thickBot="1" thickTop="1">
      <c r="A3" s="3"/>
      <c r="B3" s="3"/>
      <c r="C3" s="4" t="s">
        <v>0</v>
      </c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9.25" customHeight="1" thickBot="1" thickTop="1">
      <c r="A4" s="3"/>
      <c r="B4" s="3"/>
      <c r="C4" s="56" t="s">
        <v>26</v>
      </c>
      <c r="D4" s="57"/>
      <c r="E4" s="57"/>
      <c r="F4" s="57"/>
      <c r="G4" s="57"/>
      <c r="H4" s="57"/>
      <c r="I4" s="57"/>
      <c r="J4" s="41"/>
      <c r="K4" s="9" t="s">
        <v>12</v>
      </c>
      <c r="L4" s="9"/>
      <c r="M4" s="10"/>
      <c r="N4" s="5"/>
      <c r="O4" s="5"/>
      <c r="P4" s="5"/>
      <c r="Q4" s="5"/>
    </row>
    <row r="5" spans="1:14" ht="23.25" customHeight="1" thickBot="1" thickTop="1">
      <c r="A5" s="5"/>
      <c r="B5" s="5"/>
      <c r="C5" s="56" t="s">
        <v>25</v>
      </c>
      <c r="D5" s="57"/>
      <c r="E5" s="57"/>
      <c r="F5" s="57"/>
      <c r="G5" s="57"/>
      <c r="H5" s="57"/>
      <c r="I5" s="57"/>
      <c r="J5" s="41"/>
      <c r="K5" s="6" t="s">
        <v>27</v>
      </c>
      <c r="L5" s="6"/>
      <c r="M5" s="46"/>
      <c r="N5" s="5"/>
    </row>
    <row r="6" spans="1:14" ht="23.25" customHeight="1" thickTop="1">
      <c r="A6" s="5"/>
      <c r="B6" s="5"/>
      <c r="C6" s="56" t="s">
        <v>24</v>
      </c>
      <c r="D6" s="57"/>
      <c r="E6" s="57"/>
      <c r="F6" s="57"/>
      <c r="G6" s="57"/>
      <c r="H6" s="57"/>
      <c r="I6" s="57"/>
      <c r="J6" s="47">
        <f>IF(J4=0,"",J5/J4)</f>
      </c>
      <c r="K6" s="7" t="s">
        <v>1</v>
      </c>
      <c r="L6" s="7"/>
      <c r="M6" s="8"/>
      <c r="N6" s="5"/>
    </row>
    <row r="7" spans="1:14" ht="51.75" customHeight="1" thickBot="1">
      <c r="A7" s="5"/>
      <c r="B7" s="5"/>
      <c r="C7" s="66" t="s">
        <v>17</v>
      </c>
      <c r="D7" s="67"/>
      <c r="E7" s="67"/>
      <c r="F7" s="67"/>
      <c r="G7" s="67"/>
      <c r="H7" s="67"/>
      <c r="I7" s="68"/>
      <c r="J7" s="42" t="e">
        <f>ROUNDUP(J6/40,0)</f>
        <v>#VALUE!</v>
      </c>
      <c r="K7" s="9" t="s">
        <v>2</v>
      </c>
      <c r="L7" s="9"/>
      <c r="M7" s="10"/>
      <c r="N7" s="5" t="e">
        <f>J6/40</f>
        <v>#VALUE!</v>
      </c>
    </row>
    <row r="8" spans="1:17" ht="23.25" customHeight="1" thickBot="1" thickTop="1">
      <c r="A8" s="5"/>
      <c r="B8" s="5"/>
      <c r="C8" s="58" t="s">
        <v>3</v>
      </c>
      <c r="D8" s="59"/>
      <c r="E8" s="59"/>
      <c r="F8" s="59"/>
      <c r="G8" s="59"/>
      <c r="H8" s="59"/>
      <c r="I8" s="57"/>
      <c r="J8" s="40"/>
      <c r="K8" s="9" t="s">
        <v>4</v>
      </c>
      <c r="L8" s="9"/>
      <c r="M8" s="11" t="s">
        <v>29</v>
      </c>
      <c r="N8" s="15"/>
      <c r="O8" s="15"/>
      <c r="P8" s="15"/>
      <c r="Q8" s="15"/>
    </row>
    <row r="9" spans="1:17" ht="23.25" customHeight="1" thickTop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23.25" customHeight="1">
      <c r="A10" s="15"/>
      <c r="B10" s="15"/>
      <c r="C10" s="12" t="s">
        <v>23</v>
      </c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15"/>
      <c r="O10" s="15"/>
      <c r="P10" s="15"/>
      <c r="Q10" s="15"/>
    </row>
    <row r="11" spans="1:17" ht="30" customHeight="1">
      <c r="A11" s="15"/>
      <c r="B11" s="15"/>
      <c r="C11" s="64" t="s">
        <v>5</v>
      </c>
      <c r="D11" s="64" t="s">
        <v>6</v>
      </c>
      <c r="E11" s="64" t="s">
        <v>7</v>
      </c>
      <c r="F11" s="64" t="s">
        <v>8</v>
      </c>
      <c r="G11" s="64" t="s">
        <v>9</v>
      </c>
      <c r="H11" s="64" t="s">
        <v>10</v>
      </c>
      <c r="I11" s="64" t="s">
        <v>11</v>
      </c>
      <c r="J11" s="64" t="s">
        <v>12</v>
      </c>
      <c r="K11" s="69" t="s">
        <v>28</v>
      </c>
      <c r="L11" s="16" t="s">
        <v>13</v>
      </c>
      <c r="M11" s="16" t="s">
        <v>13</v>
      </c>
      <c r="N11" s="15"/>
      <c r="O11" s="15"/>
      <c r="P11" s="15"/>
      <c r="Q11" s="15"/>
    </row>
    <row r="12" spans="1:17" ht="30" customHeight="1" thickBot="1">
      <c r="A12" s="15"/>
      <c r="B12" s="15"/>
      <c r="C12" s="65"/>
      <c r="D12" s="65"/>
      <c r="E12" s="65"/>
      <c r="F12" s="65"/>
      <c r="G12" s="65"/>
      <c r="H12" s="65"/>
      <c r="I12" s="65"/>
      <c r="J12" s="65"/>
      <c r="K12" s="70"/>
      <c r="L12" s="55" t="s">
        <v>18</v>
      </c>
      <c r="M12" s="17" t="s">
        <v>19</v>
      </c>
      <c r="N12" s="15"/>
      <c r="O12" s="15"/>
      <c r="P12" s="15"/>
      <c r="Q12" s="15"/>
    </row>
    <row r="13" spans="1:17" ht="23.25" customHeight="1" thickBot="1" thickTop="1">
      <c r="A13" s="15"/>
      <c r="B13" s="15"/>
      <c r="C13" s="18"/>
      <c r="D13" s="19"/>
      <c r="E13" s="19"/>
      <c r="F13" s="19"/>
      <c r="G13" s="19"/>
      <c r="H13" s="19"/>
      <c r="I13" s="19"/>
      <c r="J13" s="20"/>
      <c r="K13" s="54"/>
      <c r="L13" s="51">
        <f>IF($J$8&gt;32,"*",IF(K13/32&gt;1,1,(K13/32)))</f>
        <v>0</v>
      </c>
      <c r="M13" s="22" t="str">
        <f>IF($J$8&lt;32,"*",IF(K13/$J$8&gt;1,1,(K13/$J$8)))</f>
        <v>*</v>
      </c>
      <c r="N13" s="15"/>
      <c r="O13" s="15"/>
      <c r="P13" s="15"/>
      <c r="Q13" s="15"/>
    </row>
    <row r="14" spans="1:17" ht="23.25" customHeight="1" thickBot="1" thickTop="1">
      <c r="A14" s="15"/>
      <c r="B14" s="15"/>
      <c r="C14" s="23"/>
      <c r="D14" s="24"/>
      <c r="E14" s="24"/>
      <c r="F14" s="24"/>
      <c r="G14" s="24"/>
      <c r="H14" s="24"/>
      <c r="I14" s="24"/>
      <c r="J14" s="25"/>
      <c r="K14" s="54"/>
      <c r="L14" s="52">
        <f>IF($J$8&gt;32,"*",IF(K14/32&gt;1,1,(K14/32)))</f>
        <v>0</v>
      </c>
      <c r="M14" s="27" t="str">
        <f>IF($J$8&lt;32,"*",IF(K14/$J$8&gt;1,1,(K14/$J$8)))</f>
        <v>*</v>
      </c>
      <c r="N14" s="15"/>
      <c r="O14" s="15"/>
      <c r="P14" s="15"/>
      <c r="Q14" s="15"/>
    </row>
    <row r="15" spans="1:17" ht="23.25" customHeight="1" thickBot="1" thickTop="1">
      <c r="A15" s="15"/>
      <c r="B15" s="15"/>
      <c r="C15" s="23"/>
      <c r="D15" s="24"/>
      <c r="E15" s="24"/>
      <c r="F15" s="24"/>
      <c r="G15" s="24"/>
      <c r="H15" s="24"/>
      <c r="I15" s="24"/>
      <c r="J15" s="25"/>
      <c r="K15" s="54"/>
      <c r="L15" s="51">
        <f aca="true" t="shared" si="0" ref="L15:L23">IF($J$8&gt;32,"*",IF(K15/32&gt;1,1,(K15/32)))</f>
        <v>0</v>
      </c>
      <c r="M15" s="22" t="str">
        <f aca="true" t="shared" si="1" ref="M15:M23">IF($J$8&lt;32,"*",IF(K15/$J$8&gt;1,1,(K15/$J$8)))</f>
        <v>*</v>
      </c>
      <c r="N15" s="15"/>
      <c r="O15" s="15"/>
      <c r="P15" s="15"/>
      <c r="Q15" s="15"/>
    </row>
    <row r="16" spans="1:17" ht="23.25" customHeight="1" thickBot="1" thickTop="1">
      <c r="A16" s="15"/>
      <c r="B16" s="15"/>
      <c r="C16" s="23"/>
      <c r="D16" s="24"/>
      <c r="E16" s="24"/>
      <c r="F16" s="24"/>
      <c r="G16" s="24"/>
      <c r="H16" s="24"/>
      <c r="I16" s="24"/>
      <c r="J16" s="25"/>
      <c r="K16" s="54"/>
      <c r="L16" s="52">
        <f t="shared" si="0"/>
        <v>0</v>
      </c>
      <c r="M16" s="27" t="str">
        <f t="shared" si="1"/>
        <v>*</v>
      </c>
      <c r="N16" s="15"/>
      <c r="O16" s="15"/>
      <c r="P16" s="15"/>
      <c r="Q16" s="15"/>
    </row>
    <row r="17" spans="1:17" ht="23.25" customHeight="1" thickBot="1" thickTop="1">
      <c r="A17" s="15"/>
      <c r="B17" s="15"/>
      <c r="C17" s="23"/>
      <c r="D17" s="24"/>
      <c r="E17" s="24"/>
      <c r="F17" s="24"/>
      <c r="G17" s="24"/>
      <c r="H17" s="24"/>
      <c r="I17" s="24"/>
      <c r="J17" s="25"/>
      <c r="K17" s="54"/>
      <c r="L17" s="51">
        <f t="shared" si="0"/>
        <v>0</v>
      </c>
      <c r="M17" s="22" t="str">
        <f t="shared" si="1"/>
        <v>*</v>
      </c>
      <c r="N17" s="15"/>
      <c r="O17" s="15"/>
      <c r="P17" s="15"/>
      <c r="Q17" s="15"/>
    </row>
    <row r="18" spans="1:17" ht="23.25" customHeight="1" thickBot="1" thickTop="1">
      <c r="A18" s="15"/>
      <c r="B18" s="15"/>
      <c r="C18" s="23"/>
      <c r="D18" s="24"/>
      <c r="E18" s="24"/>
      <c r="F18" s="24"/>
      <c r="G18" s="24"/>
      <c r="H18" s="24"/>
      <c r="I18" s="24"/>
      <c r="J18" s="25"/>
      <c r="K18" s="54"/>
      <c r="L18" s="52">
        <f t="shared" si="0"/>
        <v>0</v>
      </c>
      <c r="M18" s="27" t="str">
        <f t="shared" si="1"/>
        <v>*</v>
      </c>
      <c r="N18" s="15"/>
      <c r="O18" s="15"/>
      <c r="P18" s="15"/>
      <c r="Q18" s="15"/>
    </row>
    <row r="19" spans="1:17" ht="23.25" customHeight="1" thickBot="1" thickTop="1">
      <c r="A19" s="15"/>
      <c r="B19" s="15"/>
      <c r="C19" s="23"/>
      <c r="D19" s="24"/>
      <c r="E19" s="24"/>
      <c r="F19" s="24"/>
      <c r="G19" s="24"/>
      <c r="H19" s="24"/>
      <c r="I19" s="24"/>
      <c r="J19" s="25"/>
      <c r="K19" s="53"/>
      <c r="L19" s="21">
        <f t="shared" si="0"/>
        <v>0</v>
      </c>
      <c r="M19" s="22" t="str">
        <f t="shared" si="1"/>
        <v>*</v>
      </c>
      <c r="N19" s="15"/>
      <c r="O19" s="15"/>
      <c r="P19" s="15"/>
      <c r="Q19" s="15"/>
    </row>
    <row r="20" spans="1:17" ht="23.25" customHeight="1" thickBot="1" thickTop="1">
      <c r="A20" s="15"/>
      <c r="B20" s="15"/>
      <c r="C20" s="23"/>
      <c r="D20" s="24"/>
      <c r="E20" s="24"/>
      <c r="F20" s="24"/>
      <c r="G20" s="24"/>
      <c r="H20" s="24"/>
      <c r="I20" s="24"/>
      <c r="J20" s="25"/>
      <c r="K20" s="53"/>
      <c r="L20" s="26">
        <f t="shared" si="0"/>
        <v>0</v>
      </c>
      <c r="M20" s="27" t="str">
        <f t="shared" si="1"/>
        <v>*</v>
      </c>
      <c r="N20" s="15"/>
      <c r="O20" s="15"/>
      <c r="P20" s="15"/>
      <c r="Q20" s="15"/>
    </row>
    <row r="21" spans="1:17" ht="23.25" customHeight="1" thickBot="1" thickTop="1">
      <c r="A21" s="15"/>
      <c r="B21" s="15"/>
      <c r="C21" s="23"/>
      <c r="D21" s="24"/>
      <c r="E21" s="24"/>
      <c r="F21" s="24"/>
      <c r="G21" s="24"/>
      <c r="H21" s="24"/>
      <c r="I21" s="24"/>
      <c r="J21" s="25"/>
      <c r="K21" s="53"/>
      <c r="L21" s="21">
        <f t="shared" si="0"/>
        <v>0</v>
      </c>
      <c r="M21" s="22" t="str">
        <f t="shared" si="1"/>
        <v>*</v>
      </c>
      <c r="N21" s="15"/>
      <c r="O21" s="15"/>
      <c r="P21" s="15"/>
      <c r="Q21" s="15"/>
    </row>
    <row r="22" spans="1:17" ht="23.25" customHeight="1" thickBot="1" thickTop="1">
      <c r="A22" s="15"/>
      <c r="B22" s="15"/>
      <c r="C22" s="23"/>
      <c r="D22" s="24"/>
      <c r="E22" s="24"/>
      <c r="F22" s="24"/>
      <c r="G22" s="24"/>
      <c r="H22" s="24"/>
      <c r="I22" s="24"/>
      <c r="J22" s="25"/>
      <c r="K22" s="53"/>
      <c r="L22" s="26">
        <f t="shared" si="0"/>
        <v>0</v>
      </c>
      <c r="M22" s="27" t="str">
        <f t="shared" si="1"/>
        <v>*</v>
      </c>
      <c r="N22" s="15"/>
      <c r="O22" s="15"/>
      <c r="P22" s="15"/>
      <c r="Q22" s="15"/>
    </row>
    <row r="23" spans="1:17" ht="23.25" customHeight="1" thickBot="1" thickTop="1">
      <c r="A23" s="15"/>
      <c r="B23" s="15"/>
      <c r="C23" s="23"/>
      <c r="D23" s="24"/>
      <c r="E23" s="24"/>
      <c r="F23" s="24"/>
      <c r="G23" s="24"/>
      <c r="H23" s="24"/>
      <c r="I23" s="24"/>
      <c r="J23" s="25"/>
      <c r="K23" s="53"/>
      <c r="L23" s="21">
        <f t="shared" si="0"/>
        <v>0</v>
      </c>
      <c r="M23" s="22" t="str">
        <f t="shared" si="1"/>
        <v>*</v>
      </c>
      <c r="N23" s="15"/>
      <c r="O23" s="15"/>
      <c r="P23" s="15"/>
      <c r="Q23" s="15"/>
    </row>
    <row r="24" spans="1:17" ht="23.25" customHeight="1" thickBot="1" thickTop="1">
      <c r="A24" s="15"/>
      <c r="B24" s="15"/>
      <c r="C24" s="23"/>
      <c r="D24" s="24"/>
      <c r="E24" s="24"/>
      <c r="F24" s="24"/>
      <c r="G24" s="24"/>
      <c r="H24" s="24"/>
      <c r="I24" s="24"/>
      <c r="J24" s="25"/>
      <c r="K24" s="53"/>
      <c r="L24" s="26">
        <f>IF($J$8&gt;32,"*",IF(K24/32&gt;1,1,(K24/32)))</f>
        <v>0</v>
      </c>
      <c r="M24" s="27" t="str">
        <f>IF($J$8&lt;32,"*",IF(K24/$J$8&gt;1,1,(K24/$J$8)))</f>
        <v>*</v>
      </c>
      <c r="N24" s="15"/>
      <c r="O24" s="15"/>
      <c r="P24" s="15"/>
      <c r="Q24" s="15"/>
    </row>
    <row r="25" spans="1:17" ht="23.25" customHeight="1" thickBot="1" thickTop="1">
      <c r="A25" s="15"/>
      <c r="B25" s="15"/>
      <c r="C25" s="23"/>
      <c r="D25" s="24"/>
      <c r="E25" s="24"/>
      <c r="F25" s="24"/>
      <c r="G25" s="24"/>
      <c r="H25" s="24"/>
      <c r="I25" s="24"/>
      <c r="J25" s="25"/>
      <c r="K25" s="53"/>
      <c r="L25" s="26">
        <f>IF($J$8&gt;32,"*",IF(K25/32&gt;1,1,(K25/32)))</f>
        <v>0</v>
      </c>
      <c r="M25" s="27" t="str">
        <f>IF($J$8&lt;32,"*",IF(K25/$J$8&gt;1,1,(K25/$J$8)))</f>
        <v>*</v>
      </c>
      <c r="N25" s="15"/>
      <c r="O25" s="15"/>
      <c r="P25" s="15"/>
      <c r="Q25" s="15"/>
    </row>
    <row r="26" spans="1:17" ht="23.25" customHeight="1" thickBot="1" thickTop="1">
      <c r="A26" s="15"/>
      <c r="B26" s="15"/>
      <c r="C26" s="23"/>
      <c r="D26" s="24"/>
      <c r="E26" s="24"/>
      <c r="F26" s="24"/>
      <c r="G26" s="24"/>
      <c r="H26" s="24"/>
      <c r="I26" s="24"/>
      <c r="J26" s="25"/>
      <c r="K26" s="53"/>
      <c r="L26" s="26">
        <f>IF($J$8&gt;32,"*",IF(K26/32&gt;1,1,(K26/32)))</f>
        <v>0</v>
      </c>
      <c r="M26" s="27" t="str">
        <f>IF($J$8&lt;32,"*",IF(K26/$J$8&gt;1,1,(K26/$J$8)))</f>
        <v>*</v>
      </c>
      <c r="N26" s="15"/>
      <c r="O26" s="15"/>
      <c r="P26" s="15"/>
      <c r="Q26" s="15"/>
    </row>
    <row r="27" spans="1:17" ht="23.25" customHeight="1" thickBot="1" thickTop="1">
      <c r="A27" s="15"/>
      <c r="B27" s="15"/>
      <c r="C27" s="28"/>
      <c r="D27" s="29"/>
      <c r="E27" s="29"/>
      <c r="F27" s="29"/>
      <c r="G27" s="29"/>
      <c r="H27" s="29"/>
      <c r="I27" s="29"/>
      <c r="J27" s="30"/>
      <c r="K27" s="53"/>
      <c r="L27" s="31">
        <f>IF($J$8&gt;32,"*",IF(K27/32&gt;1,1,(K27/32)))</f>
        <v>0</v>
      </c>
      <c r="M27" s="32" t="str">
        <f>IF($J$8&lt;32,"*",IF(K27/$J$8&gt;1,1,(K27/$J$8)))</f>
        <v>*</v>
      </c>
      <c r="N27" s="15"/>
      <c r="O27" s="15"/>
      <c r="P27" s="15"/>
      <c r="Q27" s="15"/>
    </row>
    <row r="28" spans="1:17" ht="23.25" customHeight="1" thickBot="1" thickTop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33" t="s">
        <v>14</v>
      </c>
      <c r="L28" s="49">
        <f>IF($J$8&gt;32,"*",SUM(L13:L27))</f>
        <v>0</v>
      </c>
      <c r="M28" s="49" t="str">
        <f>IF($J$8&lt;32,"*",SUM(M13:M27))</f>
        <v>*</v>
      </c>
      <c r="N28" s="15"/>
      <c r="O28" s="15"/>
      <c r="P28" s="15"/>
      <c r="Q28" s="15"/>
    </row>
    <row r="29" spans="1:17" ht="23.25" customHeight="1" thickBot="1" thickTop="1">
      <c r="A29" s="15"/>
      <c r="B29" s="15"/>
      <c r="C29" s="34" t="s">
        <v>15</v>
      </c>
      <c r="D29" s="35"/>
      <c r="E29" s="60" t="s">
        <v>16</v>
      </c>
      <c r="F29" s="61"/>
      <c r="G29" s="36" t="s">
        <v>20</v>
      </c>
      <c r="H29" s="35"/>
      <c r="I29" s="35"/>
      <c r="J29" s="35"/>
      <c r="K29" s="35"/>
      <c r="L29" s="50" t="e">
        <f>IF($J$8&gt;32,"*",IF(L28&lt;J7,"員数不足","適"))</f>
        <v>#VALUE!</v>
      </c>
      <c r="M29" s="50" t="str">
        <f>IF($J$8&lt;32,"*",IF(M28&lt;J7,"員数不足","適"))</f>
        <v>*</v>
      </c>
      <c r="N29" s="35"/>
      <c r="O29" s="35"/>
      <c r="P29" s="35"/>
      <c r="Q29" s="35"/>
    </row>
    <row r="30" spans="1:17" ht="23.25" customHeight="1" thickBot="1">
      <c r="A30" s="35"/>
      <c r="E30" s="62"/>
      <c r="F30" s="63"/>
      <c r="G30" s="39" t="s">
        <v>21</v>
      </c>
      <c r="H30" s="37"/>
      <c r="I30" s="37"/>
      <c r="J30" s="2"/>
      <c r="K30" s="48"/>
      <c r="L30" s="48"/>
      <c r="M30" s="48"/>
      <c r="N30" s="38"/>
      <c r="O30" s="38"/>
      <c r="P30" s="38"/>
      <c r="Q30" s="38"/>
    </row>
    <row r="31" spans="1:17" ht="23.25" customHeight="1" thickTop="1">
      <c r="A31" s="38"/>
      <c r="H31" s="37"/>
      <c r="I31" s="37"/>
      <c r="J31" s="48"/>
      <c r="K31" s="48"/>
      <c r="L31" s="48"/>
      <c r="M31" s="48"/>
      <c r="N31" s="38"/>
      <c r="O31" s="38"/>
      <c r="P31" s="38"/>
      <c r="Q31" s="38"/>
    </row>
    <row r="32" spans="1:17" ht="23.2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</sheetData>
  <mergeCells count="15">
    <mergeCell ref="J11:J12"/>
    <mergeCell ref="C6:I6"/>
    <mergeCell ref="C7:I7"/>
    <mergeCell ref="K11:K12"/>
    <mergeCell ref="G11:G12"/>
    <mergeCell ref="C4:I4"/>
    <mergeCell ref="C5:I5"/>
    <mergeCell ref="C8:I8"/>
    <mergeCell ref="E29:F30"/>
    <mergeCell ref="H11:H12"/>
    <mergeCell ref="I11:I12"/>
    <mergeCell ref="C11:C12"/>
    <mergeCell ref="D11:D12"/>
    <mergeCell ref="E11:E12"/>
    <mergeCell ref="F11:F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yutaka_ozawa</dc:creator>
  <cp:keywords/>
  <dc:description/>
  <cp:lastModifiedBy>yutaka_ozawa</cp:lastModifiedBy>
  <cp:lastPrinted>2015-02-19T08:24:05Z</cp:lastPrinted>
  <dcterms:created xsi:type="dcterms:W3CDTF">2015-02-19T07:36:59Z</dcterms:created>
  <dcterms:modified xsi:type="dcterms:W3CDTF">2016-03-10T23:46:18Z</dcterms:modified>
  <cp:category/>
  <cp:version/>
  <cp:contentType/>
  <cp:contentStatus/>
</cp:coreProperties>
</file>