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下水道課\０５共有\☆★照会・回答\★庁内\財政課\240119_【131(水)〆】公営企業に係る経営比較分析表（令和４年度決算）の分析等について（依頼）\【提出】06_経営比較分析表\"/>
    </mc:Choice>
  </mc:AlternateContent>
  <xr:revisionPtr revIDLastSave="0" documentId="13_ncr:1_{28DBDA4D-A858-462F-9760-771F665754FD}" xr6:coauthVersionLast="47" xr6:coauthVersionMax="47" xr10:uidLastSave="{00000000-0000-0000-0000-000000000000}"/>
  <workbookProtection workbookAlgorithmName="SHA-512" workbookHashValue="xLx/xuf6IBP7t2uIL4pGVqyJcxZJ+qOKjk6RP7zpSLTKQL/z5BLq3CI2QaaWe5jT31w+JXJ/zyZ7Jayj4nHWaA==" workbookSaltValue="LMkvuZHJkyqFnHxZK7JMY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<sst xmlns="http://schemas.openxmlformats.org/spreadsheetml/2006/main" count="289" uniqueCount="117">
  <si>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</si>
  <si>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</si>
  <si>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</si>
  <si>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</si>
  <si>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</si>
  <si>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</si>
  <si>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</si>
  <si>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</si>
  <si>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</si>
  <si>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</si>
  <si>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</si>
  <si>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</si>
  <si>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</si>
  <si>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</si>
  <si>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</si>
  <si>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</si>
  <si>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</si>
  <si>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</si>
  <si>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</si>
  <si>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</si>
  <si>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</si>
  <si>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</si>
  <si>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</si>
  <si>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</si>
  <si>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</si>
  <si>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</si>
  <si>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</si>
  <si>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</si>
  <si>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</si>
  <si>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</si>
  <si>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</si>
  <si>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</si>
  <si>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</si>
  <si>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</si>
  <si>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</si>
  <si>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</si>
  <si>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</si>
  <si>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</si>
  <si>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</si>
  <si>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</si>
  <si>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</si>
  <si>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</si>
  <si>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</si>
  <si>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</si>
  <si>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</si>
  <si>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</si>
  <si>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</si>
  <si>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</si>
  <si>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</si>
  <si>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</si>
  <si>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</si>
  <si>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</si>
  <si>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</si>
  <si>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</si>
  <si>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</si>
  <si>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</si>
  <si>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</si>
  <si>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</si>
  <si>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</si>
  <si>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</si>
  <si>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</si>
  <si>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</si>
  <si>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</si>
  <si>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</si>
  <si>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</si>
  <si>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</si>
  <si>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</si>
  <si>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</si>
  <si>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</si>
  <si>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</si>
  <si>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</si>
  <si>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</si>
  <si>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</si>
  <si>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</si>
  <si>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</si>
  <si>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</si>
  <si>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</si>
  <si>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</si>
  <si>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</si>
  <si>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</si>
  <si>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</si>
  <si>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</si>
  <si>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</si>
  <si>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</si>
  <si>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</si>
  <si>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</si>
  <si>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</si>
  <si>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</si>
  <si>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</si>
  <si>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</si>
  <si>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</si>
  <si>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</si>
  <si>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</si>
  <si>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</si>
  <si>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</si>
  <si>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</si>
  <si>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</si>
  <si>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</si>
  <si>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</si>
  <si>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</si>
  <si>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</si>
  <si>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</si>
  <si>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</si>
  <si>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</si>
  <si>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</si>
  <si>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</si>
  <si>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</si>
  <si>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</si>
  <si>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</si>
  <si>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</si>
  <si>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</si>
  <si>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</si>
  <si>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</si>
  <si>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</si>
  <si>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当市の特定地域生活排水処理事業は、令和2年4月に地方公営企業法を適用し、公営企業会計に移行しました。
　経営の健全性において、①経常収支比率は100％を超えており、収支の均衡は保たれていますが、実態は一般会計繰入金に大きく依存しています。③流動比率は100%を大きく下回っていますが、流動負債の半分弱が企業債であり、将来返済の原資を一般会計繰入金から得ることが予定されているものです。④企業債残高対事業規模比率は、平均値よりも高くなっていますが、企業債元利償還額は令和４年度に最大となるものの、平成28年度の事業完了により今後は整備に係る借入の発生はないため、使用料収益の確保に努め、着実に債務残高を減らしていきます。⑤経費回収率は類似団体平均より高い回収率となっていますが、今後は経年劣化による修繕等で維持管理経費の増大が危惧されるため、より一層の経費削減に取り組んでいく必要があります。⑥汚水処理原価は類似団体平均より低い数値となっていますが、引き続き維持管理経費の削減に取り組む必要があります。
　経営の効率性において、⑦施設利用率及び⑧水洗化率は、浄化槽市町村設置推進事業により設置した全てで使用されているため100％です。</t>
    <rPh sb="1" eb="3">
      <t>トウシ</t>
    </rPh>
    <rPh sb="4" eb="6">
      <t>トクテイ</t>
    </rPh>
    <rPh sb="6" eb="8">
      <t>チイキ</t>
    </rPh>
    <rPh sb="8" eb="10">
      <t>セイカツ</t>
    </rPh>
    <rPh sb="10" eb="12">
      <t>ハイスイ</t>
    </rPh>
    <rPh sb="12" eb="14">
      <t>ショリ</t>
    </rPh>
    <rPh sb="53" eb="55">
      <t>ケイエイ</t>
    </rPh>
    <rPh sb="56" eb="59">
      <t>ケンゼンセイ</t>
    </rPh>
    <rPh sb="65" eb="67">
      <t>ケイジョウ</t>
    </rPh>
    <rPh sb="77" eb="78">
      <t>コ</t>
    </rPh>
    <rPh sb="83" eb="85">
      <t>シュウシ</t>
    </rPh>
    <rPh sb="86" eb="88">
      <t>キンコウ</t>
    </rPh>
    <rPh sb="89" eb="90">
      <t>タモ</t>
    </rPh>
    <rPh sb="98" eb="100">
      <t>ジッタイ</t>
    </rPh>
    <rPh sb="101" eb="103">
      <t>イッパン</t>
    </rPh>
    <rPh sb="103" eb="105">
      <t>カイケイ</t>
    </rPh>
    <rPh sb="105" eb="107">
      <t>クリイレ</t>
    </rPh>
    <rPh sb="107" eb="108">
      <t>キン</t>
    </rPh>
    <rPh sb="109" eb="110">
      <t>オオ</t>
    </rPh>
    <rPh sb="112" eb="114">
      <t>イゾン</t>
    </rPh>
    <rPh sb="121" eb="123">
      <t>リュウドウ</t>
    </rPh>
    <rPh sb="123" eb="125">
      <t>ヒリツ</t>
    </rPh>
    <rPh sb="131" eb="132">
      <t>オオ</t>
    </rPh>
    <rPh sb="134" eb="136">
      <t>シタマワ</t>
    </rPh>
    <rPh sb="143" eb="145">
      <t>リュウドウ</t>
    </rPh>
    <rPh sb="145" eb="147">
      <t>フサイ</t>
    </rPh>
    <rPh sb="148" eb="150">
      <t>ハンブン</t>
    </rPh>
    <rPh sb="150" eb="151">
      <t>ジャク</t>
    </rPh>
    <rPh sb="152" eb="154">
      <t>キギョウ</t>
    </rPh>
    <rPh sb="154" eb="155">
      <t>サイ</t>
    </rPh>
    <rPh sb="159" eb="161">
      <t>ショウライ</t>
    </rPh>
    <rPh sb="161" eb="163">
      <t>ヘンサイ</t>
    </rPh>
    <rPh sb="164" eb="166">
      <t>ゲンシ</t>
    </rPh>
    <rPh sb="167" eb="169">
      <t>イッパン</t>
    </rPh>
    <rPh sb="169" eb="171">
      <t>カイケイ</t>
    </rPh>
    <rPh sb="171" eb="173">
      <t>クリイレ</t>
    </rPh>
    <rPh sb="173" eb="174">
      <t>キン</t>
    </rPh>
    <rPh sb="176" eb="177">
      <t>エ</t>
    </rPh>
    <rPh sb="181" eb="183">
      <t>ヨテイ</t>
    </rPh>
    <rPh sb="194" eb="196">
      <t>キギョウ</t>
    </rPh>
    <rPh sb="196" eb="197">
      <t>サイ</t>
    </rPh>
    <rPh sb="197" eb="199">
      <t>ザンダカ</t>
    </rPh>
    <rPh sb="199" eb="200">
      <t>タイ</t>
    </rPh>
    <rPh sb="200" eb="202">
      <t>ジギョウ</t>
    </rPh>
    <rPh sb="202" eb="204">
      <t>キボ</t>
    </rPh>
    <rPh sb="204" eb="206">
      <t>ヒリツ</t>
    </rPh>
    <rPh sb="208" eb="211">
      <t>ヘイキンチ</t>
    </rPh>
    <rPh sb="214" eb="215">
      <t>タカ</t>
    </rPh>
    <rPh sb="404" eb="406">
      <t>ルイジ</t>
    </rPh>
    <rPh sb="406" eb="408">
      <t>ダンタイ</t>
    </rPh>
    <rPh sb="408" eb="410">
      <t>ヘイキン</t>
    </rPh>
    <rPh sb="412" eb="413">
      <t>ヒク</t>
    </rPh>
    <rPh sb="414" eb="416">
      <t>スウチ</t>
    </rPh>
    <rPh sb="425" eb="426">
      <t>ヒ</t>
    </rPh>
    <rPh sb="427" eb="428">
      <t>ツヅ</t>
    </rPh>
    <rPh sb="429" eb="431">
      <t>イジ</t>
    </rPh>
    <rPh sb="431" eb="433">
      <t>カンリ</t>
    </rPh>
    <rPh sb="433" eb="435">
      <t>ケイヒ</t>
    </rPh>
    <rPh sb="436" eb="438">
      <t>サクゲン</t>
    </rPh>
    <rPh sb="439" eb="440">
      <t>ト</t>
    </rPh>
    <rPh sb="441" eb="442">
      <t>ク</t>
    </rPh>
    <rPh sb="443" eb="445">
      <t>ヒツヨウ</t>
    </rPh>
    <rPh sb="453" eb="455">
      <t>ケイエイ</t>
    </rPh>
    <rPh sb="456" eb="459">
      <t>コウリツセイ</t>
    </rPh>
    <phoneticPr fontId="4"/>
  </si>
  <si>
    <t>　①有形固定資産減価償却率は、昨年度と比較し、有形資産減価償却費と有形固定資産のうち償却対象資産の帳簿原価に大きな変化はないため、増加率は昨年と同等です。今後、この数値は減価償却を重ねていくことにより上昇します。
　老朽化した施設改善は現在まで行っていませんが、今後検討していく必要があると考えています。</t>
    <rPh sb="145" eb="146">
      <t>カンガ</t>
    </rPh>
    <phoneticPr fontId="4"/>
  </si>
  <si>
    <t>　令和２年度に地方公営企業法を全部適用してから３年が経過し、経営成績や財務状況等の実態把握をすることで課題が見えてくるようになりました。
　今後は財務状況を踏まえた上で、維持管理費の削減と使用料水準の検証に取り組み、さらには年数経過による施設の更新等を勘案しつつ、持続可能な経営ができるよう努める必要があります。</t>
    <rPh sb="85" eb="87">
      <t>イジ</t>
    </rPh>
    <rPh sb="87" eb="90">
      <t>カンリヒ</t>
    </rPh>
    <rPh sb="145" eb="146">
      <t>ツト</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</si>
</sst>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6-412D-B48A-6EE0517782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26-412D-B48A-6EE0517782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0DD-41CB-B21E-B8A8BEBC5C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40DD-41CB-B21E-B8A8BEBC5C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6144-42E9-A98D-424F41E742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6144-42E9-A98D-424F41E742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102.29</c:v>
                </c:pt>
                <c:pt idx="3">
                  <c:v>102.96</c:v>
                </c:pt>
                <c:pt idx="4">
                  <c:v>105.23</c:v>
                </c:pt>
              </c:numCache>
            </c:numRef>
          </c:val>
          <c:extLst>
            <c:ext xmlns:c16="http://schemas.microsoft.com/office/drawing/2014/chart" uri="{C3380CC4-5D6E-409C-BE32-E72D297353CC}">
              <c16:uniqueId val="{00000000-2DB5-4267-81DC-F3841E9ED2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2DB5-4267-81DC-F3841E9ED2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4.5999999999999996</c:v>
                </c:pt>
                <c:pt idx="3">
                  <c:v>9.1999999999999993</c:v>
                </c:pt>
                <c:pt idx="4">
                  <c:v>13.8</c:v>
                </c:pt>
              </c:numCache>
            </c:numRef>
          </c:val>
          <c:extLst>
            <c:ext xmlns:c16="http://schemas.microsoft.com/office/drawing/2014/chart" uri="{C3380CC4-5D6E-409C-BE32-E72D297353CC}">
              <c16:uniqueId val="{00000000-0E82-46E7-9576-82CE1C7110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0E82-46E7-9576-82CE1C7110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E7-4790-A2A6-D70A6B57FC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E7-4790-A2A6-D70A6B57FC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88-4CB4-9DDC-BF5E7477D5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ED88-4CB4-9DDC-BF5E7477D5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54.17</c:v>
                </c:pt>
                <c:pt idx="3">
                  <c:v>53.35</c:v>
                </c:pt>
                <c:pt idx="4">
                  <c:v>57.03</c:v>
                </c:pt>
              </c:numCache>
            </c:numRef>
          </c:val>
          <c:extLst>
            <c:ext xmlns:c16="http://schemas.microsoft.com/office/drawing/2014/chart" uri="{C3380CC4-5D6E-409C-BE32-E72D297353CC}">
              <c16:uniqueId val="{00000000-5557-4A41-9F85-3FE61768AE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5557-4A41-9F85-3FE61768AE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359.21</c:v>
                </c:pt>
                <c:pt idx="3">
                  <c:v>371.8</c:v>
                </c:pt>
                <c:pt idx="4">
                  <c:v>395.22</c:v>
                </c:pt>
              </c:numCache>
            </c:numRef>
          </c:val>
          <c:extLst>
            <c:ext xmlns:c16="http://schemas.microsoft.com/office/drawing/2014/chart" uri="{C3380CC4-5D6E-409C-BE32-E72D297353CC}">
              <c16:uniqueId val="{00000000-E4F1-494D-A046-79038D4EE0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E4F1-494D-A046-79038D4EE0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79.650000000000006</c:v>
                </c:pt>
                <c:pt idx="3">
                  <c:v>78.75</c:v>
                </c:pt>
                <c:pt idx="4">
                  <c:v>77.069999999999993</c:v>
                </c:pt>
              </c:numCache>
            </c:numRef>
          </c:val>
          <c:extLst>
            <c:ext xmlns:c16="http://schemas.microsoft.com/office/drawing/2014/chart" uri="{C3380CC4-5D6E-409C-BE32-E72D297353CC}">
              <c16:uniqueId val="{00000000-D1DB-47D0-99D8-95826FEC0D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D1DB-47D0-99D8-95826FEC0D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195.63</c:v>
                </c:pt>
                <c:pt idx="3">
                  <c:v>201.78</c:v>
                </c:pt>
                <c:pt idx="4">
                  <c:v>205.53</c:v>
                </c:pt>
              </c:numCache>
            </c:numRef>
          </c:val>
          <c:extLst>
            <c:ext xmlns:c16="http://schemas.microsoft.com/office/drawing/2014/chart" uri="{C3380CC4-5D6E-409C-BE32-E72D297353CC}">
              <c16:uniqueId val="{00000000-5A4A-422B-B8E9-A65B2691B2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5A4A-422B-B8E9-A65B2691B2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掛川市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115873</v>
      </c>
      <c r="AM8" s="37"/>
      <c r="AN8" s="37"/>
      <c r="AO8" s="37"/>
      <c r="AP8" s="37"/>
      <c r="AQ8" s="37"/>
      <c r="AR8" s="37"/>
      <c r="AS8" s="37"/>
      <c r="AT8" s="38">
        <f>データ!T6</f>
        <v>265.69</v>
      </c>
      <c r="AU8" s="38"/>
      <c r="AV8" s="38"/>
      <c r="AW8" s="38"/>
      <c r="AX8" s="38"/>
      <c r="AY8" s="38"/>
      <c r="AZ8" s="38"/>
      <c r="BA8" s="38"/>
      <c r="BB8" s="38">
        <f>データ!U6</f>
        <v>436.12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39.049999999999997</v>
      </c>
      <c r="J10" s="38"/>
      <c r="K10" s="38"/>
      <c r="L10" s="38"/>
      <c r="M10" s="38"/>
      <c r="N10" s="38"/>
      <c r="O10" s="38"/>
      <c r="P10" s="38">
        <f>データ!P6</f>
        <v>5.93</v>
      </c>
      <c r="Q10" s="38"/>
      <c r="R10" s="38"/>
      <c r="S10" s="38"/>
      <c r="T10" s="38"/>
      <c r="U10" s="38"/>
      <c r="V10" s="38"/>
      <c r="W10" s="38">
        <f>データ!Q6</f>
        <v>100</v>
      </c>
      <c r="X10" s="38"/>
      <c r="Y10" s="38"/>
      <c r="Z10" s="38"/>
      <c r="AA10" s="38"/>
      <c r="AB10" s="38"/>
      <c r="AC10" s="38"/>
      <c r="AD10" s="37">
        <f>データ!R6</f>
        <v>3520</v>
      </c>
      <c r="AE10" s="37"/>
      <c r="AF10" s="37"/>
      <c r="AG10" s="37"/>
      <c r="AH10" s="37"/>
      <c r="AI10" s="37"/>
      <c r="AJ10" s="37"/>
      <c r="AK10" s="2"/>
      <c r="AL10" s="37">
        <f>データ!V6</f>
        <v>6849</v>
      </c>
      <c r="AM10" s="37"/>
      <c r="AN10" s="37"/>
      <c r="AO10" s="37"/>
      <c r="AP10" s="37"/>
      <c r="AQ10" s="37"/>
      <c r="AR10" s="37"/>
      <c r="AS10" s="37"/>
      <c r="AT10" s="38">
        <f>データ!W6</f>
        <v>26.09</v>
      </c>
      <c r="AU10" s="38"/>
      <c r="AV10" s="38"/>
      <c r="AW10" s="38"/>
      <c r="AX10" s="38"/>
      <c r="AY10" s="38"/>
      <c r="AZ10" s="38"/>
      <c r="BA10" s="38"/>
      <c r="BB10" s="38">
        <f>データ!X6</f>
        <v>262.51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moCENb28qLod0BPk8/J/okYTP0wRZIDkaTuk0oNCEklQzz3QDaDlamOuxGIjUdOmS74IDj10C6BWyd1danFtXQ==" saltValue="fxD+oL2VzX3JykO/qkAq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222135</v>
      </c>
      <c r="D6" s="19">
        <f t="shared" si="3"/>
        <v>46</v>
      </c>
      <c r="E6" s="19">
        <f t="shared" si="3"/>
        <v>18</v>
      </c>
      <c r="F6" s="19">
        <f t="shared" si="3"/>
        <v>0</v>
      </c>
      <c r="G6" s="19">
        <f t="shared" si="3"/>
        <v>0</v>
      </c>
      <c r="H6" s="19" t="str">
        <f t="shared" si="3"/>
        <v>静岡県　掛川市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39.049999999999997</v>
      </c>
      <c r="P6" s="20">
        <f t="shared" si="3"/>
        <v>5.93</v>
      </c>
      <c r="Q6" s="20">
        <f t="shared" si="3"/>
        <v>100</v>
      </c>
      <c r="R6" s="20">
        <f t="shared" si="3"/>
        <v>3520</v>
      </c>
      <c r="S6" s="20">
        <f t="shared" si="3"/>
        <v>115873</v>
      </c>
      <c r="T6" s="20">
        <f t="shared" si="3"/>
        <v>265.69</v>
      </c>
      <c r="U6" s="20">
        <f t="shared" si="3"/>
        <v>436.12</v>
      </c>
      <c r="V6" s="20">
        <f t="shared" si="3"/>
        <v>6849</v>
      </c>
      <c r="W6" s="20">
        <f t="shared" si="3"/>
        <v>26.09</v>
      </c>
      <c r="X6" s="20">
        <f t="shared" si="3"/>
        <v>262.51</v>
      </c>
      <c r="Y6" s="21" t="str">
        <f>IF(Y7="",NA(),Y7)</f>
        <v>-</v>
      </c>
      <c r="Z6" s="21" t="str">
        <f t="shared" ref="Z6:AH6" si="4">IF(Z7="",NA(),Z7)</f>
        <v>-</v>
      </c>
      <c r="AA6" s="21">
        <f t="shared" si="4"/>
        <v>102.29</v>
      </c>
      <c r="AB6" s="21">
        <f t="shared" si="4"/>
        <v>102.96</v>
      </c>
      <c r="AC6" s="21">
        <f t="shared" si="4"/>
        <v>105.23</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54.17</v>
      </c>
      <c r="AX6" s="21">
        <f t="shared" si="6"/>
        <v>53.35</v>
      </c>
      <c r="AY6" s="21">
        <f t="shared" si="6"/>
        <v>57.03</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359.21</v>
      </c>
      <c r="BI6" s="21">
        <f t="shared" si="7"/>
        <v>371.8</v>
      </c>
      <c r="BJ6" s="21">
        <f t="shared" si="7"/>
        <v>395.22</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79.650000000000006</v>
      </c>
      <c r="BT6" s="21">
        <f t="shared" si="8"/>
        <v>78.75</v>
      </c>
      <c r="BU6" s="21">
        <f t="shared" si="8"/>
        <v>77.069999999999993</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195.63</v>
      </c>
      <c r="CE6" s="21">
        <f t="shared" si="9"/>
        <v>201.78</v>
      </c>
      <c r="CF6" s="21">
        <f t="shared" si="9"/>
        <v>205.53</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100</v>
      </c>
      <c r="CP6" s="21">
        <f t="shared" si="10"/>
        <v>100</v>
      </c>
      <c r="CQ6" s="21">
        <f t="shared" si="10"/>
        <v>100</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4.5999999999999996</v>
      </c>
      <c r="DL6" s="21">
        <f t="shared" si="12"/>
        <v>9.1999999999999993</v>
      </c>
      <c r="DM6" s="21">
        <f t="shared" si="12"/>
        <v>13.8</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222135</v>
      </c>
      <c r="D7" s="23">
        <v>46</v>
      </c>
      <c r="E7" s="23">
        <v>18</v>
      </c>
      <c r="F7" s="23">
        <v>0</v>
      </c>
      <c r="G7" s="23">
        <v>0</v>
      </c>
      <c r="H7" s="23" t="s">
        <v>96</v>
      </c>
      <c r="I7" s="23" t="s">
        <v>97</v>
      </c>
      <c r="J7" s="23" t="s">
        <v>98</v>
      </c>
      <c r="K7" s="23" t="s">
        <v>99</v>
      </c>
      <c r="L7" s="23" t="s">
        <v>100</v>
      </c>
      <c r="M7" s="23" t="s">
        <v>101</v>
      </c>
      <c r="N7" s="24" t="s">
        <v>102</v>
      </c>
      <c r="O7" s="24">
        <v>39.049999999999997</v>
      </c>
      <c r="P7" s="24">
        <v>5.93</v>
      </c>
      <c r="Q7" s="24">
        <v>100</v>
      </c>
      <c r="R7" s="24">
        <v>3520</v>
      </c>
      <c r="S7" s="24">
        <v>115873</v>
      </c>
      <c r="T7" s="24">
        <v>265.69</v>
      </c>
      <c r="U7" s="24">
        <v>436.12</v>
      </c>
      <c r="V7" s="24">
        <v>6849</v>
      </c>
      <c r="W7" s="24">
        <v>26.09</v>
      </c>
      <c r="X7" s="24">
        <v>262.51</v>
      </c>
      <c r="Y7" s="24" t="s">
        <v>102</v>
      </c>
      <c r="Z7" s="24" t="s">
        <v>102</v>
      </c>
      <c r="AA7" s="24">
        <v>102.29</v>
      </c>
      <c r="AB7" s="24">
        <v>102.96</v>
      </c>
      <c r="AC7" s="24">
        <v>105.23</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54.17</v>
      </c>
      <c r="AX7" s="24">
        <v>53.35</v>
      </c>
      <c r="AY7" s="24">
        <v>57.03</v>
      </c>
      <c r="AZ7" s="24" t="s">
        <v>102</v>
      </c>
      <c r="BA7" s="24" t="s">
        <v>102</v>
      </c>
      <c r="BB7" s="24">
        <v>100.47</v>
      </c>
      <c r="BC7" s="24">
        <v>122.71</v>
      </c>
      <c r="BD7" s="24">
        <v>138.19999999999999</v>
      </c>
      <c r="BE7" s="24">
        <v>140.15</v>
      </c>
      <c r="BF7" s="24" t="s">
        <v>102</v>
      </c>
      <c r="BG7" s="24" t="s">
        <v>102</v>
      </c>
      <c r="BH7" s="24">
        <v>359.21</v>
      </c>
      <c r="BI7" s="24">
        <v>371.8</v>
      </c>
      <c r="BJ7" s="24">
        <v>395.22</v>
      </c>
      <c r="BK7" s="24" t="s">
        <v>102</v>
      </c>
      <c r="BL7" s="24" t="s">
        <v>102</v>
      </c>
      <c r="BM7" s="24">
        <v>294.27</v>
      </c>
      <c r="BN7" s="24">
        <v>294.08999999999997</v>
      </c>
      <c r="BO7" s="24">
        <v>294.08999999999997</v>
      </c>
      <c r="BP7" s="24">
        <v>307.39</v>
      </c>
      <c r="BQ7" s="24" t="s">
        <v>102</v>
      </c>
      <c r="BR7" s="24" t="s">
        <v>102</v>
      </c>
      <c r="BS7" s="24">
        <v>79.650000000000006</v>
      </c>
      <c r="BT7" s="24">
        <v>78.75</v>
      </c>
      <c r="BU7" s="24">
        <v>77.069999999999993</v>
      </c>
      <c r="BV7" s="24" t="s">
        <v>102</v>
      </c>
      <c r="BW7" s="24" t="s">
        <v>102</v>
      </c>
      <c r="BX7" s="24">
        <v>60.59</v>
      </c>
      <c r="BY7" s="24">
        <v>60</v>
      </c>
      <c r="BZ7" s="24">
        <v>59.01</v>
      </c>
      <c r="CA7" s="24">
        <v>57.03</v>
      </c>
      <c r="CB7" s="24" t="s">
        <v>102</v>
      </c>
      <c r="CC7" s="24" t="s">
        <v>102</v>
      </c>
      <c r="CD7" s="24">
        <v>195.63</v>
      </c>
      <c r="CE7" s="24">
        <v>201.78</v>
      </c>
      <c r="CF7" s="24">
        <v>205.53</v>
      </c>
      <c r="CG7" s="24" t="s">
        <v>102</v>
      </c>
      <c r="CH7" s="24" t="s">
        <v>102</v>
      </c>
      <c r="CI7" s="24">
        <v>280.23</v>
      </c>
      <c r="CJ7" s="24">
        <v>282.70999999999998</v>
      </c>
      <c r="CK7" s="24">
        <v>291.82</v>
      </c>
      <c r="CL7" s="24">
        <v>294.83</v>
      </c>
      <c r="CM7" s="24" t="s">
        <v>102</v>
      </c>
      <c r="CN7" s="24" t="s">
        <v>102</v>
      </c>
      <c r="CO7" s="24">
        <v>100</v>
      </c>
      <c r="CP7" s="24">
        <v>100</v>
      </c>
      <c r="CQ7" s="24">
        <v>100</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4.5999999999999996</v>
      </c>
      <c r="DL7" s="24">
        <v>9.1999999999999993</v>
      </c>
      <c r="DM7" s="24">
        <v>13.8</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dcterms:created xsi:type="dcterms:W3CDTF">2023-12-12T01:07:47Z</dcterms:created>
  <dcterms:modified xsi:type="dcterms:W3CDTF">2024-01-29T09:42:02Z</dcterms:modified>
  <cp:category/>
</cp:coreProperties>
</file>