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nas01\a05.財務課$\２．財政部門\07.調査・報告\令和５年度\240117_◆【22（金）〆】公営企業に係る経営比較分析表（令和４年度決算）の分析等について（依頼）※ファイルはセキュファファイル交換サービスにて送信\伊豆の国市　提出（下水道課分は原課提出から修正あり）\"/>
    </mc:Choice>
  </mc:AlternateContent>
  <xr:revisionPtr revIDLastSave="0" documentId="13_ncr:1_{F44891BE-A8F9-4F8F-86EA-C55E1A61F54E}" xr6:coauthVersionLast="47" xr6:coauthVersionMax="47" xr10:uidLastSave="{00000000-0000-0000-0000-000000000000}"/>
  <workbookProtection workbookAlgorithmName="SHA-512" workbookHashValue="V+nAK0NMqdpot4GKIguUuZyBRm1l0ORTbfvkbQ3t78RwMvkjie7uh7R7fNYKoLfgYKv6AYyjC5tuM9+uZjXgtA==" workbookSaltValue="KkFrGh8lpFKRZAitUF7WT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AD10" i="4" s="1"/>
  <c r="Q6" i="5"/>
  <c r="P6" i="5"/>
  <c r="O6" i="5"/>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BB10" i="4"/>
  <c r="AT10" i="4"/>
  <c r="W10" i="4"/>
  <c r="P10" i="4"/>
  <c r="I10" i="4"/>
  <c r="BB8" i="4"/>
  <c r="W8" i="4"/>
  <c r="B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<sst xmlns="http://schemas.openxmlformats.org/spreadsheetml/2006/main" count="278" uniqueCount="117">
  <si>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</si>
  <si>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</si>
  <si>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</si>
  <si>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</si>
  <si>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</si>
  <si>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</si>
  <si>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</si>
  <si>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</si>
  <si>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</si>
  <si>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</si>
  <si>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</si>
  <si>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</si>
  <si>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</si>
  <si>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</si>
  <si>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</si>
  <si>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</si>
  <si>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</si>
  <si>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</si>
  <si>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</si>
  <si>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</si>
  <si>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</si>
  <si>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</si>
  <si>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</si>
  <si>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</si>
  <si>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</si>
  <si>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</si>
  <si>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</si>
  <si>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</si>
  <si>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</si>
  <si>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</si>
  <si>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</si>
  <si>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</si>
  <si>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</si>
  <si>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</si>
  <si>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</si>
  <si>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</si>
  <si>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</si>
  <si>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</si>
  <si>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</si>
  <si>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</si>
  <si>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</si>
  <si>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</si>
  <si>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</si>
  <si>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</si>
  <si>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</si>
  <si>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</si>
  <si>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</si>
  <si>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</si>
  <si>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</si>
  <si>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</si>
  <si>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</si>
  <si>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</si>
  <si>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</si>
  <si>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</si>
  <si>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</si>
  <si>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</si>
  <si>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</si>
  <si>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</si>
  <si>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</si>
  <si>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</si>
  <si>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</si>
  <si>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</si>
  <si>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</si>
  <si>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</si>
  <si>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</si>
  <si>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</si>
  <si>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</si>
  <si>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</si>
  <si>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</si>
  <si>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</si>
  <si>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</si>
  <si>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</si>
  <si>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</si>
  <si>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</si>
  <si>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</si>
  <si>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</si>
  <si>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</si>
  <si>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</si>
  <si>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</si>
  <si>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</si>
  <si>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</si>
  <si>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</si>
  <si>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</si>
  <si>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</si>
  <si>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</si>
  <si>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</si>
  <si>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</si>
  <si>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</si>
  <si>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</si>
  <si>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</si>
  <si>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</si>
  <si>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</si>
  <si>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</si>
  <si>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</si>
  <si>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</si>
  <si>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</si>
  <si>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伊豆の国市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</si>
  <si>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</si>
  <si>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</si>
  <si>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</si>
  <si>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</si>
  <si>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</si>
  <si>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</si>
  <si>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</si>
  <si>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</si>
  <si>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</si>
  <si>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</si>
  <si>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</si>
  <si>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</si>
  <si>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</si>
  <si>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</si>
  <si>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</si>
  <si>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</si>
  <si>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</si>
  <si>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前年度より低下したが100％を超えている。令和５年度から使用料を値上げしているため、一般会計からの繰入金を減らしつつ100％超を維持するよう見込んでいる。
②累積欠損金比率　前年度同様、累積欠損金は発生していない。
③流動比率　前年度から上昇し100％を大きく超えているが、事業繰越により国庫補助金の繰越が生じたことが大きな要因であると考えられる。他に、内部留保資金が増加し企業債償還額が減少しているため、長期的にも改善を見込んでいる。
④企業債残高対事業規模比率　前年度から低下し、平均値も大きく下回る。企業債発行のピークは過ぎており、令和５年度から使用料値上げも行ったため、今後も低下すると思われる。
⑤経費回収率　前年度からほぼ横ばいで平均値を大きく下回っており、不足分を一般会計からの繰入金で賄っている。令和５年度から使用料を値上げしているため、改善すると思われる。
⑥汚水処理原価　類似団体の平均値より低い水準であり、効率的な運営ができていると思われる。
⑦施設利用率　当市は流域下水道による処理のみのため、処理施設を所持していない。
⑧水洗化率　全国平均を下回るが類似団体の平均は超えている。管路の新規布設により処理区域内人口が増えたため前年度から低下しているが、水洗化率の向上は使用料収入の増加につながるため、今後も継続した普及活動に取り組む。</t>
    <rPh sb="1" eb="3">
      <t>ケイジョウ</t>
    </rPh>
    <rPh sb="3" eb="5">
      <t>シュウシ</t>
    </rPh>
    <rPh sb="5" eb="7">
      <t>ヒリツ</t>
    </rPh>
    <rPh sb="8" eb="11">
      <t>ゼンネンド</t>
    </rPh>
    <rPh sb="13" eb="15">
      <t>テイカ</t>
    </rPh>
    <rPh sb="23" eb="24">
      <t>コ</t>
    </rPh>
    <rPh sb="29" eb="31">
      <t>レイワ</t>
    </rPh>
    <rPh sb="32" eb="34">
      <t>ネンド</t>
    </rPh>
    <rPh sb="36" eb="39">
      <t>シヨウリョウ</t>
    </rPh>
    <rPh sb="40" eb="42">
      <t>ネア</t>
    </rPh>
    <rPh sb="50" eb="52">
      <t>イッパン</t>
    </rPh>
    <rPh sb="52" eb="54">
      <t>カイケイ</t>
    </rPh>
    <rPh sb="57" eb="59">
      <t>クリイレ</t>
    </rPh>
    <rPh sb="59" eb="60">
      <t>キン</t>
    </rPh>
    <rPh sb="61" eb="62">
      <t>ヘ</t>
    </rPh>
    <rPh sb="70" eb="71">
      <t>チョウ</t>
    </rPh>
    <rPh sb="72" eb="74">
      <t>イジ</t>
    </rPh>
    <rPh sb="78" eb="80">
      <t>ミコ</t>
    </rPh>
    <rPh sb="87" eb="89">
      <t>ルイセキ</t>
    </rPh>
    <rPh sb="89" eb="91">
      <t>ケッソン</t>
    </rPh>
    <rPh sb="91" eb="92">
      <t>キン</t>
    </rPh>
    <rPh sb="92" eb="94">
      <t>ヒリツ</t>
    </rPh>
    <rPh sb="95" eb="98">
      <t>ゼンネンド</t>
    </rPh>
    <rPh sb="98" eb="100">
      <t>ドウヨウ</t>
    </rPh>
    <rPh sb="101" eb="103">
      <t>ルイセキ</t>
    </rPh>
    <rPh sb="103" eb="105">
      <t>ケッソン</t>
    </rPh>
    <rPh sb="105" eb="106">
      <t>キン</t>
    </rPh>
    <rPh sb="107" eb="109">
      <t>ハッセイ</t>
    </rPh>
    <rPh sb="117" eb="119">
      <t>リュウドウ</t>
    </rPh>
    <rPh sb="119" eb="121">
      <t>ヒリツ</t>
    </rPh>
    <rPh sb="122" eb="125">
      <t>ゼンネンド</t>
    </rPh>
    <rPh sb="127" eb="129">
      <t>ジョウショウ</t>
    </rPh>
    <rPh sb="135" eb="136">
      <t>オオ</t>
    </rPh>
    <rPh sb="138" eb="139">
      <t>コ</t>
    </rPh>
    <rPh sb="145" eb="147">
      <t>ジギョウ</t>
    </rPh>
    <rPh sb="147" eb="149">
      <t>クリコシ</t>
    </rPh>
    <rPh sb="152" eb="154">
      <t>コッコ</t>
    </rPh>
    <rPh sb="154" eb="157">
      <t>ホジョキン</t>
    </rPh>
    <rPh sb="158" eb="160">
      <t>クリコシ</t>
    </rPh>
    <rPh sb="161" eb="162">
      <t>ショウ</t>
    </rPh>
    <rPh sb="167" eb="168">
      <t>オオ</t>
    </rPh>
    <rPh sb="170" eb="172">
      <t>ヨウイン</t>
    </rPh>
    <rPh sb="176" eb="177">
      <t>カンガ</t>
    </rPh>
    <rPh sb="182" eb="183">
      <t>ホカ</t>
    </rPh>
    <rPh sb="185" eb="187">
      <t>ナイブ</t>
    </rPh>
    <rPh sb="187" eb="189">
      <t>リュウホ</t>
    </rPh>
    <rPh sb="189" eb="191">
      <t>シキン</t>
    </rPh>
    <rPh sb="192" eb="194">
      <t>ゾウカ</t>
    </rPh>
    <rPh sb="195" eb="197">
      <t>キギョウ</t>
    </rPh>
    <rPh sb="197" eb="198">
      <t>サイ</t>
    </rPh>
    <rPh sb="198" eb="200">
      <t>ショウカン</t>
    </rPh>
    <rPh sb="200" eb="201">
      <t>ガク</t>
    </rPh>
    <rPh sb="202" eb="204">
      <t>ゲンショウ</t>
    </rPh>
    <rPh sb="211" eb="214">
      <t>チョウキテキ</t>
    </rPh>
    <rPh sb="216" eb="218">
      <t>カイゼン</t>
    </rPh>
    <rPh sb="219" eb="221">
      <t>ミコ</t>
    </rPh>
    <rPh sb="228" eb="230">
      <t>キギョウ</t>
    </rPh>
    <rPh sb="230" eb="231">
      <t>サイ</t>
    </rPh>
    <rPh sb="231" eb="233">
      <t>ザンダカ</t>
    </rPh>
    <rPh sb="233" eb="234">
      <t>タイ</t>
    </rPh>
    <rPh sb="234" eb="236">
      <t>ジギョウ</t>
    </rPh>
    <rPh sb="236" eb="238">
      <t>キボ</t>
    </rPh>
    <rPh sb="238" eb="240">
      <t>ヒリツ</t>
    </rPh>
    <rPh sb="241" eb="244">
      <t>ゼンネンド</t>
    </rPh>
    <rPh sb="246" eb="248">
      <t>テイカ</t>
    </rPh>
    <rPh sb="250" eb="253">
      <t>ヘイキンチ</t>
    </rPh>
    <rPh sb="254" eb="255">
      <t>オオ</t>
    </rPh>
    <rPh sb="257" eb="259">
      <t>シタマワ</t>
    </rPh>
    <rPh sb="261" eb="263">
      <t>キギョウ</t>
    </rPh>
    <rPh sb="263" eb="264">
      <t>サイ</t>
    </rPh>
    <rPh sb="264" eb="266">
      <t>ハッコウ</t>
    </rPh>
    <rPh sb="271" eb="272">
      <t>ス</t>
    </rPh>
    <rPh sb="277" eb="279">
      <t>レイワ</t>
    </rPh>
    <rPh sb="280" eb="282">
      <t>ネンド</t>
    </rPh>
    <rPh sb="284" eb="287">
      <t>シヨウリョウ</t>
    </rPh>
    <rPh sb="287" eb="289">
      <t>ネア</t>
    </rPh>
    <rPh sb="291" eb="292">
      <t>オコナ</t>
    </rPh>
    <rPh sb="297" eb="299">
      <t>コンゴ</t>
    </rPh>
    <rPh sb="300" eb="302">
      <t>テイカ</t>
    </rPh>
    <rPh sb="305" eb="306">
      <t>オモ</t>
    </rPh>
    <rPh sb="312" eb="314">
      <t>ケイヒ</t>
    </rPh>
    <rPh sb="314" eb="316">
      <t>カイシュウ</t>
    </rPh>
    <rPh sb="316" eb="317">
      <t>リツ</t>
    </rPh>
    <rPh sb="318" eb="321">
      <t>ゼンネンド</t>
    </rPh>
    <rPh sb="325" eb="326">
      <t>ヨコ</t>
    </rPh>
    <rPh sb="329" eb="332">
      <t>ヘイキンチ</t>
    </rPh>
    <rPh sb="333" eb="334">
      <t>オオ</t>
    </rPh>
    <rPh sb="336" eb="338">
      <t>シタマワ</t>
    </rPh>
    <rPh sb="343" eb="346">
      <t>フソクブン</t>
    </rPh>
    <rPh sb="347" eb="349">
      <t>イッパン</t>
    </rPh>
    <rPh sb="349" eb="351">
      <t>カイケイ</t>
    </rPh>
    <rPh sb="354" eb="356">
      <t>クリイレ</t>
    </rPh>
    <rPh sb="356" eb="357">
      <t>キン</t>
    </rPh>
    <rPh sb="358" eb="359">
      <t>マカナ</t>
    </rPh>
    <rPh sb="364" eb="366">
      <t>レイワ</t>
    </rPh>
    <rPh sb="367" eb="369">
      <t>ネンド</t>
    </rPh>
    <rPh sb="371" eb="374">
      <t>シヨウリョウ</t>
    </rPh>
    <rPh sb="375" eb="377">
      <t>ネア</t>
    </rPh>
    <rPh sb="385" eb="387">
      <t>カイゼン</t>
    </rPh>
    <rPh sb="390" eb="391">
      <t>オモ</t>
    </rPh>
    <rPh sb="397" eb="399">
      <t>オスイ</t>
    </rPh>
    <rPh sb="399" eb="401">
      <t>ショリ</t>
    </rPh>
    <rPh sb="401" eb="403">
      <t>ゲンカ</t>
    </rPh>
    <rPh sb="404" eb="406">
      <t>ルイジ</t>
    </rPh>
    <rPh sb="406" eb="408">
      <t>ダンタイ</t>
    </rPh>
    <rPh sb="409" eb="412">
      <t>ヘイキンチ</t>
    </rPh>
    <rPh sb="414" eb="415">
      <t>ヒク</t>
    </rPh>
    <rPh sb="416" eb="418">
      <t>スイジュン</t>
    </rPh>
    <rPh sb="422" eb="425">
      <t>コウリツテキ</t>
    </rPh>
    <rPh sb="426" eb="428">
      <t>ウンエイ</t>
    </rPh>
    <rPh sb="435" eb="436">
      <t>オモ</t>
    </rPh>
    <rPh sb="442" eb="444">
      <t>シセツ</t>
    </rPh>
    <rPh sb="444" eb="446">
      <t>リヨウ</t>
    </rPh>
    <rPh sb="446" eb="447">
      <t>リツ</t>
    </rPh>
    <rPh sb="448" eb="450">
      <t>トウシ</t>
    </rPh>
    <rPh sb="451" eb="453">
      <t>リュウイキ</t>
    </rPh>
    <rPh sb="453" eb="456">
      <t>ゲスイドウ</t>
    </rPh>
    <rPh sb="459" eb="461">
      <t>ショリ</t>
    </rPh>
    <rPh sb="467" eb="469">
      <t>ショリ</t>
    </rPh>
    <rPh sb="469" eb="471">
      <t>シセツ</t>
    </rPh>
    <rPh sb="472" eb="474">
      <t>ショジ</t>
    </rPh>
    <rPh sb="482" eb="485">
      <t>スイセンカ</t>
    </rPh>
    <rPh sb="485" eb="486">
      <t>リツ</t>
    </rPh>
    <rPh sb="487" eb="489">
      <t>ゼンコク</t>
    </rPh>
    <rPh sb="489" eb="491">
      <t>ヘイキン</t>
    </rPh>
    <rPh sb="492" eb="494">
      <t>シタマワ</t>
    </rPh>
    <rPh sb="496" eb="498">
      <t>ルイジ</t>
    </rPh>
    <rPh sb="498" eb="500">
      <t>ダンタイ</t>
    </rPh>
    <rPh sb="501" eb="503">
      <t>ヘイキン</t>
    </rPh>
    <rPh sb="504" eb="505">
      <t>コ</t>
    </rPh>
    <rPh sb="510" eb="512">
      <t>カンロ</t>
    </rPh>
    <rPh sb="513" eb="515">
      <t>シンキ</t>
    </rPh>
    <rPh sb="515" eb="517">
      <t>フセツ</t>
    </rPh>
    <rPh sb="520" eb="522">
      <t>ショリ</t>
    </rPh>
    <rPh sb="522" eb="524">
      <t>クイキ</t>
    </rPh>
    <rPh sb="524" eb="525">
      <t>ナイ</t>
    </rPh>
    <rPh sb="525" eb="527">
      <t>ジンコウ</t>
    </rPh>
    <rPh sb="528" eb="529">
      <t>フ</t>
    </rPh>
    <rPh sb="533" eb="536">
      <t>ゼンネンド</t>
    </rPh>
    <rPh sb="538" eb="540">
      <t>テイカ</t>
    </rPh>
    <rPh sb="546" eb="549">
      <t>スイセンカ</t>
    </rPh>
    <rPh sb="549" eb="550">
      <t>リツ</t>
    </rPh>
    <rPh sb="551" eb="553">
      <t>コウジョウ</t>
    </rPh>
    <rPh sb="554" eb="557">
      <t>シヨウリョウ</t>
    </rPh>
    <rPh sb="557" eb="559">
      <t>シュウニュウ</t>
    </rPh>
    <rPh sb="560" eb="562">
      <t>ゾウカ</t>
    </rPh>
    <rPh sb="570" eb="572">
      <t>コンゴ</t>
    </rPh>
    <rPh sb="573" eb="575">
      <t>ケイゾク</t>
    </rPh>
    <rPh sb="577" eb="579">
      <t>フキュウ</t>
    </rPh>
    <rPh sb="579" eb="581">
      <t>カツドウ</t>
    </rPh>
    <rPh sb="582" eb="583">
      <t>ト</t>
    </rPh>
    <rPh sb="584" eb="585">
      <t>ク</t>
    </rPh>
    <phoneticPr fontId="4"/>
  </si>
  <si>
    <t>①有形固定資産減価償却率　平均値を大きく下回るが、全資産の取得年月日を公営企業会計移行日としているためで、実際は昭和51年の事業着手から40年以上経過した管渠もある。策定済のストックマネジメント計画に基づき、管渠の更新を進めていく。
②管渠老朽化率　当市では現状耐用年数を超過した管渠は存在しない。
③管渠改善率　平均値を下回るが管渠の更新を行っており、今後もストックマネジメント計画に基づき更新を進めていく。</t>
    <rPh sb="1" eb="3">
      <t>ユウケイ</t>
    </rPh>
    <rPh sb="3" eb="5">
      <t>コテイ</t>
    </rPh>
    <rPh sb="5" eb="7">
      <t>シサン</t>
    </rPh>
    <rPh sb="7" eb="9">
      <t>ゲンカ</t>
    </rPh>
    <rPh sb="9" eb="11">
      <t>ショウキャク</t>
    </rPh>
    <rPh sb="11" eb="12">
      <t>リツ</t>
    </rPh>
    <rPh sb="13" eb="16">
      <t>ヘイキンチ</t>
    </rPh>
    <rPh sb="17" eb="18">
      <t>オオ</t>
    </rPh>
    <rPh sb="20" eb="22">
      <t>シタマワ</t>
    </rPh>
    <rPh sb="25" eb="26">
      <t>ゼン</t>
    </rPh>
    <rPh sb="26" eb="28">
      <t>シサン</t>
    </rPh>
    <rPh sb="29" eb="31">
      <t>シュトク</t>
    </rPh>
    <rPh sb="31" eb="34">
      <t>ネンガッピ</t>
    </rPh>
    <rPh sb="35" eb="37">
      <t>コウエイ</t>
    </rPh>
    <rPh sb="37" eb="39">
      <t>キギョウ</t>
    </rPh>
    <rPh sb="39" eb="41">
      <t>カイケイ</t>
    </rPh>
    <rPh sb="41" eb="43">
      <t>イコウ</t>
    </rPh>
    <rPh sb="43" eb="44">
      <t>ビ</t>
    </rPh>
    <rPh sb="53" eb="55">
      <t>ジッサイ</t>
    </rPh>
    <rPh sb="56" eb="58">
      <t>ショウワ</t>
    </rPh>
    <rPh sb="60" eb="61">
      <t>ネン</t>
    </rPh>
    <rPh sb="62" eb="64">
      <t>ジギョウ</t>
    </rPh>
    <rPh sb="64" eb="66">
      <t>チャクシュ</t>
    </rPh>
    <rPh sb="70" eb="73">
      <t>ネンイジョウ</t>
    </rPh>
    <rPh sb="73" eb="75">
      <t>ケイカ</t>
    </rPh>
    <rPh sb="77" eb="79">
      <t>カンキョ</t>
    </rPh>
    <rPh sb="83" eb="85">
      <t>サクテイ</t>
    </rPh>
    <rPh sb="85" eb="86">
      <t>ズ</t>
    </rPh>
    <rPh sb="97" eb="99">
      <t>ケイカク</t>
    </rPh>
    <rPh sb="100" eb="101">
      <t>モト</t>
    </rPh>
    <rPh sb="104" eb="106">
      <t>カンキョ</t>
    </rPh>
    <rPh sb="107" eb="109">
      <t>コウシン</t>
    </rPh>
    <rPh sb="110" eb="111">
      <t>スス</t>
    </rPh>
    <rPh sb="118" eb="120">
      <t>カンキョ</t>
    </rPh>
    <rPh sb="120" eb="123">
      <t>ロウキュウカ</t>
    </rPh>
    <rPh sb="123" eb="124">
      <t>リツ</t>
    </rPh>
    <rPh sb="125" eb="127">
      <t>トウシ</t>
    </rPh>
    <rPh sb="129" eb="131">
      <t>ゲンジョウ</t>
    </rPh>
    <rPh sb="131" eb="133">
      <t>タイヨウ</t>
    </rPh>
    <rPh sb="133" eb="135">
      <t>ネンスウ</t>
    </rPh>
    <rPh sb="136" eb="138">
      <t>チョウカ</t>
    </rPh>
    <rPh sb="140" eb="142">
      <t>カンキョ</t>
    </rPh>
    <rPh sb="143" eb="145">
      <t>ソンザイ</t>
    </rPh>
    <rPh sb="151" eb="153">
      <t>カンキョ</t>
    </rPh>
    <rPh sb="153" eb="155">
      <t>カイゼン</t>
    </rPh>
    <rPh sb="155" eb="156">
      <t>リツ</t>
    </rPh>
    <rPh sb="157" eb="160">
      <t>ヘイキンチ</t>
    </rPh>
    <rPh sb="161" eb="163">
      <t>シタマワ</t>
    </rPh>
    <rPh sb="165" eb="167">
      <t>カンキョ</t>
    </rPh>
    <rPh sb="168" eb="170">
      <t>コウシン</t>
    </rPh>
    <rPh sb="171" eb="172">
      <t>オコナ</t>
    </rPh>
    <rPh sb="177" eb="179">
      <t>コンゴ</t>
    </rPh>
    <rPh sb="190" eb="192">
      <t>ケイカク</t>
    </rPh>
    <rPh sb="193" eb="194">
      <t>モト</t>
    </rPh>
    <rPh sb="196" eb="198">
      <t>コウシン</t>
    </rPh>
    <rPh sb="199" eb="200">
      <t>スス</t>
    </rPh>
    <phoneticPr fontId="4"/>
  </si>
  <si>
    <t>経営面では経費回収率が低く、一般会計からの繰入金に依存している状況が前年度から変わっていないが、令和５年度から使用料を値上げしており改善が見込まれる。また、管路の新規布設を進めており、収入増加を図るためにも水洗化率の向上に取り組む必要がある。
老朽化の状況については、耐用年数を超過した管渠はないものの、40年以上経過する管渠は存在している。また、管渠改善率も低いため、ストックマネジメント計画に基づき適切に管渠の更新を進めていく必要がある。</t>
    <rPh sb="0" eb="2">
      <t>ケイエイ</t>
    </rPh>
    <rPh sb="2" eb="3">
      <t>メン</t>
    </rPh>
    <rPh sb="5" eb="7">
      <t>ケイヒ</t>
    </rPh>
    <rPh sb="7" eb="9">
      <t>カイシュウ</t>
    </rPh>
    <rPh sb="9" eb="10">
      <t>リツ</t>
    </rPh>
    <rPh sb="11" eb="12">
      <t>ヒク</t>
    </rPh>
    <rPh sb="14" eb="16">
      <t>イッパン</t>
    </rPh>
    <rPh sb="16" eb="18">
      <t>カイケイ</t>
    </rPh>
    <rPh sb="21" eb="23">
      <t>クリイレ</t>
    </rPh>
    <rPh sb="23" eb="24">
      <t>キン</t>
    </rPh>
    <rPh sb="25" eb="27">
      <t>イゾン</t>
    </rPh>
    <rPh sb="31" eb="33">
      <t>ジョウキョウ</t>
    </rPh>
    <rPh sb="34" eb="37">
      <t>ゼンネンド</t>
    </rPh>
    <rPh sb="39" eb="40">
      <t>カ</t>
    </rPh>
    <rPh sb="48" eb="50">
      <t>レイワ</t>
    </rPh>
    <rPh sb="51" eb="53">
      <t>ネンド</t>
    </rPh>
    <rPh sb="55" eb="58">
      <t>シヨウリョウ</t>
    </rPh>
    <rPh sb="59" eb="61">
      <t>ネア</t>
    </rPh>
    <rPh sb="66" eb="68">
      <t>カイゼン</t>
    </rPh>
    <rPh sb="69" eb="71">
      <t>ミコ</t>
    </rPh>
    <rPh sb="78" eb="80">
      <t>カンロ</t>
    </rPh>
    <rPh sb="81" eb="83">
      <t>シンキ</t>
    </rPh>
    <rPh sb="83" eb="85">
      <t>フセツ</t>
    </rPh>
    <rPh sb="86" eb="87">
      <t>スス</t>
    </rPh>
    <rPh sb="92" eb="94">
      <t>シュウニュウ</t>
    </rPh>
    <rPh sb="94" eb="96">
      <t>ゾウカ</t>
    </rPh>
    <rPh sb="97" eb="98">
      <t>ハカ</t>
    </rPh>
    <rPh sb="103" eb="106">
      <t>スイセンカ</t>
    </rPh>
    <rPh sb="106" eb="107">
      <t>リツ</t>
    </rPh>
    <rPh sb="108" eb="110">
      <t>コウジョウ</t>
    </rPh>
    <rPh sb="111" eb="112">
      <t>ト</t>
    </rPh>
    <rPh sb="113" eb="114">
      <t>ク</t>
    </rPh>
    <rPh sb="115" eb="117">
      <t>ヒツヨウ</t>
    </rPh>
    <rPh sb="122" eb="125">
      <t>ロウキュウカ</t>
    </rPh>
    <rPh sb="126" eb="128">
      <t>ジョウキョウ</t>
    </rPh>
    <rPh sb="134" eb="136">
      <t>タイヨウ</t>
    </rPh>
    <rPh sb="136" eb="138">
      <t>ネンスウ</t>
    </rPh>
    <rPh sb="139" eb="141">
      <t>チョウカ</t>
    </rPh>
    <rPh sb="143" eb="145">
      <t>カンキョ</t>
    </rPh>
    <rPh sb="154" eb="157">
      <t>ネンイジョウ</t>
    </rPh>
    <rPh sb="157" eb="159">
      <t>ケイカ</t>
    </rPh>
    <rPh sb="161" eb="163">
      <t>カンキョ</t>
    </rPh>
    <rPh sb="164" eb="166">
      <t>ソンザイ</t>
    </rPh>
    <rPh sb="174" eb="176">
      <t>カンキョ</t>
    </rPh>
    <rPh sb="176" eb="178">
      <t>カイゼン</t>
    </rPh>
    <rPh sb="178" eb="179">
      <t>リツ</t>
    </rPh>
    <rPh sb="180" eb="181">
      <t>ヒク</t>
    </rPh>
    <rPh sb="195" eb="197">
      <t>ケイカク</t>
    </rPh>
    <rPh sb="198" eb="199">
      <t>モト</t>
    </rPh>
    <rPh sb="201" eb="203">
      <t>テキセツ</t>
    </rPh>
    <rPh sb="204" eb="206">
      <t>カンキョ</t>
    </rPh>
    <rPh sb="207" eb="209">
      <t>コウシン</t>
    </rPh>
    <rPh sb="210" eb="211">
      <t>スス</t>
    </rPh>
    <rPh sb="215" eb="2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</si>
</sst>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0.09</c:v>
                </c:pt>
                <c:pt idx="3">
                  <c:v>0.12</c:v>
                </c:pt>
                <c:pt idx="4">
                  <c:v>0.06</c:v>
                </c:pt>
              </c:numCache>
            </c:numRef>
          </c:val>
          <c:extLst>
            <c:ext xmlns:c16="http://schemas.microsoft.com/office/drawing/2014/chart" uri="{C3380CC4-5D6E-409C-BE32-E72D297353CC}">
              <c16:uniqueId val="{00000000-2764-4887-91BB-BC2A9F1DC98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2764-4887-91BB-BC2A9F1DC98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7C-43F0-90B5-FACEE3A44F7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B07C-43F0-90B5-FACEE3A44F7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94.27</c:v>
                </c:pt>
                <c:pt idx="3">
                  <c:v>94.21</c:v>
                </c:pt>
                <c:pt idx="4">
                  <c:v>93.8</c:v>
                </c:pt>
              </c:numCache>
            </c:numRef>
          </c:val>
          <c:extLst>
            <c:ext xmlns:c16="http://schemas.microsoft.com/office/drawing/2014/chart" uri="{C3380CC4-5D6E-409C-BE32-E72D297353CC}">
              <c16:uniqueId val="{00000000-6C64-474A-9717-7F69345CE0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6C64-474A-9717-7F69345CE0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101.66</c:v>
                </c:pt>
                <c:pt idx="3">
                  <c:v>105.17</c:v>
                </c:pt>
                <c:pt idx="4">
                  <c:v>100.09</c:v>
                </c:pt>
              </c:numCache>
            </c:numRef>
          </c:val>
          <c:extLst>
            <c:ext xmlns:c16="http://schemas.microsoft.com/office/drawing/2014/chart" uri="{C3380CC4-5D6E-409C-BE32-E72D297353CC}">
              <c16:uniqueId val="{00000000-5A2F-4AF8-A659-F19AFA46706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5A2F-4AF8-A659-F19AFA46706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3.91</c:v>
                </c:pt>
                <c:pt idx="3">
                  <c:v>7.74</c:v>
                </c:pt>
                <c:pt idx="4">
                  <c:v>11.51</c:v>
                </c:pt>
              </c:numCache>
            </c:numRef>
          </c:val>
          <c:extLst>
            <c:ext xmlns:c16="http://schemas.microsoft.com/office/drawing/2014/chart" uri="{C3380CC4-5D6E-409C-BE32-E72D297353CC}">
              <c16:uniqueId val="{00000000-B77D-481C-AF3F-30B796E77E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B77D-481C-AF3F-30B796E77E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8F7-4A6F-9745-59DE2FF1CD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38F7-4A6F-9745-59DE2FF1CD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4.42</c:v>
                </c:pt>
                <c:pt idx="3" formatCode="#,##0.00;&quot;△&quot;#,##0.00">
                  <c:v>0</c:v>
                </c:pt>
                <c:pt idx="4" formatCode="#,##0.00;&quot;△&quot;#,##0.00">
                  <c:v>0</c:v>
                </c:pt>
              </c:numCache>
            </c:numRef>
          </c:val>
          <c:extLst>
            <c:ext xmlns:c16="http://schemas.microsoft.com/office/drawing/2014/chart" uri="{C3380CC4-5D6E-409C-BE32-E72D297353CC}">
              <c16:uniqueId val="{00000000-8FBD-49E1-8009-B6B2EEB3542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8FBD-49E1-8009-B6B2EEB3542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67.05</c:v>
                </c:pt>
                <c:pt idx="3">
                  <c:v>152.55000000000001</c:v>
                </c:pt>
                <c:pt idx="4">
                  <c:v>162.46</c:v>
                </c:pt>
              </c:numCache>
            </c:numRef>
          </c:val>
          <c:extLst>
            <c:ext xmlns:c16="http://schemas.microsoft.com/office/drawing/2014/chart" uri="{C3380CC4-5D6E-409C-BE32-E72D297353CC}">
              <c16:uniqueId val="{00000000-CA5D-4984-AF9D-02E1D358A6C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CA5D-4984-AF9D-02E1D358A6C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296.20999999999998</c:v>
                </c:pt>
                <c:pt idx="3">
                  <c:v>269.16000000000003</c:v>
                </c:pt>
                <c:pt idx="4">
                  <c:v>238.1</c:v>
                </c:pt>
              </c:numCache>
            </c:numRef>
          </c:val>
          <c:extLst>
            <c:ext xmlns:c16="http://schemas.microsoft.com/office/drawing/2014/chart" uri="{C3380CC4-5D6E-409C-BE32-E72D297353CC}">
              <c16:uniqueId val="{00000000-8944-46B5-B073-386DA996CC4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8944-46B5-B073-386DA996CC4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69.099999999999994</c:v>
                </c:pt>
                <c:pt idx="3">
                  <c:v>68.650000000000006</c:v>
                </c:pt>
                <c:pt idx="4">
                  <c:v>68.36</c:v>
                </c:pt>
              </c:numCache>
            </c:numRef>
          </c:val>
          <c:extLst>
            <c:ext xmlns:c16="http://schemas.microsoft.com/office/drawing/2014/chart" uri="{C3380CC4-5D6E-409C-BE32-E72D297353CC}">
              <c16:uniqueId val="{00000000-7DE8-45B4-A683-140521FED1A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7DE8-45B4-A683-140521FED1A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3CAB-4133-8B3F-674BF774A13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3CAB-4133-8B3F-674BF774A13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8"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静岡県　伊豆の国市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47261</v>
      </c>
      <c r="AM8" s="46"/>
      <c r="AN8" s="46"/>
      <c r="AO8" s="46"/>
      <c r="AP8" s="46"/>
      <c r="AQ8" s="46"/>
      <c r="AR8" s="46"/>
      <c r="AS8" s="46"/>
      <c r="AT8" s="45">
        <f>データ!T6</f>
        <v>94.62</v>
      </c>
      <c r="AU8" s="45"/>
      <c r="AV8" s="45"/>
      <c r="AW8" s="45"/>
      <c r="AX8" s="45"/>
      <c r="AY8" s="45"/>
      <c r="AZ8" s="45"/>
      <c r="BA8" s="45"/>
      <c r="BB8" s="45">
        <f>データ!U6</f>
        <v>499.48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81.239999999999995</v>
      </c>
      <c r="J10" s="45"/>
      <c r="K10" s="45"/>
      <c r="L10" s="45"/>
      <c r="M10" s="45"/>
      <c r="N10" s="45"/>
      <c r="O10" s="45"/>
      <c r="P10" s="45">
        <f>データ!P6</f>
        <v>55.28</v>
      </c>
      <c r="Q10" s="45"/>
      <c r="R10" s="45"/>
      <c r="S10" s="45"/>
      <c r="T10" s="45"/>
      <c r="U10" s="45"/>
      <c r="V10" s="45"/>
      <c r="W10" s="45">
        <f>データ!Q6</f>
        <v>83.2</v>
      </c>
      <c r="X10" s="45"/>
      <c r="Y10" s="45"/>
      <c r="Z10" s="45"/>
      <c r="AA10" s="45"/>
      <c r="AB10" s="45"/>
      <c r="AC10" s="45"/>
      <c r="AD10" s="46">
        <f>データ!R6</f>
        <v>2310</v>
      </c>
      <c r="AE10" s="46"/>
      <c r="AF10" s="46"/>
      <c r="AG10" s="46"/>
      <c r="AH10" s="46"/>
      <c r="AI10" s="46"/>
      <c r="AJ10" s="46"/>
      <c r="AK10" s="2"/>
      <c r="AL10" s="46">
        <f>データ!V6</f>
        <v>26008</v>
      </c>
      <c r="AM10" s="46"/>
      <c r="AN10" s="46"/>
      <c r="AO10" s="46"/>
      <c r="AP10" s="46"/>
      <c r="AQ10" s="46"/>
      <c r="AR10" s="46"/>
      <c r="AS10" s="46"/>
      <c r="AT10" s="45">
        <f>データ!W6</f>
        <v>5.65</v>
      </c>
      <c r="AU10" s="45"/>
      <c r="AV10" s="45"/>
      <c r="AW10" s="45"/>
      <c r="AX10" s="45"/>
      <c r="AY10" s="45"/>
      <c r="AZ10" s="45"/>
      <c r="BA10" s="45"/>
      <c r="BB10" s="45">
        <f>データ!X6</f>
        <v>4603.1899999999996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oh6LWSvVuc56GBViM21UtP2ZocyjX1R/1nkKbF/UfXYdBDUSF4zpJt9tQrzDL+svLHP9te+XOHuhRPWSg1gew==" saltValue="PyFEKi9le662scYOemSwH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222259</v>
      </c>
      <c r="D6" s="19">
        <f t="shared" si="3"/>
        <v>46</v>
      </c>
      <c r="E6" s="19">
        <f t="shared" si="3"/>
        <v>17</v>
      </c>
      <c r="F6" s="19">
        <f t="shared" si="3"/>
        <v>1</v>
      </c>
      <c r="G6" s="19">
        <f t="shared" si="3"/>
        <v>0</v>
      </c>
      <c r="H6" s="19" t="str">
        <f t="shared" si="3"/>
        <v>静岡県　伊豆の国市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81.239999999999995</v>
      </c>
      <c r="P6" s="20">
        <f t="shared" si="3"/>
        <v>55.28</v>
      </c>
      <c r="Q6" s="20">
        <f t="shared" si="3"/>
        <v>83.2</v>
      </c>
      <c r="R6" s="20">
        <f t="shared" si="3"/>
        <v>2310</v>
      </c>
      <c r="S6" s="20">
        <f t="shared" si="3"/>
        <v>47261</v>
      </c>
      <c r="T6" s="20">
        <f t="shared" si="3"/>
        <v>94.62</v>
      </c>
      <c r="U6" s="20">
        <f t="shared" si="3"/>
        <v>499.48</v>
      </c>
      <c r="V6" s="20">
        <f t="shared" si="3"/>
        <v>26008</v>
      </c>
      <c r="W6" s="20">
        <f t="shared" si="3"/>
        <v>5.65</v>
      </c>
      <c r="X6" s="20">
        <f t="shared" si="3"/>
        <v>4603.1899999999996</v>
      </c>
      <c r="Y6" s="21" t="str">
        <f>IF(Y7="",NA(),Y7)</f>
        <v>-</v>
      </c>
      <c r="Z6" s="21" t="str">
        <f t="shared" ref="Z6:AH6" si="4">IF(Z7="",NA(),Z7)</f>
        <v>-</v>
      </c>
      <c r="AA6" s="21">
        <f t="shared" si="4"/>
        <v>101.66</v>
      </c>
      <c r="AB6" s="21">
        <f t="shared" si="4"/>
        <v>105.17</v>
      </c>
      <c r="AC6" s="21">
        <f t="shared" si="4"/>
        <v>100.09</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1">
        <f t="shared" si="5"/>
        <v>4.42</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67.05</v>
      </c>
      <c r="AX6" s="21">
        <f t="shared" si="6"/>
        <v>152.55000000000001</v>
      </c>
      <c r="AY6" s="21">
        <f t="shared" si="6"/>
        <v>162.46</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296.20999999999998</v>
      </c>
      <c r="BI6" s="21">
        <f t="shared" si="7"/>
        <v>269.16000000000003</v>
      </c>
      <c r="BJ6" s="21">
        <f t="shared" si="7"/>
        <v>238.1</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69.099999999999994</v>
      </c>
      <c r="BT6" s="21">
        <f t="shared" si="8"/>
        <v>68.650000000000006</v>
      </c>
      <c r="BU6" s="21">
        <f t="shared" si="8"/>
        <v>68.36</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94.27</v>
      </c>
      <c r="DA6" s="21">
        <f t="shared" si="11"/>
        <v>94.21</v>
      </c>
      <c r="DB6" s="21">
        <f t="shared" si="11"/>
        <v>93.8</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3.91</v>
      </c>
      <c r="DL6" s="21">
        <f t="shared" si="12"/>
        <v>7.74</v>
      </c>
      <c r="DM6" s="21">
        <f t="shared" si="12"/>
        <v>11.51</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1">
        <f t="shared" si="14"/>
        <v>0.09</v>
      </c>
      <c r="EH6" s="21">
        <f t="shared" si="14"/>
        <v>0.12</v>
      </c>
      <c r="EI6" s="21">
        <f t="shared" si="14"/>
        <v>0.06</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2">
      <c r="A7" s="14"/>
      <c r="B7" s="23">
        <v>2022</v>
      </c>
      <c r="C7" s="23">
        <v>222259</v>
      </c>
      <c r="D7" s="23">
        <v>46</v>
      </c>
      <c r="E7" s="23">
        <v>17</v>
      </c>
      <c r="F7" s="23">
        <v>1</v>
      </c>
      <c r="G7" s="23">
        <v>0</v>
      </c>
      <c r="H7" s="23" t="s">
        <v>96</v>
      </c>
      <c r="I7" s="23" t="s">
        <v>97</v>
      </c>
      <c r="J7" s="23" t="s">
        <v>98</v>
      </c>
      <c r="K7" s="23" t="s">
        <v>99</v>
      </c>
      <c r="L7" s="23" t="s">
        <v>100</v>
      </c>
      <c r="M7" s="23" t="s">
        <v>101</v>
      </c>
      <c r="N7" s="24" t="s">
        <v>102</v>
      </c>
      <c r="O7" s="24">
        <v>81.239999999999995</v>
      </c>
      <c r="P7" s="24">
        <v>55.28</v>
      </c>
      <c r="Q7" s="24">
        <v>83.2</v>
      </c>
      <c r="R7" s="24">
        <v>2310</v>
      </c>
      <c r="S7" s="24">
        <v>47261</v>
      </c>
      <c r="T7" s="24">
        <v>94.62</v>
      </c>
      <c r="U7" s="24">
        <v>499.48</v>
      </c>
      <c r="V7" s="24">
        <v>26008</v>
      </c>
      <c r="W7" s="24">
        <v>5.65</v>
      </c>
      <c r="X7" s="24">
        <v>4603.1899999999996</v>
      </c>
      <c r="Y7" s="24" t="s">
        <v>102</v>
      </c>
      <c r="Z7" s="24" t="s">
        <v>102</v>
      </c>
      <c r="AA7" s="24">
        <v>101.66</v>
      </c>
      <c r="AB7" s="24">
        <v>105.17</v>
      </c>
      <c r="AC7" s="24">
        <v>100.09</v>
      </c>
      <c r="AD7" s="24" t="s">
        <v>102</v>
      </c>
      <c r="AE7" s="24" t="s">
        <v>102</v>
      </c>
      <c r="AF7" s="24">
        <v>106.5</v>
      </c>
      <c r="AG7" s="24">
        <v>106.22</v>
      </c>
      <c r="AH7" s="24">
        <v>107.01</v>
      </c>
      <c r="AI7" s="24">
        <v>106.11</v>
      </c>
      <c r="AJ7" s="24" t="s">
        <v>102</v>
      </c>
      <c r="AK7" s="24" t="s">
        <v>102</v>
      </c>
      <c r="AL7" s="24">
        <v>4.42</v>
      </c>
      <c r="AM7" s="24">
        <v>0</v>
      </c>
      <c r="AN7" s="24">
        <v>0</v>
      </c>
      <c r="AO7" s="24" t="s">
        <v>102</v>
      </c>
      <c r="AP7" s="24" t="s">
        <v>102</v>
      </c>
      <c r="AQ7" s="24">
        <v>18.36</v>
      </c>
      <c r="AR7" s="24">
        <v>18.010000000000002</v>
      </c>
      <c r="AS7" s="24">
        <v>23.86</v>
      </c>
      <c r="AT7" s="24">
        <v>3.15</v>
      </c>
      <c r="AU7" s="24" t="s">
        <v>102</v>
      </c>
      <c r="AV7" s="24" t="s">
        <v>102</v>
      </c>
      <c r="AW7" s="24">
        <v>67.05</v>
      </c>
      <c r="AX7" s="24">
        <v>152.55000000000001</v>
      </c>
      <c r="AY7" s="24">
        <v>162.46</v>
      </c>
      <c r="AZ7" s="24" t="s">
        <v>102</v>
      </c>
      <c r="BA7" s="24" t="s">
        <v>102</v>
      </c>
      <c r="BB7" s="24">
        <v>55.6</v>
      </c>
      <c r="BC7" s="24">
        <v>59.4</v>
      </c>
      <c r="BD7" s="24">
        <v>68.27</v>
      </c>
      <c r="BE7" s="24">
        <v>73.44</v>
      </c>
      <c r="BF7" s="24" t="s">
        <v>102</v>
      </c>
      <c r="BG7" s="24" t="s">
        <v>102</v>
      </c>
      <c r="BH7" s="24">
        <v>296.20999999999998</v>
      </c>
      <c r="BI7" s="24">
        <v>269.16000000000003</v>
      </c>
      <c r="BJ7" s="24">
        <v>238.1</v>
      </c>
      <c r="BK7" s="24" t="s">
        <v>102</v>
      </c>
      <c r="BL7" s="24" t="s">
        <v>102</v>
      </c>
      <c r="BM7" s="24">
        <v>789.08</v>
      </c>
      <c r="BN7" s="24">
        <v>747.84</v>
      </c>
      <c r="BO7" s="24">
        <v>804.98</v>
      </c>
      <c r="BP7" s="24">
        <v>652.82000000000005</v>
      </c>
      <c r="BQ7" s="24" t="s">
        <v>102</v>
      </c>
      <c r="BR7" s="24" t="s">
        <v>102</v>
      </c>
      <c r="BS7" s="24">
        <v>69.099999999999994</v>
      </c>
      <c r="BT7" s="24">
        <v>68.650000000000006</v>
      </c>
      <c r="BU7" s="24">
        <v>68.36</v>
      </c>
      <c r="BV7" s="24" t="s">
        <v>102</v>
      </c>
      <c r="BW7" s="24" t="s">
        <v>102</v>
      </c>
      <c r="BX7" s="24">
        <v>88.25</v>
      </c>
      <c r="BY7" s="24">
        <v>90.17</v>
      </c>
      <c r="BZ7" s="24">
        <v>88.71</v>
      </c>
      <c r="CA7" s="24">
        <v>97.61</v>
      </c>
      <c r="CB7" s="24" t="s">
        <v>102</v>
      </c>
      <c r="CC7" s="24" t="s">
        <v>102</v>
      </c>
      <c r="CD7" s="24">
        <v>150</v>
      </c>
      <c r="CE7" s="24">
        <v>150</v>
      </c>
      <c r="CF7" s="24">
        <v>150</v>
      </c>
      <c r="CG7" s="24" t="s">
        <v>102</v>
      </c>
      <c r="CH7" s="24" t="s">
        <v>102</v>
      </c>
      <c r="CI7" s="24">
        <v>176.37</v>
      </c>
      <c r="CJ7" s="24">
        <v>173.17</v>
      </c>
      <c r="CK7" s="24">
        <v>174.8</v>
      </c>
      <c r="CL7" s="24">
        <v>138.29</v>
      </c>
      <c r="CM7" s="24" t="s">
        <v>102</v>
      </c>
      <c r="CN7" s="24" t="s">
        <v>102</v>
      </c>
      <c r="CO7" s="24" t="s">
        <v>102</v>
      </c>
      <c r="CP7" s="24" t="s">
        <v>102</v>
      </c>
      <c r="CQ7" s="24" t="s">
        <v>102</v>
      </c>
      <c r="CR7" s="24" t="s">
        <v>102</v>
      </c>
      <c r="CS7" s="24" t="s">
        <v>102</v>
      </c>
      <c r="CT7" s="24">
        <v>56.72</v>
      </c>
      <c r="CU7" s="24">
        <v>56.43</v>
      </c>
      <c r="CV7" s="24">
        <v>55.82</v>
      </c>
      <c r="CW7" s="24">
        <v>59.1</v>
      </c>
      <c r="CX7" s="24" t="s">
        <v>102</v>
      </c>
      <c r="CY7" s="24" t="s">
        <v>102</v>
      </c>
      <c r="CZ7" s="24">
        <v>94.27</v>
      </c>
      <c r="DA7" s="24">
        <v>94.21</v>
      </c>
      <c r="DB7" s="24">
        <v>93.8</v>
      </c>
      <c r="DC7" s="24" t="s">
        <v>102</v>
      </c>
      <c r="DD7" s="24" t="s">
        <v>102</v>
      </c>
      <c r="DE7" s="24">
        <v>90.72</v>
      </c>
      <c r="DF7" s="24">
        <v>91.07</v>
      </c>
      <c r="DG7" s="24">
        <v>90.67</v>
      </c>
      <c r="DH7" s="24">
        <v>95.82</v>
      </c>
      <c r="DI7" s="24" t="s">
        <v>102</v>
      </c>
      <c r="DJ7" s="24" t="s">
        <v>102</v>
      </c>
      <c r="DK7" s="24">
        <v>3.91</v>
      </c>
      <c r="DL7" s="24">
        <v>7.74</v>
      </c>
      <c r="DM7" s="24">
        <v>11.51</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0.09</v>
      </c>
      <c r="EH7" s="24">
        <v>0.12</v>
      </c>
      <c r="EI7" s="24">
        <v>0.06</v>
      </c>
      <c r="EJ7" s="24" t="s">
        <v>102</v>
      </c>
      <c r="EK7" s="24" t="s">
        <v>102</v>
      </c>
      <c r="EL7" s="24">
        <v>0.15</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2024-01-22T08:50:47Z</cp:lastPrinted>
  <dcterms:created xsi:type="dcterms:W3CDTF">2023-12-12T00:47:34Z</dcterms:created>
  <dcterms:modified xsi:type="dcterms:W3CDTF">2024-01-23T00:08:50Z</dcterms:modified>
  <cp:category/>
</cp:coreProperties>
</file>