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決算統計\財政状況資料集【H22～】\R4財政状況資料集\1回目（R6.3.6依頼）\⑦県確認事項・再提出\②修正後再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<sst xmlns="http://schemas.openxmlformats.org/spreadsheetml/2006/main" count="1070" uniqueCount="612">
  <si>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</si>
  <si>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</si>
  <si>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</si>
  <si>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</si>
  <si>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</si>
  <si>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</si>
  <si>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</si>
  <si>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</si>
  <si>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</si>
  <si>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</si>
  <si>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</si>
  <si>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</si>
  <si>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</si>
  <si>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</si>
  <si>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</si>
  <si>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</si>
  <si>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</si>
  <si>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</si>
  <si>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</si>
  <si>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</si>
  <si>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</si>
  <si>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</si>
  <si>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</si>
  <si>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</si>
  <si>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</si>
  <si>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</si>
  <si>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</si>
  <si>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</si>
  <si>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</si>
  <si>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</si>
  <si>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</si>
  <si>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</si>
  <si>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</si>
  <si>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</si>
  <si>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</si>
  <si>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</si>
  <si>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</si>
  <si>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</si>
  <si>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</si>
  <si>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</si>
  <si>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</si>
  <si>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</si>
  <si>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</si>
  <si>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</si>
  <si>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</si>
  <si>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</si>
  <si>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</si>
  <si>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</si>
  <si>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</si>
  <si>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</si>
  <si>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</si>
  <si>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</si>
  <si>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</si>
  <si>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</si>
  <si>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</si>
  <si>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</si>
  <si>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</si>
  <si>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</si>
  <si>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</si>
  <si>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</si>
  <si>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</si>
  <si>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</si>
  <si>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</si>
  <si>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</si>
  <si>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</si>
  <si>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</si>
  <si>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</si>
  <si>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</si>
  <si>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</si>
  <si>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</si>
  <si>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</si>
  <si>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</si>
  <si>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</si>
  <si>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</si>
  <si>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</si>
  <si>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</si>
  <si>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</si>
  <si>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</si>
  <si>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</si>
  <si>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</si>
  <si>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</si>
  <si>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</si>
  <si>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</si>
  <si>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</si>
  <si>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</si>
  <si>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</si>
  <si>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</si>
  <si>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</si>
  <si>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</si>
  <si>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</si>
  <si>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</si>
  <si>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</si>
  <si>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</si>
  <si>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</si>
  <si>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</si>
  <si>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</si>
  <si>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</si>
  <si>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</si>
  <si>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</si>
  <si>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</si>
  <si>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</si>
  <si>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</si>
  <si>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</si>
  <si>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</si>
  <si>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</si>
  <si>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</si>
  <si>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</si>
  <si>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</si>
  <si>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</si>
  <si>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</si>
  <si>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</si>
  <si>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</si>
  <si>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</si>
  <si>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</si>
  <si>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</si>
  <si>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</si>
  <si>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</si>
  <si>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</si>
  <si>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</si>
  <si>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</si>
  <si>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</si>
  <si>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</si>
  <si>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</si>
  <si>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</si>
  <si>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</si>
  <si>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</si>
  <si>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</si>
  <si>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</si>
  <si>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</si>
  <si>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</si>
  <si>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</si>
  <si>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</si>
  <si>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</si>
  <si>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</si>
  <si>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</si>
  <si>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</si>
  <si>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</si>
  <si>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</si>
  <si>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</si>
  <si>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</si>
  <si>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</si>
  <si>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</si>
  <si>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</si>
  <si>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</si>
  <si>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</si>
  <si>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</si>
  <si>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</si>
  <si>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</si>
  <si>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</si>
  <si>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</si>
  <si>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</si>
  <si>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</si>
  <si>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</si>
  <si>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</si>
  <si>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</si>
  <si>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</si>
  <si>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</si>
  <si>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</si>
  <si>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</si>
  <si>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</si>
  <si>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</si>
  <si>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</si>
  <si>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</si>
  <si>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</si>
  <si>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</si>
  <si>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</si>
  <si>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</si>
  <si>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</si>
  <si>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</si>
  <si>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</si>
  <si>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</si>
  <si>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</si>
  <si>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</si>
  <si>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</si>
  <si>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</si>
  <si>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</si>
  <si>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</si>
  <si>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</si>
  <si>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</si>
  <si>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</si>
  <si>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</si>
  <si>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</si>
  <si>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</si>
  <si>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</si>
  <si>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</si>
  <si>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</si>
  <si>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</si>
  <si>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</si>
  <si>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</si>
  <si>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</si>
  <si>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</si>
  <si>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</si>
  <si>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</si>
  <si>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</si>
  <si>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</si>
  <si>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</si>
  <si>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</si>
  <si>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</si>
  <si>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</si>
  <si>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</si>
  <si>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</si>
  <si>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</si>
  <si>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</si>
  <si>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</si>
  <si>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</si>
  <si>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</si>
  <si>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</si>
  <si>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</si>
  <si>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</si>
  <si>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</si>
  <si>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</si>
  <si>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</si>
  <si>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</si>
  <si>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</si>
  <si>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</si>
  <si>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</si>
  <si>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静岡県三島市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</si>
  <si>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</si>
  <si>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</si>
  <si>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</si>
  <si>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</si>
  <si>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</si>
  <si>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</si>
  <si>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</si>
  <si>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</si>
  <si>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</si>
  <si>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</si>
  <si>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</si>
  <si>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</si>
  <si>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</si>
  <si>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</si>
  <si>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</si>
  <si>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</si>
  <si>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</si>
  <si>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</si>
  <si>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</si>
  <si>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</si>
  <si>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</si>
  <si>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</si>
  <si>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</si>
  <si>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</si>
  <si>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</si>
  <si>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</si>
  <si>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</si>
  <si>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</si>
  <si>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</si>
  <si>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</si>
  <si>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</si>
  <si>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</si>
  <si>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</si>
  <si>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</si>
  <si>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</si>
  <si>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</si>
  <si>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</si>
  <si>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</si>
  <si>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</si>
  <si>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</si>
  <si>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</si>
  <si>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</si>
  <si>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</si>
  <si>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</si>
  <si>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</si>
  <si>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</si>
  <si>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</si>
  <si>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</si>
  <si>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</si>
  <si>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</si>
  <si>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</si>
  <si>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</si>
  <si>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</si>
  <si>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</si>
  <si>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</si>
  <si>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</si>
  <si>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</si>
  <si>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</si>
  <si>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</si>
  <si>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</si>
  <si>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</si>
  <si>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</si>
  <si>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</si>
  <si>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</si>
  <si>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</si>
  <si>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</si>
  <si>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</si>
  <si>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</si>
  <si>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</si>
  <si>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</si>
  <si>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</si>
  <si>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</si>
  <si>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</si>
  <si>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</si>
  <si>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</si>
  <si>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</si>
  <si>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</si>
  <si>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</si>
  <si>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</si>
  <si>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</si>
  <si>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</si>
  <si>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</si>
  <si>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</si>
  <si>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</si>
  <si>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</si>
  <si>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</si>
  <si>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</si>
  <si>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</si>
  <si>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</si>
  <si>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</si>
  <si>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</si>
  <si>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</si>
  <si>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</si>
  <si>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</si>
  <si>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</si>
  <si>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</si>
  <si>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</si>
  <si>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</si>
  <si>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</si>
  <si>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</si>
  <si>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</si>
  <si>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</si>
  <si>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</si>
  <si>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</si>
  <si>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</si>
  <si>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</si>
  <si>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</si>
  <si>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</si>
  <si>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</si>
  <si>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</si>
  <si>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</si>
  <si>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</si>
  <si>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</si>
  <si>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</si>
  <si>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</si>
  <si>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</si>
  <si>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</si>
  <si>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</si>
  <si>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</si>
  <si>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</si>
  <si>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</si>
  <si>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</si>
  <si>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</si>
  <si>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</si>
  <si>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</si>
  <si>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</si>
  <si>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</si>
  <si>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</si>
  <si>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</si>
  <si>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</si>
  <si>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</si>
  <si>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</si>
  <si>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</si>
  <si>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</si>
  <si>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</si>
  <si>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</si>
  <si>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</si>
  <si>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</si>
  <si>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</si>
  <si>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</si>
  <si>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</si>
  <si>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</si>
  <si>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</si>
  <si>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</si>
  <si>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</si>
  <si>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</si>
  <si>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</si>
  <si>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</si>
  <si>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</si>
  <si>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</si>
  <si>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</si>
  <si>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</si>
  <si>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静岡県三島市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</si>
  <si>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</si>
  <si>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</si>
  <si>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</si>
  <si>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</si>
  <si>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</si>
  <si>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</si>
  <si>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</si>
  <si>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</si>
  <si>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</si>
  <si>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</si>
  <si>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</si>
  <si>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</si>
  <si>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</si>
  <si>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</si>
  <si>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</si>
  <si>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</si>
  <si>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</si>
  <si>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</si>
  <si>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</si>
  <si>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</si>
  <si>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</si>
  <si>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</si>
  <si>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</si>
  <si>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</si>
  <si>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</si>
  <si>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</si>
  <si>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</si>
  <si>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</si>
  <si>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</si>
  <si>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</si>
  <si>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</si>
  <si>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</si>
  <si>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</si>
  <si>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</si>
  <si>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</si>
  <si>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</si>
  <si>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</si>
  <si>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</si>
  <si>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</si>
  <si>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</si>
  <si>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</si>
  <si>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</si>
  <si>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</si>
  <si>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</si>
  <si>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</si>
  <si>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</si>
  <si>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</si>
  <si>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</si>
  <si>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</si>
  <si>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</si>
  <si>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</si>
  <si>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</si>
  <si>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</si>
  <si>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</si>
  <si>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</si>
  <si>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</si>
  <si>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</si>
  <si>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</si>
  <si>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</si>
  <si>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</si>
  <si>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</si>
  <si>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</si>
  <si>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</si>
  <si>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</si>
  <si>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</si>
  <si>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</si>
  <si>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</si>
  <si>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</si>
  <si>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</si>
  <si>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</si>
  <si>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</si>
  <si>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</si>
  <si>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</si>
  <si>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</si>
  <si>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</si>
  <si>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</si>
  <si>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</si>
  <si>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</si>
  <si>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</si>
  <si>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</si>
  <si>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</si>
  <si>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</si>
  <si>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</si>
  <si>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</si>
  <si>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</si>
  <si>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</si>
  <si>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</si>
  <si>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</si>
  <si>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</si>
  <si>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</si>
  <si>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</si>
  <si>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</si>
  <si>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</si>
  <si>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</si>
  <si>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</si>
  <si>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</si>
  <si>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</si>
  <si>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</si>
  <si>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</si>
  <si>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</si>
  <si>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</si>
  <si>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</si>
  <si>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</si>
  <si>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</si>
  <si>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</si>
  <si>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</si>
  <si>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</si>
  <si>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</si>
  <si>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</si>
  <si>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</si>
  <si>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</si>
  <si>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</si>
  <si>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</si>
  <si>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</si>
  <si>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</si>
  <si>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</si>
  <si>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</si>
  <si>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</si>
  <si>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</si>
  <si>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</si>
  <si>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</si>
  <si>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</si>
  <si>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</si>
  <si>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</si>
  <si>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</si>
  <si>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</si>
  <si>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</si>
  <si>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</si>
  <si>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</si>
  <si>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</si>
  <si>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</si>
  <si>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</si>
  <si>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</si>
  <si>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</si>
  <si>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</si>
  <si>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</si>
  <si>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</si>
  <si>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</si>
  <si>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</si>
  <si>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</si>
  <si>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</si>
  <si>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</si>
  <si>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</si>
  <si>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</si>
  <si>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</si>
  <si>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</si>
  <si>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</si>
  <si>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</si>
  <si>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</si>
  <si>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</si>
  <si>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</si>
  <si>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</si>
  <si>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</si>
  <si>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</si>
  <si>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</si>
  <si>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</si>
  <si>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</si>
  <si>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</si>
  <si>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</si>
  <si>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</si>
  <si>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</si>
  <si>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</si>
  <si>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</si>
  <si>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</si>
  <si>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</si>
  <si>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</si>
  <si>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</si>
  <si>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</si>
  <si>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</si>
  <si>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</si>
  <si>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</si>
  <si>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</si>
  <si>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</si>
  <si>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</si>
  <si>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</si>
  <si>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</si>
  <si>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</si>
  <si>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</si>
  <si>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</si>
  <si>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</si>
  <si>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</si>
  <si>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</si>
  <si>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</si>
  <si>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</si>
  <si>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</si>
  <si>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</si>
  <si>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</si>
  <si>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</si>
  <si>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</si>
  <si>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</si>
  <si>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</si>
  <si>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</si>
  <si>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</si>
  <si>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</si>
  <si>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</si>
  <si>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</si>
  <si>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</si>
  <si>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</si>
  <si>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</si>
  <si>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</si>
  <si>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</si>
  <si>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</si>
  <si>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</si>
  <si>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3.75</t>
  </si>
  <si>
    <t>一般会計</t>
  </si>
  <si>
    <t>水道事業会計</t>
  </si>
  <si>
    <t>介護保険特別会計</t>
  </si>
  <si>
    <t>下水道事業会計</t>
  </si>
  <si>
    <t>国民健康保険特別会計</t>
  </si>
  <si>
    <t>駐車場事業特別会計</t>
  </si>
  <si>
    <t>後期高齢者医療特別会計</t>
  </si>
  <si>
    <t>墓園事業特別会計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</si>
  <si>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</si>
  <si>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</si>
  <si>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</si>
  <si>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</si>
  <si>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</si>
  <si>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</si>
  <si>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</si>
  <si>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</si>
  <si>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</si>
  <si>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</si>
  <si>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</si>
  <si>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三島函南広域行政組合</t>
    <rPh sb="0" eb="2">
      <t>ミシマ</t>
    </rPh>
    <rPh sb="2" eb="4">
      <t>カンナミ</t>
    </rPh>
    <rPh sb="4" eb="6">
      <t>コウイキ</t>
    </rPh>
    <rPh sb="6" eb="8">
      <t>ギョウセイ</t>
    </rPh>
    <rPh sb="8" eb="10">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</si>
  <si>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</si>
  <si>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t>
    <phoneticPr fontId="2"/>
  </si>
  <si>
    <t>-</t>
    <phoneticPr fontId="2"/>
  </si>
  <si>
    <t>静岡地方税滞納整理機構</t>
    <rPh sb="0" eb="2">
      <t>シズオカ</t>
    </rPh>
    <rPh sb="2" eb="4">
      <t>チホウ</t>
    </rPh>
    <rPh sb="4" eb="5">
      <t>ゼイ</t>
    </rPh>
    <rPh sb="5" eb="7">
      <t>タイノウ</t>
    </rPh>
    <rPh sb="7" eb="9">
      <t>セイリ</t>
    </rPh>
    <rPh sb="9" eb="11">
      <t>キコウ</t>
    </rPh>
    <phoneticPr fontId="2"/>
  </si>
  <si>
    <t>富士山南東消防組合</t>
    <rPh sb="0" eb="3">
      <t>フジサン</t>
    </rPh>
    <rPh sb="3" eb="5">
      <t>ナントウ</t>
    </rPh>
    <rPh sb="5" eb="7">
      <t>ショウボウ</t>
    </rPh>
    <rPh sb="7" eb="9">
      <t>クミアイ</t>
    </rPh>
    <phoneticPr fontId="2"/>
  </si>
  <si>
    <t>箱根山御山組合</t>
    <rPh sb="0" eb="2">
      <t>ハコネ</t>
    </rPh>
    <rPh sb="2" eb="3">
      <t>サン</t>
    </rPh>
    <rPh sb="3" eb="5">
      <t>オヤマ</t>
    </rPh>
    <rPh sb="5" eb="7">
      <t>クミアイ</t>
    </rPh>
    <phoneticPr fontId="2"/>
  </si>
  <si>
    <t>三島市五ヶ市町箱根山組合</t>
    <rPh sb="0" eb="3">
      <t>ミシマシ</t>
    </rPh>
    <rPh sb="3" eb="4">
      <t>ゴ</t>
    </rPh>
    <rPh sb="5" eb="6">
      <t>シ</t>
    </rPh>
    <rPh sb="6" eb="7">
      <t>マチ</t>
    </rPh>
    <rPh sb="7" eb="9">
      <t>ハコネ</t>
    </rPh>
    <rPh sb="9" eb="10">
      <t>サン</t>
    </rPh>
    <rPh sb="10" eb="12">
      <t>クミアイ</t>
    </rPh>
    <phoneticPr fontId="2"/>
  </si>
  <si>
    <t>三島市三ケ市町箱根山林組合</t>
    <rPh sb="0" eb="3">
      <t>ミシマシ</t>
    </rPh>
    <rPh sb="3" eb="4">
      <t>サン</t>
    </rPh>
    <rPh sb="5" eb="6">
      <t>シ</t>
    </rPh>
    <rPh sb="6" eb="7">
      <t>マチ</t>
    </rPh>
    <rPh sb="7" eb="10">
      <t>ハコネサン</t>
    </rPh>
    <rPh sb="10" eb="11">
      <t>ハヤシ</t>
    </rPh>
    <rPh sb="11" eb="13">
      <t>クミアイ</t>
    </rPh>
    <phoneticPr fontId="2"/>
  </si>
  <si>
    <t>箱根山禁伐林組合</t>
    <rPh sb="0" eb="2">
      <t>ハコネ</t>
    </rPh>
    <rPh sb="2" eb="3">
      <t>サン</t>
    </rPh>
    <rPh sb="3" eb="4">
      <t>キン</t>
    </rPh>
    <rPh sb="4" eb="5">
      <t>バツ</t>
    </rPh>
    <rPh sb="5" eb="6">
      <t>リン</t>
    </rPh>
    <rPh sb="6" eb="8">
      <t>クミアイ</t>
    </rPh>
    <phoneticPr fontId="2"/>
  </si>
  <si>
    <t>箱根山殖産林組合</t>
    <rPh sb="0" eb="2">
      <t>ハコネ</t>
    </rPh>
    <rPh sb="2" eb="3">
      <t>サン</t>
    </rPh>
    <rPh sb="3" eb="5">
      <t>ショクサン</t>
    </rPh>
    <rPh sb="5" eb="6">
      <t>リン</t>
    </rPh>
    <rPh sb="6" eb="8">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</si>
  <si>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</si>
  <si>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三島市土地開発公社</t>
    <rPh sb="0" eb="3">
      <t>ミシマシ</t>
    </rPh>
    <rPh sb="3" eb="5">
      <t>トチ</t>
    </rPh>
    <rPh sb="5" eb="7">
      <t>カイハツ</t>
    </rPh>
    <rPh sb="7" eb="9">
      <t>コウシャ</t>
    </rPh>
    <phoneticPr fontId="2"/>
  </si>
  <si>
    <t>三島市庁舎建設基金</t>
    <rPh sb="0" eb="3">
      <t>ミシマシ</t>
    </rPh>
    <rPh sb="3" eb="5">
      <t>チョウシャ</t>
    </rPh>
    <rPh sb="5" eb="9">
      <t>ケンセツキキン</t>
    </rPh>
    <phoneticPr fontId="5"/>
  </si>
  <si>
    <t>三島市養護老人ホーム整備基金</t>
    <rPh sb="0" eb="3">
      <t>ミシマシ</t>
    </rPh>
    <rPh sb="3" eb="7">
      <t>ヨウゴロウジン</t>
    </rPh>
    <rPh sb="10" eb="12">
      <t>セイビ</t>
    </rPh>
    <rPh sb="12" eb="14">
      <t>キキン</t>
    </rPh>
    <phoneticPr fontId="5"/>
  </si>
  <si>
    <t>佐野郷土振興基金</t>
    <rPh sb="0" eb="2">
      <t>サノ</t>
    </rPh>
    <rPh sb="2" eb="4">
      <t>キョウド</t>
    </rPh>
    <rPh sb="4" eb="6">
      <t>シンコウ</t>
    </rPh>
    <rPh sb="6" eb="8">
      <t>キキン</t>
    </rPh>
    <phoneticPr fontId="5"/>
  </si>
  <si>
    <t>教育施設整備基金</t>
    <rPh sb="0" eb="4">
      <t>キョウイクシセツ</t>
    </rPh>
    <rPh sb="4" eb="6">
      <t>セイビ</t>
    </rPh>
    <rPh sb="6" eb="8">
      <t>キキン</t>
    </rPh>
    <phoneticPr fontId="5"/>
  </si>
  <si>
    <t>三島市ふるさと創生基金</t>
    <rPh sb="0" eb="3">
      <t>ミシマシ</t>
    </rPh>
    <rPh sb="7" eb="11">
      <t>ソウセイキキン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</si>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</sst>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25CA-46E9-9B47-146C6C7100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31940</c:v>
                </c:pt>
                <c:pt idx="1">
                  <c:v>45968</c:v>
                </c:pt>
                <c:pt idx="2">
                  <c:v>42653</c:v>
                </c:pt>
                <c:pt idx="3">
                  <c:v>32544</c:v>
                </c:pt>
                <c:pt idx="4">
                  <c:v>31186</c:v>
                </c:pt>
              </c:numCache>
            </c:numRef>
          </c:val>
          <c:smooth val="0"/>
          <c:extLst>
            <c:ext xmlns:c16="http://schemas.microsoft.com/office/drawing/2014/chart" uri="{C3380CC4-5D6E-409C-BE32-E72D297353CC}">
              <c16:uniqueId val="{00000001-25CA-46E9-9B47-146C6C7100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5.12</c:v>
                </c:pt>
                <c:pt idx="1">
                  <c:v>1.31</c:v>
                </c:pt>
                <c:pt idx="2">
                  <c:v>4.34</c:v>
                </c:pt>
                <c:pt idx="3">
                  <c:v>9.2100000000000009</c:v>
                </c:pt>
                <c:pt idx="4">
                  <c:v>10.23</c:v>
                </c:pt>
              </c:numCache>
            </c:numRef>
          </c:val>
          <c:extLst>
            <c:ext xmlns:c16="http://schemas.microsoft.com/office/drawing/2014/chart" uri="{C3380CC4-5D6E-409C-BE32-E72D297353CC}">
              <c16:uniqueId val="{00000000-42E9-4705-A74D-AA54F33B5F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6.57</c:v>
                </c:pt>
                <c:pt idx="1">
                  <c:v>6.61</c:v>
                </c:pt>
                <c:pt idx="2">
                  <c:v>5.28</c:v>
                </c:pt>
                <c:pt idx="3">
                  <c:v>7.34</c:v>
                </c:pt>
                <c:pt idx="4">
                  <c:v>9.34</c:v>
                </c:pt>
              </c:numCache>
            </c:numRef>
          </c:val>
          <c:extLst>
            <c:ext xmlns:c16="http://schemas.microsoft.com/office/drawing/2014/chart" uri="{C3380CC4-5D6E-409C-BE32-E72D297353CC}">
              <c16:uniqueId val="{00000001-42E9-4705-A74D-AA54F33B5F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1.44</c:v>
                </c:pt>
                <c:pt idx="1">
                  <c:v>-3.75</c:v>
                </c:pt>
                <c:pt idx="2">
                  <c:v>1.91</c:v>
                </c:pt>
                <c:pt idx="3">
                  <c:v>7.41</c:v>
                </c:pt>
                <c:pt idx="4">
                  <c:v>2.56</c:v>
                </c:pt>
              </c:numCache>
            </c:numRef>
          </c:val>
          <c:smooth val="0"/>
          <c:extLst>
            <c:ext xmlns:c16="http://schemas.microsoft.com/office/drawing/2014/chart" uri="{C3380CC4-5D6E-409C-BE32-E72D297353CC}">
              <c16:uniqueId val="{00000002-42E9-4705-A74D-AA54F33B5F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69-4E6C-B831-14170247A7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69-4E6C-B831-14170247A718}"/>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2-CA69-4E6C-B831-14170247A71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0.06</c:v>
                </c:pt>
              </c:numCache>
            </c:numRef>
          </c:val>
          <c:extLst>
            <c:ext xmlns:c16="http://schemas.microsoft.com/office/drawing/2014/chart" uri="{C3380CC4-5D6E-409C-BE32-E72D297353CC}">
              <c16:uniqueId val="{00000003-CA69-4E6C-B831-14170247A718}"/>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0.06</c:v>
                </c:pt>
                <c:pt idx="8">
                  <c:v>#N/A</c:v>
                </c:pt>
                <c:pt idx="9">
                  <c:v>0.08</c:v>
                </c:pt>
              </c:numCache>
            </c:numRef>
          </c:val>
          <c:extLst>
            <c:ext xmlns:c16="http://schemas.microsoft.com/office/drawing/2014/chart" uri="{C3380CC4-5D6E-409C-BE32-E72D297353CC}">
              <c16:uniqueId val="{00000004-CA69-4E6C-B831-14170247A71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0.46</c:v>
                </c:pt>
                <c:pt idx="4">
                  <c:v>#N/A</c:v>
                </c:pt>
                <c:pt idx="5">
                  <c:v>0.64</c:v>
                </c:pt>
                <c:pt idx="6">
                  <c:v>#N/A</c:v>
                </c:pt>
                <c:pt idx="7">
                  <c:v>0.52</c:v>
                </c:pt>
                <c:pt idx="8">
                  <c:v>#N/A</c:v>
                </c:pt>
                <c:pt idx="9">
                  <c:v>0.13</c:v>
                </c:pt>
              </c:numCache>
            </c:numRef>
          </c:val>
          <c:extLst>
            <c:ext xmlns:c16="http://schemas.microsoft.com/office/drawing/2014/chart" uri="{C3380CC4-5D6E-409C-BE32-E72D297353CC}">
              <c16:uniqueId val="{00000005-CA69-4E6C-B831-14170247A7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0.26</c:v>
                </c:pt>
                <c:pt idx="4">
                  <c:v>#N/A</c:v>
                </c:pt>
                <c:pt idx="5">
                  <c:v>0.16</c:v>
                </c:pt>
                <c:pt idx="6">
                  <c:v>#N/A</c:v>
                </c:pt>
                <c:pt idx="7">
                  <c:v>0.04</c:v>
                </c:pt>
                <c:pt idx="8">
                  <c:v>#N/A</c:v>
                </c:pt>
                <c:pt idx="9">
                  <c:v>0.71</c:v>
                </c:pt>
              </c:numCache>
            </c:numRef>
          </c:val>
          <c:extLst>
            <c:ext xmlns:c16="http://schemas.microsoft.com/office/drawing/2014/chart" uri="{C3380CC4-5D6E-409C-BE32-E72D297353CC}">
              <c16:uniqueId val="{00000006-CA69-4E6C-B831-14170247A71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1.28</c:v>
                </c:pt>
                <c:pt idx="2">
                  <c:v>#N/A</c:v>
                </c:pt>
                <c:pt idx="3">
                  <c:v>0.7</c:v>
                </c:pt>
                <c:pt idx="4">
                  <c:v>#N/A</c:v>
                </c:pt>
                <c:pt idx="5">
                  <c:v>0.18</c:v>
                </c:pt>
                <c:pt idx="6">
                  <c:v>#N/A</c:v>
                </c:pt>
                <c:pt idx="7">
                  <c:v>0.92</c:v>
                </c:pt>
                <c:pt idx="8">
                  <c:v>#N/A</c:v>
                </c:pt>
                <c:pt idx="9">
                  <c:v>1.4</c:v>
                </c:pt>
              </c:numCache>
            </c:numRef>
          </c:val>
          <c:extLst>
            <c:ext xmlns:c16="http://schemas.microsoft.com/office/drawing/2014/chart" uri="{C3380CC4-5D6E-409C-BE32-E72D297353CC}">
              <c16:uniqueId val="{00000007-CA69-4E6C-B831-14170247A7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5.93</c:v>
                </c:pt>
                <c:pt idx="2">
                  <c:v>#N/A</c:v>
                </c:pt>
                <c:pt idx="3">
                  <c:v>6.64</c:v>
                </c:pt>
                <c:pt idx="4">
                  <c:v>#N/A</c:v>
                </c:pt>
                <c:pt idx="5">
                  <c:v>7.52</c:v>
                </c:pt>
                <c:pt idx="6">
                  <c:v>#N/A</c:v>
                </c:pt>
                <c:pt idx="7">
                  <c:v>7.85</c:v>
                </c:pt>
                <c:pt idx="8">
                  <c:v>#N/A</c:v>
                </c:pt>
                <c:pt idx="9">
                  <c:v>8.1300000000000008</c:v>
                </c:pt>
              </c:numCache>
            </c:numRef>
          </c:val>
          <c:extLst>
            <c:ext xmlns:c16="http://schemas.microsoft.com/office/drawing/2014/chart" uri="{C3380CC4-5D6E-409C-BE32-E72D297353CC}">
              <c16:uniqueId val="{00000008-CA69-4E6C-B831-14170247A7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5.0599999999999996</c:v>
                </c:pt>
                <c:pt idx="2">
                  <c:v>#N/A</c:v>
                </c:pt>
                <c:pt idx="3">
                  <c:v>1.25</c:v>
                </c:pt>
                <c:pt idx="4">
                  <c:v>#N/A</c:v>
                </c:pt>
                <c:pt idx="5">
                  <c:v>4.2699999999999996</c:v>
                </c:pt>
                <c:pt idx="6">
                  <c:v>#N/A</c:v>
                </c:pt>
                <c:pt idx="7">
                  <c:v>9.16</c:v>
                </c:pt>
                <c:pt idx="8">
                  <c:v>#N/A</c:v>
                </c:pt>
                <c:pt idx="9">
                  <c:v>10.19</c:v>
                </c:pt>
              </c:numCache>
            </c:numRef>
          </c:val>
          <c:extLst>
            <c:ext xmlns:c16="http://schemas.microsoft.com/office/drawing/2014/chart" uri="{C3380CC4-5D6E-409C-BE32-E72D297353CC}">
              <c16:uniqueId val="{00000009-CA69-4E6C-B831-14170247A7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3168</c:v>
                </c:pt>
                <c:pt idx="5">
                  <c:v>3128</c:v>
                </c:pt>
                <c:pt idx="8">
                  <c:v>3140</c:v>
                </c:pt>
                <c:pt idx="11">
                  <c:v>3094</c:v>
                </c:pt>
                <c:pt idx="14">
                  <c:v>3111</c:v>
                </c:pt>
              </c:numCache>
            </c:numRef>
          </c:val>
          <c:extLst>
            <c:ext xmlns:c16="http://schemas.microsoft.com/office/drawing/2014/chart" uri="{C3380CC4-5D6E-409C-BE32-E72D297353CC}">
              <c16:uniqueId val="{00000000-0680-4E90-8666-79CE244E32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0680-4E90-8666-79CE244E32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c:v>
                </c:pt>
                <c:pt idx="3">
                  <c:v>28</c:v>
                </c:pt>
                <c:pt idx="6">
                  <c:v>28</c:v>
                </c:pt>
                <c:pt idx="9">
                  <c:v>40</c:v>
                </c:pt>
                <c:pt idx="12">
                  <c:v>39</c:v>
                </c:pt>
              </c:numCache>
            </c:numRef>
          </c:val>
          <c:extLst>
            <c:ext xmlns:c16="http://schemas.microsoft.com/office/drawing/2014/chart" uri="{C3380CC4-5D6E-409C-BE32-E72D297353CC}">
              <c16:uniqueId val="{00000002-0680-4E90-8666-79CE244E32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2</c:v>
                </c:pt>
                <c:pt idx="6">
                  <c:v>10</c:v>
                </c:pt>
                <c:pt idx="9">
                  <c:v>21</c:v>
                </c:pt>
                <c:pt idx="12">
                  <c:v>24</c:v>
                </c:pt>
              </c:numCache>
            </c:numRef>
          </c:val>
          <c:extLst>
            <c:ext xmlns:c16="http://schemas.microsoft.com/office/drawing/2014/chart" uri="{C3380CC4-5D6E-409C-BE32-E72D297353CC}">
              <c16:uniqueId val="{00000003-0680-4E90-8666-79CE244E32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668</c:v>
                </c:pt>
                <c:pt idx="3">
                  <c:v>700</c:v>
                </c:pt>
                <c:pt idx="6">
                  <c:v>718</c:v>
                </c:pt>
                <c:pt idx="9">
                  <c:v>692</c:v>
                </c:pt>
                <c:pt idx="12">
                  <c:v>702</c:v>
                </c:pt>
              </c:numCache>
            </c:numRef>
          </c:val>
          <c:extLst>
            <c:ext xmlns:c16="http://schemas.microsoft.com/office/drawing/2014/chart" uri="{C3380CC4-5D6E-409C-BE32-E72D297353CC}">
              <c16:uniqueId val="{00000004-0680-4E90-8666-79CE244E32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80-4E90-8666-79CE244E32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80-4E90-8666-79CE244E32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3391</c:v>
                </c:pt>
                <c:pt idx="3">
                  <c:v>3467</c:v>
                </c:pt>
                <c:pt idx="6">
                  <c:v>3496</c:v>
                </c:pt>
                <c:pt idx="9">
                  <c:v>3629</c:v>
                </c:pt>
                <c:pt idx="12">
                  <c:v>3726</c:v>
                </c:pt>
              </c:numCache>
            </c:numRef>
          </c:val>
          <c:extLst>
            <c:ext xmlns:c16="http://schemas.microsoft.com/office/drawing/2014/chart" uri="{C3380CC4-5D6E-409C-BE32-E72D297353CC}">
              <c16:uniqueId val="{00000007-0680-4E90-8666-79CE244E32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918</c:v>
                </c:pt>
                <c:pt idx="2">
                  <c:v>#N/A</c:v>
                </c:pt>
                <c:pt idx="3">
                  <c:v>#N/A</c:v>
                </c:pt>
                <c:pt idx="4">
                  <c:v>1069</c:v>
                </c:pt>
                <c:pt idx="5">
                  <c:v>#N/A</c:v>
                </c:pt>
                <c:pt idx="6">
                  <c:v>#N/A</c:v>
                </c:pt>
                <c:pt idx="7">
                  <c:v>1113</c:v>
                </c:pt>
                <c:pt idx="8">
                  <c:v>#N/A</c:v>
                </c:pt>
                <c:pt idx="9">
                  <c:v>#N/A</c:v>
                </c:pt>
                <c:pt idx="10">
                  <c:v>1288</c:v>
                </c:pt>
                <c:pt idx="11">
                  <c:v>#N/A</c:v>
                </c:pt>
                <c:pt idx="12">
                  <c:v>#N/A</c:v>
                </c:pt>
                <c:pt idx="13">
                  <c:v>1380</c:v>
                </c:pt>
                <c:pt idx="14">
                  <c:v>#N/A</c:v>
                </c:pt>
              </c:numCache>
            </c:numRef>
          </c:val>
          <c:smooth val="0"/>
          <c:extLst>
            <c:ext xmlns:c16="http://schemas.microsoft.com/office/drawing/2014/chart" uri="{C3380CC4-5D6E-409C-BE32-E72D297353CC}">
              <c16:uniqueId val="{00000008-0680-4E90-8666-79CE244E32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29384</c:v>
                </c:pt>
                <c:pt idx="5">
                  <c:v>29369</c:v>
                </c:pt>
                <c:pt idx="8">
                  <c:v>29205</c:v>
                </c:pt>
                <c:pt idx="11">
                  <c:v>29014</c:v>
                </c:pt>
                <c:pt idx="14">
                  <c:v>28119</c:v>
                </c:pt>
              </c:numCache>
            </c:numRef>
          </c:val>
          <c:extLst>
            <c:ext xmlns:c16="http://schemas.microsoft.com/office/drawing/2014/chart" uri="{C3380CC4-5D6E-409C-BE32-E72D297353CC}">
              <c16:uniqueId val="{00000000-C19D-4D06-B4E3-87DDB17B09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19933</c:v>
                </c:pt>
                <c:pt idx="5">
                  <c:v>18620</c:v>
                </c:pt>
                <c:pt idx="8">
                  <c:v>15652</c:v>
                </c:pt>
                <c:pt idx="11">
                  <c:v>14253</c:v>
                </c:pt>
                <c:pt idx="14">
                  <c:v>14019</c:v>
                </c:pt>
              </c:numCache>
            </c:numRef>
          </c:val>
          <c:extLst>
            <c:ext xmlns:c16="http://schemas.microsoft.com/office/drawing/2014/chart" uri="{C3380CC4-5D6E-409C-BE32-E72D297353CC}">
              <c16:uniqueId val="{00000001-C19D-4D06-B4E3-87DDB17B09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3674</c:v>
                </c:pt>
                <c:pt idx="5">
                  <c:v>4000</c:v>
                </c:pt>
                <c:pt idx="8">
                  <c:v>3785</c:v>
                </c:pt>
                <c:pt idx="11">
                  <c:v>4389</c:v>
                </c:pt>
                <c:pt idx="14">
                  <c:v>4777</c:v>
                </c:pt>
              </c:numCache>
            </c:numRef>
          </c:val>
          <c:extLst>
            <c:ext xmlns:c16="http://schemas.microsoft.com/office/drawing/2014/chart" uri="{C3380CC4-5D6E-409C-BE32-E72D297353CC}">
              <c16:uniqueId val="{00000002-C19D-4D06-B4E3-87DDB17B09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9D-4D06-B4E3-87DDB17B09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9D-4D06-B4E3-87DDB17B09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9D-4D06-B4E3-87DDB17B09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4248</c:v>
                </c:pt>
                <c:pt idx="3">
                  <c:v>4435</c:v>
                </c:pt>
                <c:pt idx="6">
                  <c:v>4608</c:v>
                </c:pt>
                <c:pt idx="9">
                  <c:v>4758</c:v>
                </c:pt>
                <c:pt idx="12">
                  <c:v>4832</c:v>
                </c:pt>
              </c:numCache>
            </c:numRef>
          </c:val>
          <c:extLst>
            <c:ext xmlns:c16="http://schemas.microsoft.com/office/drawing/2014/chart" uri="{C3380CC4-5D6E-409C-BE32-E72D297353CC}">
              <c16:uniqueId val="{00000006-C19D-4D06-B4E3-87DDB17B09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215</c:v>
                </c:pt>
                <c:pt idx="3">
                  <c:v>470</c:v>
                </c:pt>
                <c:pt idx="6">
                  <c:v>473</c:v>
                </c:pt>
                <c:pt idx="9">
                  <c:v>494</c:v>
                </c:pt>
                <c:pt idx="12">
                  <c:v>669</c:v>
                </c:pt>
              </c:numCache>
            </c:numRef>
          </c:val>
          <c:extLst>
            <c:ext xmlns:c16="http://schemas.microsoft.com/office/drawing/2014/chart" uri="{C3380CC4-5D6E-409C-BE32-E72D297353CC}">
              <c16:uniqueId val="{00000007-C19D-4D06-B4E3-87DDB17B09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8119</c:v>
                </c:pt>
                <c:pt idx="3">
                  <c:v>7861</c:v>
                </c:pt>
                <c:pt idx="6">
                  <c:v>7387</c:v>
                </c:pt>
                <c:pt idx="9">
                  <c:v>7264</c:v>
                </c:pt>
                <c:pt idx="12">
                  <c:v>7067</c:v>
                </c:pt>
              </c:numCache>
            </c:numRef>
          </c:val>
          <c:extLst>
            <c:ext xmlns:c16="http://schemas.microsoft.com/office/drawing/2014/chart" uri="{C3380CC4-5D6E-409C-BE32-E72D297353CC}">
              <c16:uniqueId val="{00000008-C19D-4D06-B4E3-87DDB17B09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3618</c:v>
                </c:pt>
                <c:pt idx="3">
                  <c:v>3413</c:v>
                </c:pt>
                <c:pt idx="6">
                  <c:v>1710</c:v>
                </c:pt>
                <c:pt idx="9">
                  <c:v>1592</c:v>
                </c:pt>
                <c:pt idx="12">
                  <c:v>1183</c:v>
                </c:pt>
              </c:numCache>
            </c:numRef>
          </c:val>
          <c:extLst>
            <c:ext xmlns:c16="http://schemas.microsoft.com/office/drawing/2014/chart" uri="{C3380CC4-5D6E-409C-BE32-E72D297353CC}">
              <c16:uniqueId val="{00000009-C19D-4D06-B4E3-87DDB17B09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38798</c:v>
                </c:pt>
                <c:pt idx="3">
                  <c:v>39507</c:v>
                </c:pt>
                <c:pt idx="6">
                  <c:v>40186</c:v>
                </c:pt>
                <c:pt idx="9">
                  <c:v>39909</c:v>
                </c:pt>
                <c:pt idx="12">
                  <c:v>38566</c:v>
                </c:pt>
              </c:numCache>
            </c:numRef>
          </c:val>
          <c:extLst>
            <c:ext xmlns:c16="http://schemas.microsoft.com/office/drawing/2014/chart" uri="{C3380CC4-5D6E-409C-BE32-E72D297353CC}">
              <c16:uniqueId val="{0000000A-C19D-4D06-B4E3-87DDB17B09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2007</c:v>
                </c:pt>
                <c:pt idx="2">
                  <c:v>#N/A</c:v>
                </c:pt>
                <c:pt idx="3">
                  <c:v>#N/A</c:v>
                </c:pt>
                <c:pt idx="4">
                  <c:v>3697</c:v>
                </c:pt>
                <c:pt idx="5">
                  <c:v>#N/A</c:v>
                </c:pt>
                <c:pt idx="6">
                  <c:v>#N/A</c:v>
                </c:pt>
                <c:pt idx="7">
                  <c:v>5722</c:v>
                </c:pt>
                <c:pt idx="8">
                  <c:v>#N/A</c:v>
                </c:pt>
                <c:pt idx="9">
                  <c:v>#N/A</c:v>
                </c:pt>
                <c:pt idx="10">
                  <c:v>6361</c:v>
                </c:pt>
                <c:pt idx="11">
                  <c:v>#N/A</c:v>
                </c:pt>
                <c:pt idx="12">
                  <c:v>#N/A</c:v>
                </c:pt>
                <c:pt idx="13">
                  <c:v>5402</c:v>
                </c:pt>
                <c:pt idx="14">
                  <c:v>#N/A</c:v>
                </c:pt>
              </c:numCache>
            </c:numRef>
          </c:val>
          <c:smooth val="0"/>
          <c:extLst>
            <c:ext xmlns:c16="http://schemas.microsoft.com/office/drawing/2014/chart" uri="{C3380CC4-5D6E-409C-BE32-E72D297353CC}">
              <c16:uniqueId val="{0000000B-C19D-4D06-B4E3-87DDB17B09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1151</c:v>
                </c:pt>
                <c:pt idx="1">
                  <c:v>1683</c:v>
                </c:pt>
                <c:pt idx="2">
                  <c:v>2083</c:v>
                </c:pt>
              </c:numCache>
            </c:numRef>
          </c:val>
          <c:extLst>
            <c:ext xmlns:c16="http://schemas.microsoft.com/office/drawing/2014/chart" uri="{C3380CC4-5D6E-409C-BE32-E72D297353CC}">
              <c16:uniqueId val="{00000000-2188-4012-98FE-E11F048E51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188-4012-98FE-E11F048E51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1579</c:v>
                </c:pt>
                <c:pt idx="1">
                  <c:v>1600</c:v>
                </c:pt>
                <c:pt idx="2">
                  <c:v>1700</c:v>
                </c:pt>
              </c:numCache>
            </c:numRef>
          </c:val>
          <c:extLst>
            <c:ext xmlns:c16="http://schemas.microsoft.com/office/drawing/2014/chart" uri="{C3380CC4-5D6E-409C-BE32-E72D297353CC}">
              <c16:uniqueId val="{00000002-2188-4012-98FE-E11F048E51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実質公債費比率の分子については、前年度から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百万円の増となった。増額となった要因として、元利償還金では、平成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年度に借り入れた臨時財政対策債や令和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年度に借り入れた市民文化会館大規模改修に係る元金償還が始まったためである。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当市では減債基金への積み立てを行っていない。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将来負担比率の分子については、前年度から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新規発行を抑制したことによる地方債の現在高の減少、土地開発公社からの用地買戻しによる債務負担行為に基づく支出予定額の減のほか、財政調整基金や庁舎建設基金などによる充当可能基金の増により将来負担比率の分子は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静岡県三島市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三島市福祉基金で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千円、三島市養護老人ホーム整備基金で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千円を取り崩したが、三島市福祉基金や三島市ふるさとの緑保全基金などで寄附金の積み立てのほか、財政調整基金や三島市庁舎建設基金を積み立てたことにより全体で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500,254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三島市庁舎建設基金については、令和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年度の新庁舎供用開始に向け、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億円を目標に財政事業を考慮しながら毎年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ていく。その他の特定目的基金については特別な事情（寄附等）がある場合に積み立てを行うとともに、事業執行に際し、財源が不足する場合には基金の目的の範囲内で活用する。財政調整基金は、一般会計の収支の状況を踏まえ、可能な範囲で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・三島市庁舎建設基金：市役所の庁舎建設に要する経費に充てるため。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・三島市養護老人ホーム整備基金：養護老人ホームの整備等に要する経費に充てるため。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・佐野郷土振興基金：地域の教育、文化、福祉事業の振興に資するため。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・教育施設整備基金：小中学校等の教育施設の整備資金に充てるため。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・三島市ふるさと創生基金：自ら考え自ら行う地域づくり事業に要する経費に充てるため。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・三島市庁舎建設基金：庁舎の老朽化が進んでいることから、令和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年度の新庁舎供用開始を見据え、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・三島市養護老人ホーム整備基金：寄附金や運用利息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千円を積み立てた一方、老人ホーム整備事業に要する経費に充てるため、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・三島市庁舎建設基金：令和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年度の新庁舎供用開始に向け、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億円を目標に財政事情を考慮しながら毎年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基金の運用益（預金利子）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千円と前年度繰越金等を財源に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老朽化が進む公共施設の維持管理や再開発事業等に多額の経費が必要となることに加え、標準財政規模に対する比率が低い水準のため、収支の状況を踏まえ、弾力的に運用しつつ、可能な範囲で積み増す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減債基金については、これまで積み立てを行っていない。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現時点で積み立てを行う予定はない。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107,204
105,813
62.02
42,889,680
40,505,433
2,282,252
22,300,070
38,565,929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令和４年度の財政力指数（３か年平均）は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0.868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であり、前年度より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減少の主な要因は、令和４年度の普通交付税算定において、基準財政収入額は固定資産税や法人事業税交付金、地方消費税交付金等の増により増額となったが、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基準財政需要額が臨時財政対策債振替相当額の減少などにより増額となり、基準財政収入額よりも基準財政需要額が伸びたことによるもの。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今後も市税の回収強化などにより税収の確保に努めるとともに、企業誘致の推進や人口増加施策等により、税源涵養に努める。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161472</xdr:rowOff>
    </xdr:to>
    <xdr:cxnSp macro="">
      <xdr:nvCxnSpPr>
        <xdr:cNvPr id="71" name="直線コネクタ 70"/>
        <xdr:cNvCxnSpPr/>
      </xdr:nvCxnSpPr>
      <xdr:spPr>
        <a:xfrm>
          <a:off x="4114800" y="696776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109765</xdr:rowOff>
    </xdr:to>
    <xdr:cxnSp macro="">
      <xdr:nvCxnSpPr>
        <xdr:cNvPr id="74" name="直線コネクタ 73"/>
        <xdr:cNvCxnSpPr/>
      </xdr:nvCxnSpPr>
      <xdr:spPr>
        <a:xfrm>
          <a:off x="3225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80" name="直線コネクタ 79"/>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増加の主な原因は、歳出面で光熱水費の高騰等による物件費の増や、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臨時財政対策債の償還開始等による償還元金の増、また歳入面では臨時財政対策債の発行額の減により大幅な増加となった。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今後も事務事業の見直しやＤＸ化の推進などの行財政改革への取り組みを通じて経常経費の抑制に努めるとともに、市税を中心とした自主財源の確保にも努め、経常収支比率の改善を図る。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61</xdr:row>
      <xdr:rowOff>27686</xdr:rowOff>
    </xdr:to>
    <xdr:cxnSp macro="">
      <xdr:nvCxnSpPr>
        <xdr:cNvPr id="132" name="直線コネクタ 131"/>
        <xdr:cNvCxnSpPr/>
      </xdr:nvCxnSpPr>
      <xdr:spPr>
        <a:xfrm>
          <a:off x="4114800" y="10211054"/>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95504</xdr:rowOff>
    </xdr:from>
    <xdr:to>
      <xdr:col>19</xdr:col>
      <xdr:colOff>133350</xdr:colOff>
      <xdr:row>60</xdr:row>
      <xdr:rowOff>141224</xdr:rowOff>
    </xdr:to>
    <xdr:cxnSp macro="">
      <xdr:nvCxnSpPr>
        <xdr:cNvPr id="135" name="直線コネクタ 134"/>
        <xdr:cNvCxnSpPr/>
      </xdr:nvCxnSpPr>
      <xdr:spPr>
        <a:xfrm flipV="1">
          <a:off x="3225800" y="102110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30226</xdr:rowOff>
    </xdr:from>
    <xdr:to>
      <xdr:col>15</xdr:col>
      <xdr:colOff>82550</xdr:colOff>
      <xdr:row>60</xdr:row>
      <xdr:rowOff>141224</xdr:rowOff>
    </xdr:to>
    <xdr:cxnSp macro="">
      <xdr:nvCxnSpPr>
        <xdr:cNvPr id="138" name="直線コネクタ 137"/>
        <xdr:cNvCxnSpPr/>
      </xdr:nvCxnSpPr>
      <xdr:spPr>
        <a:xfrm>
          <a:off x="2336800" y="103172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9" name="フローチャート: 判断 138"/>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40" name="テキスト ボックス 139"/>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60</xdr:row>
      <xdr:rowOff>30226</xdr:rowOff>
    </xdr:to>
    <xdr:cxnSp macro="">
      <xdr:nvCxnSpPr>
        <xdr:cNvPr id="141" name="直線コネクタ 140"/>
        <xdr:cNvCxnSpPr/>
      </xdr:nvCxnSpPr>
      <xdr:spPr>
        <a:xfrm>
          <a:off x="1447800" y="102303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42" name="フローチャート: 判断 141"/>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43" name="テキスト ボックス 142"/>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44" name="フローチャート: 判断 143"/>
        <xdr:cNvSpPr/>
      </xdr:nvSpPr>
      <xdr:spPr>
        <a:xfrm>
          <a:off x="1397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45" name="テキスト ボックス 144"/>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51" name="楕円 150"/>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164863</xdr:rowOff>
    </xdr:from>
    <xdr:ext cx="762000" cy="259045"/>
    <xdr:sp macro="" textlink="">
      <xdr:nvSpPr>
        <xdr:cNvPr id="152" name="財政構造の弾力性該当値テキスト"/>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44704</xdr:rowOff>
    </xdr:from>
    <xdr:to>
      <xdr:col>19</xdr:col>
      <xdr:colOff>184150</xdr:colOff>
      <xdr:row>59</xdr:row>
      <xdr:rowOff>146304</xdr:rowOff>
    </xdr:to>
    <xdr:sp macro="" textlink="">
      <xdr:nvSpPr>
        <xdr:cNvPr id="153" name="楕円 152"/>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156481</xdr:rowOff>
    </xdr:from>
    <xdr:ext cx="736600" cy="259045"/>
    <xdr:sp macro="" textlink="">
      <xdr:nvSpPr>
        <xdr:cNvPr id="154" name="テキスト ボックス 153"/>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5" name="楕円 154"/>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6" name="テキスト ボックス 155"/>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150876</xdr:rowOff>
    </xdr:from>
    <xdr:to>
      <xdr:col>11</xdr:col>
      <xdr:colOff>82550</xdr:colOff>
      <xdr:row>60</xdr:row>
      <xdr:rowOff>81026</xdr:rowOff>
    </xdr:to>
    <xdr:sp macro="" textlink="">
      <xdr:nvSpPr>
        <xdr:cNvPr id="157" name="楕円 156"/>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91203</xdr:rowOff>
    </xdr:from>
    <xdr:ext cx="762000" cy="259045"/>
    <xdr:sp macro="" textlink="">
      <xdr:nvSpPr>
        <xdr:cNvPr id="158" name="テキスト ボックス 157"/>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9" name="楕円 158"/>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60" name="テキスト ボックス 159"/>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人件費、物件費等については、人口１人当たりの数値において前年度比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増加の要因は、分母となる人口が減少したことに加え、光熱水費高騰による物件費の増加によるもの。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分子となる人件費、物件費及び維持補修費については、給与水準の適正化や各種事務経費等の縮減によりコストの削減を図っていく。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32755</xdr:rowOff>
    </xdr:from>
    <xdr:to>
      <xdr:col>23</xdr:col>
      <xdr:colOff>133350</xdr:colOff>
      <xdr:row>83</xdr:row>
      <xdr:rowOff>58507</xdr:rowOff>
    </xdr:to>
    <xdr:cxnSp macro="">
      <xdr:nvCxnSpPr>
        <xdr:cNvPr id="195" name="直線コネクタ 194"/>
        <xdr:cNvCxnSpPr/>
      </xdr:nvCxnSpPr>
      <xdr:spPr>
        <a:xfrm>
          <a:off x="4114800" y="14263105"/>
          <a:ext cx="838200" cy="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6"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166046</xdr:rowOff>
    </xdr:from>
    <xdr:to>
      <xdr:col>19</xdr:col>
      <xdr:colOff>133350</xdr:colOff>
      <xdr:row>83</xdr:row>
      <xdr:rowOff>32755</xdr:rowOff>
    </xdr:to>
    <xdr:cxnSp macro="">
      <xdr:nvCxnSpPr>
        <xdr:cNvPr id="198" name="直線コネクタ 197"/>
        <xdr:cNvCxnSpPr/>
      </xdr:nvCxnSpPr>
      <xdr:spPr>
        <a:xfrm>
          <a:off x="3225800" y="14053496"/>
          <a:ext cx="889000" cy="20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0" name="テキスト ボックス 199"/>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117692</xdr:rowOff>
    </xdr:from>
    <xdr:to>
      <xdr:col>15</xdr:col>
      <xdr:colOff>82550</xdr:colOff>
      <xdr:row>81</xdr:row>
      <xdr:rowOff>166046</xdr:rowOff>
    </xdr:to>
    <xdr:cxnSp macro="">
      <xdr:nvCxnSpPr>
        <xdr:cNvPr id="201" name="直線コネクタ 200"/>
        <xdr:cNvCxnSpPr/>
      </xdr:nvCxnSpPr>
      <xdr:spPr>
        <a:xfrm>
          <a:off x="2336800" y="14005142"/>
          <a:ext cx="889000" cy="4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2" name="フローチャート: 判断 201"/>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3" name="テキスト ボックス 202"/>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58680</xdr:rowOff>
    </xdr:from>
    <xdr:to>
      <xdr:col>11</xdr:col>
      <xdr:colOff>31750</xdr:colOff>
      <xdr:row>81</xdr:row>
      <xdr:rowOff>117692</xdr:rowOff>
    </xdr:to>
    <xdr:cxnSp macro="">
      <xdr:nvCxnSpPr>
        <xdr:cNvPr id="204" name="直線コネクタ 203"/>
        <xdr:cNvCxnSpPr/>
      </xdr:nvCxnSpPr>
      <xdr:spPr>
        <a:xfrm>
          <a:off x="1447800" y="13946130"/>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5" name="フローチャート: 判断 204"/>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6" name="テキスト ボックス 205"/>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7" name="フローチャート: 判断 206"/>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08" name="テキスト ボックス 207"/>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7707</xdr:rowOff>
    </xdr:from>
    <xdr:to>
      <xdr:col>23</xdr:col>
      <xdr:colOff>184150</xdr:colOff>
      <xdr:row>83</xdr:row>
      <xdr:rowOff>109307</xdr:rowOff>
    </xdr:to>
    <xdr:sp macro="" textlink="">
      <xdr:nvSpPr>
        <xdr:cNvPr id="214" name="楕円 213"/>
        <xdr:cNvSpPr/>
      </xdr:nvSpPr>
      <xdr:spPr>
        <a:xfrm>
          <a:off x="4902200" y="142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24234</xdr:rowOff>
    </xdr:from>
    <xdr:ext cx="762000" cy="259045"/>
    <xdr:sp macro="" textlink="">
      <xdr:nvSpPr>
        <xdr:cNvPr id="215" name="人件費・物件費等の状況該当値テキスト"/>
        <xdr:cNvSpPr txBox="1"/>
      </xdr:nvSpPr>
      <xdr:spPr>
        <a:xfrm>
          <a:off x="50419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153405</xdr:rowOff>
    </xdr:from>
    <xdr:to>
      <xdr:col>19</xdr:col>
      <xdr:colOff>184150</xdr:colOff>
      <xdr:row>83</xdr:row>
      <xdr:rowOff>83555</xdr:rowOff>
    </xdr:to>
    <xdr:sp macro="" textlink="">
      <xdr:nvSpPr>
        <xdr:cNvPr id="216" name="楕円 215"/>
        <xdr:cNvSpPr/>
      </xdr:nvSpPr>
      <xdr:spPr>
        <a:xfrm>
          <a:off x="4064000" y="142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93732</xdr:rowOff>
    </xdr:from>
    <xdr:ext cx="736600" cy="259045"/>
    <xdr:sp macro="" textlink="">
      <xdr:nvSpPr>
        <xdr:cNvPr id="217" name="テキスト ボックス 216"/>
        <xdr:cNvSpPr txBox="1"/>
      </xdr:nvSpPr>
      <xdr:spPr>
        <a:xfrm>
          <a:off x="3733800" y="13981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115246</xdr:rowOff>
    </xdr:from>
    <xdr:to>
      <xdr:col>15</xdr:col>
      <xdr:colOff>133350</xdr:colOff>
      <xdr:row>82</xdr:row>
      <xdr:rowOff>45396</xdr:rowOff>
    </xdr:to>
    <xdr:sp macro="" textlink="">
      <xdr:nvSpPr>
        <xdr:cNvPr id="218" name="楕円 217"/>
        <xdr:cNvSpPr/>
      </xdr:nvSpPr>
      <xdr:spPr>
        <a:xfrm>
          <a:off x="3175000" y="140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55573</xdr:rowOff>
    </xdr:from>
    <xdr:ext cx="762000" cy="259045"/>
    <xdr:sp macro="" textlink="">
      <xdr:nvSpPr>
        <xdr:cNvPr id="219" name="テキスト ボックス 218"/>
        <xdr:cNvSpPr txBox="1"/>
      </xdr:nvSpPr>
      <xdr:spPr>
        <a:xfrm>
          <a:off x="2844800" y="1377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66892</xdr:rowOff>
    </xdr:from>
    <xdr:to>
      <xdr:col>11</xdr:col>
      <xdr:colOff>82550</xdr:colOff>
      <xdr:row>81</xdr:row>
      <xdr:rowOff>168492</xdr:rowOff>
    </xdr:to>
    <xdr:sp macro="" textlink="">
      <xdr:nvSpPr>
        <xdr:cNvPr id="220" name="楕円 219"/>
        <xdr:cNvSpPr/>
      </xdr:nvSpPr>
      <xdr:spPr>
        <a:xfrm>
          <a:off x="2286000" y="139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7219</xdr:rowOff>
    </xdr:from>
    <xdr:ext cx="762000" cy="259045"/>
    <xdr:sp macro="" textlink="">
      <xdr:nvSpPr>
        <xdr:cNvPr id="221" name="テキスト ボックス 220"/>
        <xdr:cNvSpPr txBox="1"/>
      </xdr:nvSpPr>
      <xdr:spPr>
        <a:xfrm>
          <a:off x="1955800" y="1372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7880</xdr:rowOff>
    </xdr:from>
    <xdr:to>
      <xdr:col>7</xdr:col>
      <xdr:colOff>31750</xdr:colOff>
      <xdr:row>81</xdr:row>
      <xdr:rowOff>109480</xdr:rowOff>
    </xdr:to>
    <xdr:sp macro="" textlink="">
      <xdr:nvSpPr>
        <xdr:cNvPr id="222" name="楕円 221"/>
        <xdr:cNvSpPr/>
      </xdr:nvSpPr>
      <xdr:spPr>
        <a:xfrm>
          <a:off x="1397000" y="13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119657</xdr:rowOff>
    </xdr:from>
    <xdr:ext cx="762000" cy="259045"/>
    <xdr:sp macro="" textlink="">
      <xdr:nvSpPr>
        <xdr:cNvPr id="223" name="テキスト ボックス 222"/>
        <xdr:cNvSpPr txBox="1"/>
      </xdr:nvSpPr>
      <xdr:spPr>
        <a:xfrm>
          <a:off x="1066800" y="136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料カーブのフラット化が不十分であり、高位号給の水準が高いため、上下の職務の級間での水準の重なりも大きいものとなっている。また、高齢層の昇給抑制措置が一部実施にとどまっていること等により、高齢層のラスパイレス指数が高いことから、類似団体平均を上回っている。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歳昇給停止や独自給料表の見直し等検討を行い、給与水準の適正化に努める。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52614</xdr:rowOff>
    </xdr:to>
    <xdr:cxnSp macro="">
      <xdr:nvCxnSpPr>
        <xdr:cNvPr id="259" name="直線コネクタ 258"/>
        <xdr:cNvCxnSpPr/>
      </xdr:nvCxnSpPr>
      <xdr:spPr>
        <a:xfrm flipV="1">
          <a:off x="16179800" y="152254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0"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69850</xdr:rowOff>
    </xdr:to>
    <xdr:cxnSp macro="">
      <xdr:nvCxnSpPr>
        <xdr:cNvPr id="262" name="直線コネクタ 261"/>
        <xdr:cNvCxnSpPr/>
      </xdr:nvCxnSpPr>
      <xdr:spPr>
        <a:xfrm flipV="1">
          <a:off x="15290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4" name="テキスト ボックス 26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69850</xdr:rowOff>
    </xdr:to>
    <xdr:cxnSp macro="">
      <xdr:nvCxnSpPr>
        <xdr:cNvPr id="265" name="直線コネクタ 264"/>
        <xdr:cNvCxnSpPr/>
      </xdr:nvCxnSpPr>
      <xdr:spPr>
        <a:xfrm>
          <a:off x="14401800" y="151910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138793</xdr:rowOff>
    </xdr:to>
    <xdr:cxnSp macro="">
      <xdr:nvCxnSpPr>
        <xdr:cNvPr id="268" name="直線コネクタ 267"/>
        <xdr:cNvCxnSpPr/>
      </xdr:nvCxnSpPr>
      <xdr:spPr>
        <a:xfrm flipV="1">
          <a:off x="13512800" y="15191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0" name="テキスト ボックス 269"/>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1" name="フローチャート: 判断 27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2" name="テキスト ボックス 271"/>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9"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0" name="楕円 279"/>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1" name="テキスト ボックス 280"/>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4" name="楕円 283"/>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5" name="テキスト ボックス 284"/>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6" name="楕円 285"/>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7" name="テキスト ボックス 286"/>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消防業務を広域化したことが主な要因となり、類似団体を下回っている。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今後も、事業の見直しや民間委託等、行政改革の推進を図りながら、業務量に応じた職員数となるよう適切な定員管理に努める。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155046</xdr:rowOff>
    </xdr:from>
    <xdr:to>
      <xdr:col>81</xdr:col>
      <xdr:colOff>44450</xdr:colOff>
      <xdr:row>62</xdr:row>
      <xdr:rowOff>161079</xdr:rowOff>
    </xdr:to>
    <xdr:cxnSp macro="">
      <xdr:nvCxnSpPr>
        <xdr:cNvPr id="322" name="直線コネクタ 321"/>
        <xdr:cNvCxnSpPr/>
      </xdr:nvCxnSpPr>
      <xdr:spPr>
        <a:xfrm>
          <a:off x="16179800" y="1078494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3"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62</xdr:row>
      <xdr:rowOff>155046</xdr:rowOff>
    </xdr:to>
    <xdr:cxnSp macro="">
      <xdr:nvCxnSpPr>
        <xdr:cNvPr id="325" name="直線コネクタ 324"/>
        <xdr:cNvCxnSpPr/>
      </xdr:nvCxnSpPr>
      <xdr:spPr>
        <a:xfrm>
          <a:off x="15290800" y="107769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7" name="テキスト ボックス 326"/>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134938</xdr:rowOff>
    </xdr:from>
    <xdr:to>
      <xdr:col>72</xdr:col>
      <xdr:colOff>203200</xdr:colOff>
      <xdr:row>62</xdr:row>
      <xdr:rowOff>147003</xdr:rowOff>
    </xdr:to>
    <xdr:cxnSp macro="">
      <xdr:nvCxnSpPr>
        <xdr:cNvPr id="328" name="直線コネクタ 327"/>
        <xdr:cNvCxnSpPr/>
      </xdr:nvCxnSpPr>
      <xdr:spPr>
        <a:xfrm>
          <a:off x="14401800" y="1076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114829</xdr:rowOff>
    </xdr:from>
    <xdr:to>
      <xdr:col>68</xdr:col>
      <xdr:colOff>152400</xdr:colOff>
      <xdr:row>62</xdr:row>
      <xdr:rowOff>134938</xdr:rowOff>
    </xdr:to>
    <xdr:cxnSp macro="">
      <xdr:nvCxnSpPr>
        <xdr:cNvPr id="331" name="直線コネクタ 330"/>
        <xdr:cNvCxnSpPr/>
      </xdr:nvCxnSpPr>
      <xdr:spPr>
        <a:xfrm>
          <a:off x="13512800" y="107447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2" name="フローチャート: 判断 331"/>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3" name="テキスト ボックス 332"/>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4" name="フローチャート: 判断 333"/>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5" name="テキスト ボックス 334"/>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41" name="楕円 340"/>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126806</xdr:rowOff>
    </xdr:from>
    <xdr:ext cx="762000" cy="259045"/>
    <xdr:sp macro="" textlink="">
      <xdr:nvSpPr>
        <xdr:cNvPr id="342" name="定員管理の状況該当値テキスト"/>
        <xdr:cNvSpPr txBox="1"/>
      </xdr:nvSpPr>
      <xdr:spPr>
        <a:xfrm>
          <a:off x="17106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104246</xdr:rowOff>
    </xdr:from>
    <xdr:to>
      <xdr:col>77</xdr:col>
      <xdr:colOff>95250</xdr:colOff>
      <xdr:row>63</xdr:row>
      <xdr:rowOff>34396</xdr:rowOff>
    </xdr:to>
    <xdr:sp macro="" textlink="">
      <xdr:nvSpPr>
        <xdr:cNvPr id="343" name="楕円 342"/>
        <xdr:cNvSpPr/>
      </xdr:nvSpPr>
      <xdr:spPr>
        <a:xfrm>
          <a:off x="16129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44573</xdr:rowOff>
    </xdr:from>
    <xdr:ext cx="736600" cy="259045"/>
    <xdr:sp macro="" textlink="">
      <xdr:nvSpPr>
        <xdr:cNvPr id="344" name="テキスト ボックス 343"/>
        <xdr:cNvSpPr txBox="1"/>
      </xdr:nvSpPr>
      <xdr:spPr>
        <a:xfrm>
          <a:off x="15798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96203</xdr:rowOff>
    </xdr:from>
    <xdr:to>
      <xdr:col>73</xdr:col>
      <xdr:colOff>44450</xdr:colOff>
      <xdr:row>63</xdr:row>
      <xdr:rowOff>26353</xdr:rowOff>
    </xdr:to>
    <xdr:sp macro="" textlink="">
      <xdr:nvSpPr>
        <xdr:cNvPr id="345" name="楕円 344"/>
        <xdr:cNvSpPr/>
      </xdr:nvSpPr>
      <xdr:spPr>
        <a:xfrm>
          <a:off x="15240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36530</xdr:rowOff>
    </xdr:from>
    <xdr:ext cx="762000" cy="259045"/>
    <xdr:sp macro="" textlink="">
      <xdr:nvSpPr>
        <xdr:cNvPr id="346" name="テキスト ボックス 345"/>
        <xdr:cNvSpPr txBox="1"/>
      </xdr:nvSpPr>
      <xdr:spPr>
        <a:xfrm>
          <a:off x="14909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84138</xdr:rowOff>
    </xdr:from>
    <xdr:to>
      <xdr:col>68</xdr:col>
      <xdr:colOff>203200</xdr:colOff>
      <xdr:row>63</xdr:row>
      <xdr:rowOff>14288</xdr:rowOff>
    </xdr:to>
    <xdr:sp macro="" textlink="">
      <xdr:nvSpPr>
        <xdr:cNvPr id="347" name="楕円 346"/>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24465</xdr:rowOff>
    </xdr:from>
    <xdr:ext cx="762000" cy="259045"/>
    <xdr:sp macro="" textlink="">
      <xdr:nvSpPr>
        <xdr:cNvPr id="348" name="テキスト ボックス 347"/>
        <xdr:cNvSpPr txBox="1"/>
      </xdr:nvSpPr>
      <xdr:spPr>
        <a:xfrm>
          <a:off x="14020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64029</xdr:rowOff>
    </xdr:from>
    <xdr:to>
      <xdr:col>64</xdr:col>
      <xdr:colOff>152400</xdr:colOff>
      <xdr:row>62</xdr:row>
      <xdr:rowOff>165629</xdr:rowOff>
    </xdr:to>
    <xdr:sp macro="" textlink="">
      <xdr:nvSpPr>
        <xdr:cNvPr id="349" name="楕円 348"/>
        <xdr:cNvSpPr/>
      </xdr:nvSpPr>
      <xdr:spPr>
        <a:xfrm>
          <a:off x="13462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4356</xdr:rowOff>
    </xdr:from>
    <xdr:ext cx="762000" cy="259045"/>
    <xdr:sp macro="" textlink="">
      <xdr:nvSpPr>
        <xdr:cNvPr id="350" name="テキスト ボックス 349"/>
        <xdr:cNvSpPr txBox="1"/>
      </xdr:nvSpPr>
      <xdr:spPr>
        <a:xfrm>
          <a:off x="13131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実質公債費比率（３か年平均）は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年度に借り入れた臨時財政対策債や、令和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年度に借り入れた市民文化会館大規模改修に伴う地方債の元金償還が始まったことが主な要因である。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今後も大型事業が予想されていることから、投資的事業については取捨選択を行い、市債の新規発行額を計画的に管理していく。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150888</xdr:rowOff>
    </xdr:to>
    <xdr:cxnSp macro="">
      <xdr:nvCxnSpPr>
        <xdr:cNvPr id="385" name="直線コネクタ 384"/>
        <xdr:cNvCxnSpPr/>
      </xdr:nvCxnSpPr>
      <xdr:spPr>
        <a:xfrm>
          <a:off x="16179800" y="71343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6"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104926</xdr:rowOff>
    </xdr:to>
    <xdr:cxnSp macro="">
      <xdr:nvCxnSpPr>
        <xdr:cNvPr id="388" name="直線コネクタ 387"/>
        <xdr:cNvCxnSpPr/>
      </xdr:nvCxnSpPr>
      <xdr:spPr>
        <a:xfrm>
          <a:off x="15290800" y="70769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0" name="テキスト ボックス 38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47474</xdr:rowOff>
    </xdr:to>
    <xdr:cxnSp macro="">
      <xdr:nvCxnSpPr>
        <xdr:cNvPr id="391" name="直線コネクタ 390"/>
        <xdr:cNvCxnSpPr/>
      </xdr:nvCxnSpPr>
      <xdr:spPr>
        <a:xfrm>
          <a:off x="14401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2" name="フローチャート: 判断 391"/>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3" name="テキスト ボックス 392"/>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81945</xdr:rowOff>
    </xdr:to>
    <xdr:cxnSp macro="">
      <xdr:nvCxnSpPr>
        <xdr:cNvPr id="394" name="直線コネクタ 393"/>
        <xdr:cNvCxnSpPr/>
      </xdr:nvCxnSpPr>
      <xdr:spPr>
        <a:xfrm flipV="1">
          <a:off x="13512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6" name="テキスト ボックス 395"/>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8" name="テキスト ボックス 397"/>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4" name="楕円 403"/>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5"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6" name="楕円 405"/>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7" name="テキスト ボックス 406"/>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08" name="楕円 407"/>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83051</xdr:rowOff>
    </xdr:from>
    <xdr:ext cx="762000" cy="259045"/>
    <xdr:sp macro="" textlink="">
      <xdr:nvSpPr>
        <xdr:cNvPr id="409" name="テキスト ボックス 408"/>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0" name="楕円 409"/>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1" name="テキスト ボックス 410"/>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2" name="楕円 411"/>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3" name="テキスト ボックス 412"/>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地方債の新規発行を抑制したことによる地方債の現在高の減少によるもので、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今後は公共施設の長寿命化改修工事などが予定されており、地方債残高が増加することが予想されるため、事業実施の適正化を図り、市債発行の抑制に努める。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33655</xdr:rowOff>
    </xdr:from>
    <xdr:to>
      <xdr:col>81</xdr:col>
      <xdr:colOff>44450</xdr:colOff>
      <xdr:row>16</xdr:row>
      <xdr:rowOff>99151</xdr:rowOff>
    </xdr:to>
    <xdr:cxnSp macro="">
      <xdr:nvCxnSpPr>
        <xdr:cNvPr id="449" name="直線コネクタ 448"/>
        <xdr:cNvCxnSpPr/>
      </xdr:nvCxnSpPr>
      <xdr:spPr>
        <a:xfrm flipV="1">
          <a:off x="16179800" y="2776855"/>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1" name="フローチャート: 判断 45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73297</xdr:rowOff>
    </xdr:from>
    <xdr:to>
      <xdr:col>77</xdr:col>
      <xdr:colOff>44450</xdr:colOff>
      <xdr:row>16</xdr:row>
      <xdr:rowOff>99151</xdr:rowOff>
    </xdr:to>
    <xdr:cxnSp macro="">
      <xdr:nvCxnSpPr>
        <xdr:cNvPr id="452" name="直線コネクタ 451"/>
        <xdr:cNvCxnSpPr/>
      </xdr:nvCxnSpPr>
      <xdr:spPr>
        <a:xfrm>
          <a:off x="15290800" y="281649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75837</xdr:rowOff>
    </xdr:from>
    <xdr:to>
      <xdr:col>72</xdr:col>
      <xdr:colOff>203200</xdr:colOff>
      <xdr:row>16</xdr:row>
      <xdr:rowOff>73297</xdr:rowOff>
    </xdr:to>
    <xdr:cxnSp macro="">
      <xdr:nvCxnSpPr>
        <xdr:cNvPr id="455" name="直線コネクタ 454"/>
        <xdr:cNvCxnSpPr/>
      </xdr:nvCxnSpPr>
      <xdr:spPr>
        <a:xfrm>
          <a:off x="14401800" y="264758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6" name="フローチャート: 判断 455"/>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7" name="テキスト ボックス 456"/>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95613</xdr:rowOff>
    </xdr:from>
    <xdr:to>
      <xdr:col>68</xdr:col>
      <xdr:colOff>152400</xdr:colOff>
      <xdr:row>15</xdr:row>
      <xdr:rowOff>75837</xdr:rowOff>
    </xdr:to>
    <xdr:cxnSp macro="">
      <xdr:nvCxnSpPr>
        <xdr:cNvPr id="458" name="直線コネクタ 457"/>
        <xdr:cNvCxnSpPr/>
      </xdr:nvCxnSpPr>
      <xdr:spPr>
        <a:xfrm>
          <a:off x="13512800" y="249591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59" name="フローチャート: 判断 458"/>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0" name="テキスト ボックス 459"/>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1" name="フローチャート: 判断 460"/>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2" name="テキスト ボックス 461"/>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154305</xdr:rowOff>
    </xdr:from>
    <xdr:to>
      <xdr:col>81</xdr:col>
      <xdr:colOff>95250</xdr:colOff>
      <xdr:row>16</xdr:row>
      <xdr:rowOff>84455</xdr:rowOff>
    </xdr:to>
    <xdr:sp macro="" textlink="">
      <xdr:nvSpPr>
        <xdr:cNvPr id="468" name="楕円 467"/>
        <xdr:cNvSpPr/>
      </xdr:nvSpPr>
      <xdr:spPr>
        <a:xfrm>
          <a:off x="169672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126382</xdr:rowOff>
    </xdr:from>
    <xdr:ext cx="762000" cy="259045"/>
    <xdr:sp macro="" textlink="">
      <xdr:nvSpPr>
        <xdr:cNvPr id="469" name="将来負担の状況該当値テキスト"/>
        <xdr:cNvSpPr txBox="1"/>
      </xdr:nvSpPr>
      <xdr:spPr>
        <a:xfrm>
          <a:off x="17106900" y="26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48351</xdr:rowOff>
    </xdr:from>
    <xdr:to>
      <xdr:col>77</xdr:col>
      <xdr:colOff>95250</xdr:colOff>
      <xdr:row>16</xdr:row>
      <xdr:rowOff>149951</xdr:rowOff>
    </xdr:to>
    <xdr:sp macro="" textlink="">
      <xdr:nvSpPr>
        <xdr:cNvPr id="470" name="楕円 469"/>
        <xdr:cNvSpPr/>
      </xdr:nvSpPr>
      <xdr:spPr>
        <a:xfrm>
          <a:off x="16129000" y="27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134728</xdr:rowOff>
    </xdr:from>
    <xdr:ext cx="736600" cy="259045"/>
    <xdr:sp macro="" textlink="">
      <xdr:nvSpPr>
        <xdr:cNvPr id="471" name="テキスト ボックス 470"/>
        <xdr:cNvSpPr txBox="1"/>
      </xdr:nvSpPr>
      <xdr:spPr>
        <a:xfrm>
          <a:off x="15798800" y="287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22497</xdr:rowOff>
    </xdr:from>
    <xdr:to>
      <xdr:col>73</xdr:col>
      <xdr:colOff>44450</xdr:colOff>
      <xdr:row>16</xdr:row>
      <xdr:rowOff>124097</xdr:rowOff>
    </xdr:to>
    <xdr:sp macro="" textlink="">
      <xdr:nvSpPr>
        <xdr:cNvPr id="472" name="楕円 471"/>
        <xdr:cNvSpPr/>
      </xdr:nvSpPr>
      <xdr:spPr>
        <a:xfrm>
          <a:off x="15240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108874</xdr:rowOff>
    </xdr:from>
    <xdr:ext cx="762000" cy="259045"/>
    <xdr:sp macro="" textlink="">
      <xdr:nvSpPr>
        <xdr:cNvPr id="473" name="テキスト ボックス 472"/>
        <xdr:cNvSpPr txBox="1"/>
      </xdr:nvSpPr>
      <xdr:spPr>
        <a:xfrm>
          <a:off x="14909800" y="285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25037</xdr:rowOff>
    </xdr:from>
    <xdr:to>
      <xdr:col>68</xdr:col>
      <xdr:colOff>203200</xdr:colOff>
      <xdr:row>15</xdr:row>
      <xdr:rowOff>126637</xdr:rowOff>
    </xdr:to>
    <xdr:sp macro="" textlink="">
      <xdr:nvSpPr>
        <xdr:cNvPr id="474" name="楕円 473"/>
        <xdr:cNvSpPr/>
      </xdr:nvSpPr>
      <xdr:spPr>
        <a:xfrm>
          <a:off x="14351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111414</xdr:rowOff>
    </xdr:from>
    <xdr:ext cx="762000" cy="259045"/>
    <xdr:sp macro="" textlink="">
      <xdr:nvSpPr>
        <xdr:cNvPr id="475" name="テキスト ボックス 474"/>
        <xdr:cNvSpPr txBox="1"/>
      </xdr:nvSpPr>
      <xdr:spPr>
        <a:xfrm>
          <a:off x="14020800" y="26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44813</xdr:rowOff>
    </xdr:from>
    <xdr:to>
      <xdr:col>64</xdr:col>
      <xdr:colOff>152400</xdr:colOff>
      <xdr:row>14</xdr:row>
      <xdr:rowOff>146413</xdr:rowOff>
    </xdr:to>
    <xdr:sp macro="" textlink="">
      <xdr:nvSpPr>
        <xdr:cNvPr id="476" name="楕円 475"/>
        <xdr:cNvSpPr/>
      </xdr:nvSpPr>
      <xdr:spPr>
        <a:xfrm>
          <a:off x="13462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131190</xdr:rowOff>
    </xdr:from>
    <xdr:ext cx="762000" cy="259045"/>
    <xdr:sp macro="" textlink="">
      <xdr:nvSpPr>
        <xdr:cNvPr id="477" name="テキスト ボックス 476"/>
        <xdr:cNvSpPr txBox="1"/>
      </xdr:nvSpPr>
      <xdr:spPr>
        <a:xfrm>
          <a:off x="13131800" y="2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107,204
105,813
62.02
42,889,680
40,505,433
2,282,252
22,300,070
38,565,929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人件費に係る経常収支比率は、歳出は消防団員の出動報酬の単価見直しによる増などにより増加となったこと、経常一般財源が臨時財政対策債の減により減少となったことにより、前年度比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定数の削減も限界に近づき、退職者数の減少も一段落となり、会計年度任用職員については、今後しばらく定期昇給による増加傾向が見込まれるが、引き続き積極的な業務委託等を活用することで、業務効率化に取り組み、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170434</xdr:rowOff>
    </xdr:to>
    <xdr:cxnSp macro="">
      <xdr:nvCxnSpPr>
        <xdr:cNvPr id="64" name="直線コネクタ 63"/>
        <xdr:cNvCxnSpPr/>
      </xdr:nvCxnSpPr>
      <xdr:spPr>
        <a:xfrm>
          <a:off x="3987800" y="64226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90424</xdr:rowOff>
    </xdr:to>
    <xdr:cxnSp macro="">
      <xdr:nvCxnSpPr>
        <xdr:cNvPr id="67" name="直線コネクタ 66"/>
        <xdr:cNvCxnSpPr/>
      </xdr:nvCxnSpPr>
      <xdr:spPr>
        <a:xfrm flipV="1">
          <a:off x="3098800" y="64226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38</xdr:row>
      <xdr:rowOff>90424</xdr:rowOff>
    </xdr:to>
    <xdr:cxnSp macro="">
      <xdr:nvCxnSpPr>
        <xdr:cNvPr id="70" name="直線コネクタ 69"/>
        <xdr:cNvCxnSpPr/>
      </xdr:nvCxnSpPr>
      <xdr:spPr>
        <a:xfrm>
          <a:off x="2209800" y="6267196"/>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104140</xdr:rowOff>
    </xdr:to>
    <xdr:cxnSp macro="">
      <xdr:nvCxnSpPr>
        <xdr:cNvPr id="73" name="直線コネクタ 72"/>
        <xdr:cNvCxnSpPr/>
      </xdr:nvCxnSpPr>
      <xdr:spPr>
        <a:xfrm flipV="1">
          <a:off x="1320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136161</xdr:rowOff>
    </xdr:from>
    <xdr:ext cx="762000" cy="259045"/>
    <xdr:sp macro="" textlink="">
      <xdr:nvSpPr>
        <xdr:cNvPr id="84" name="人件費該当値テキスト"/>
        <xdr:cNvSpPr txBox="1"/>
      </xdr:nvSpPr>
      <xdr:spPr>
        <a:xfrm>
          <a:off x="4914900" y="63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151401</xdr:rowOff>
    </xdr:from>
    <xdr:ext cx="762000" cy="259045"/>
    <xdr:sp macro="" textlink="">
      <xdr:nvSpPr>
        <xdr:cNvPr id="88" name="テキスト ボックス 87"/>
        <xdr:cNvSpPr txBox="1"/>
      </xdr:nvSpPr>
      <xdr:spPr>
        <a:xfrm>
          <a:off x="2717800" y="632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これは、光熱水費高騰と、臨時財政対策債の減による経常一般財源の減少が主な要因となっている。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今後も、物価高騰等により物件費の増加が見込まれるが、ＤＸ化等を推進することで業務改善を進め、物件費の歳出抑制に努める。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16</xdr:row>
      <xdr:rowOff>45357</xdr:rowOff>
    </xdr:to>
    <xdr:cxnSp macro="">
      <xdr:nvCxnSpPr>
        <xdr:cNvPr id="127" name="直線コネクタ 126"/>
        <xdr:cNvCxnSpPr/>
      </xdr:nvCxnSpPr>
      <xdr:spPr>
        <a:xfrm>
          <a:off x="15671800" y="25926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20864</xdr:rowOff>
    </xdr:to>
    <xdr:cxnSp macro="">
      <xdr:nvCxnSpPr>
        <xdr:cNvPr id="130" name="直線コネクタ 129"/>
        <xdr:cNvCxnSpPr/>
      </xdr:nvCxnSpPr>
      <xdr:spPr>
        <a:xfrm>
          <a:off x="14782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1814</xdr:rowOff>
    </xdr:to>
    <xdr:cxnSp macro="">
      <xdr:nvCxnSpPr>
        <xdr:cNvPr id="133" name="直線コネクタ 132"/>
        <xdr:cNvCxnSpPr/>
      </xdr:nvCxnSpPr>
      <xdr:spPr>
        <a:xfrm flipV="1">
          <a:off x="13893800" y="2581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1814</xdr:rowOff>
    </xdr:to>
    <xdr:cxnSp macro="">
      <xdr:nvCxnSpPr>
        <xdr:cNvPr id="136" name="直線コネクタ 135"/>
        <xdr:cNvCxnSpPr/>
      </xdr:nvCxnSpPr>
      <xdr:spPr>
        <a:xfrm>
          <a:off x="13004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48" name="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扶助費に係る経常収支比率は類似団体と比較して低い水準を維持しているが、前年度比で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ポイント増となった。これは、自立支援給付費等の増加と、臨時財政対策債の減による経常一般財源の減少が主な要因である。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少子高齢化に歯止めがかからない中で扶助費は今後も増加傾向が見込まれるが、扶助対象の適正化を行うなど、今後も住民への福祉サービスを維持できるよう努める。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115570</xdr:rowOff>
    </xdr:to>
    <xdr:cxnSp macro="">
      <xdr:nvCxnSpPr>
        <xdr:cNvPr id="188" name="直線コネクタ 187"/>
        <xdr:cNvCxnSpPr/>
      </xdr:nvCxnSpPr>
      <xdr:spPr>
        <a:xfrm>
          <a:off x="3987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115570</xdr:rowOff>
    </xdr:to>
    <xdr:cxnSp macro="">
      <xdr:nvCxnSpPr>
        <xdr:cNvPr id="191" name="直線コネクタ 190"/>
        <xdr:cNvCxnSpPr/>
      </xdr:nvCxnSpPr>
      <xdr:spPr>
        <a:xfrm flipV="1">
          <a:off x="3098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55</xdr:row>
      <xdr:rowOff>123190</xdr:rowOff>
    </xdr:to>
    <xdr:cxnSp macro="">
      <xdr:nvCxnSpPr>
        <xdr:cNvPr id="194" name="直線コネクタ 193"/>
        <xdr:cNvCxnSpPr/>
      </xdr:nvCxnSpPr>
      <xdr:spPr>
        <a:xfrm flipV="1">
          <a:off x="2209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123190</xdr:rowOff>
    </xdr:to>
    <xdr:cxnSp macro="">
      <xdr:nvCxnSpPr>
        <xdr:cNvPr id="197" name="直線コネクタ 196"/>
        <xdr:cNvCxnSpPr/>
      </xdr:nvCxnSpPr>
      <xdr:spPr>
        <a:xfrm>
          <a:off x="1320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7" name="楕円 206"/>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8"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9" name="楕円 208"/>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10" name="テキスト ボックス 209"/>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11" name="楕円 210"/>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212" name="テキスト ボックス 211"/>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3" name="楕円 212"/>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214" name="テキスト ボックス 213"/>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介護保険特別会計において、高齢化の進展に伴い介護・支援の必要となる被保険者数の増加により法定事業費分が増加したことで、一般会計からの繰出金が増加していること、臨時財政対策債の減による経常一般財源の減少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特別会計への繰出金に関しては、法定のものを除き本来の独立採算制の観点から段階的な料金見直しや保険料の適正化を図るなどにより、普通会計の負担額を減らしていくよう努める。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78015</xdr:rowOff>
    </xdr:to>
    <xdr:cxnSp macro="">
      <xdr:nvCxnSpPr>
        <xdr:cNvPr id="251" name="直線コネクタ 250"/>
        <xdr:cNvCxnSpPr/>
      </xdr:nvCxnSpPr>
      <xdr:spPr>
        <a:xfrm>
          <a:off x="15671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34472</xdr:rowOff>
    </xdr:to>
    <xdr:cxnSp macro="">
      <xdr:nvCxnSpPr>
        <xdr:cNvPr id="254" name="直線コネクタ 253"/>
        <xdr:cNvCxnSpPr/>
      </xdr:nvCxnSpPr>
      <xdr:spPr>
        <a:xfrm flipV="1">
          <a:off x="14782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34472</xdr:rowOff>
    </xdr:to>
    <xdr:cxnSp macro="">
      <xdr:nvCxnSpPr>
        <xdr:cNvPr id="257" name="直線コネクタ 256"/>
        <xdr:cNvCxnSpPr/>
      </xdr:nvCxnSpPr>
      <xdr:spPr>
        <a:xfrm>
          <a:off x="13893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67128</xdr:rowOff>
    </xdr:to>
    <xdr:cxnSp macro="">
      <xdr:nvCxnSpPr>
        <xdr:cNvPr id="260" name="直線コネクタ 259"/>
        <xdr:cNvCxnSpPr/>
      </xdr:nvCxnSpPr>
      <xdr:spPr>
        <a:xfrm flipV="1">
          <a:off x="13004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2" name="楕円 271"/>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3" name="テキスト ボックス 272"/>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4" name="楕円 273"/>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5" name="テキスト ボックス 274"/>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7" name="テキスト ボックス 276"/>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8" name="楕円 277"/>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9" name="テキスト ボックス 278"/>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これは、３年ぶりの開催となった三嶋大祭り補助金の増のほか、臨時財政対策債の減に伴う経常一般財源の減少が主な要因である。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市が単独支出する補助金に関しては事業ごとに見直しを進め、歳出の抑制に努める。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149860</xdr:rowOff>
    </xdr:to>
    <xdr:cxnSp macro="">
      <xdr:nvCxnSpPr>
        <xdr:cNvPr id="310" name="直線コネクタ 309"/>
        <xdr:cNvCxnSpPr/>
      </xdr:nvCxnSpPr>
      <xdr:spPr>
        <a:xfrm>
          <a:off x="15671800" y="62580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5842</xdr:rowOff>
    </xdr:to>
    <xdr:cxnSp macro="">
      <xdr:nvCxnSpPr>
        <xdr:cNvPr id="313" name="直線コネクタ 312"/>
        <xdr:cNvCxnSpPr/>
      </xdr:nvCxnSpPr>
      <xdr:spPr>
        <a:xfrm flipV="1">
          <a:off x="14782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5842</xdr:rowOff>
    </xdr:to>
    <xdr:cxnSp macro="">
      <xdr:nvCxnSpPr>
        <xdr:cNvPr id="316" name="直線コネクタ 315"/>
        <xdr:cNvCxnSpPr/>
      </xdr:nvCxnSpPr>
      <xdr:spPr>
        <a:xfrm>
          <a:off x="13893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149860</xdr:rowOff>
    </xdr:to>
    <xdr:cxnSp macro="">
      <xdr:nvCxnSpPr>
        <xdr:cNvPr id="319" name="直線コネクタ 318"/>
        <xdr:cNvCxnSpPr/>
      </xdr:nvCxnSpPr>
      <xdr:spPr>
        <a:xfrm>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9" name="楕円 328"/>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0"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1" name="楕円 330"/>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32" name="テキスト ボックス 331"/>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3" name="楕円 33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4" name="テキスト ボックス 333"/>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5" name="楕円 33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6" name="テキスト ボックス 33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8" name="テキスト ボックス 33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ポイント上回っており、前年度からも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年度に借り入れた臨時財政対策債や令和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年度に借り入れた市民文化会館大規模改修に係る元利償還が始まったことにより元利償還額は増えたこと、臨時財政対策債の減による経常一般財源の減少したことによる。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今後も選択と集中により、重点的に投資を行う事業を選別し、公債費の抑制に努める。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123189</xdr:rowOff>
    </xdr:to>
    <xdr:cxnSp macro="">
      <xdr:nvCxnSpPr>
        <xdr:cNvPr id="371" name="直線コネクタ 370"/>
        <xdr:cNvCxnSpPr/>
      </xdr:nvCxnSpPr>
      <xdr:spPr>
        <a:xfrm>
          <a:off x="3987800" y="132562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107950</xdr:rowOff>
    </xdr:to>
    <xdr:cxnSp macro="">
      <xdr:nvCxnSpPr>
        <xdr:cNvPr id="374" name="直線コネクタ 373"/>
        <xdr:cNvCxnSpPr/>
      </xdr:nvCxnSpPr>
      <xdr:spPr>
        <a:xfrm flipV="1">
          <a:off x="3098800" y="13256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123189</xdr:rowOff>
    </xdr:to>
    <xdr:cxnSp macro="">
      <xdr:nvCxnSpPr>
        <xdr:cNvPr id="377" name="直線コネクタ 376"/>
        <xdr:cNvCxnSpPr/>
      </xdr:nvCxnSpPr>
      <xdr:spPr>
        <a:xfrm flipV="1">
          <a:off x="2209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123189</xdr:rowOff>
    </xdr:to>
    <xdr:cxnSp macro="">
      <xdr:nvCxnSpPr>
        <xdr:cNvPr id="380" name="直線コネクタ 379"/>
        <xdr:cNvCxnSpPr/>
      </xdr:nvCxnSpPr>
      <xdr:spPr>
        <a:xfrm>
          <a:off x="1320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1"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2" name="楕円 391"/>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93" name="テキスト ボックス 392"/>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5" name="テキスト ボックス 394"/>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6" name="楕円 395"/>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7" name="テキスト ボックス 396"/>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8" name="楕円 397"/>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9" name="テキスト ボックス 398"/>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公債費以外の経常収支比率は、類似団体平均と比較して、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ポイント下回っており、低い水準を維持しているが、対前年度比では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経常経費に対する分母となる経常一般財源が臨時財政対策債の減により減少したことによるものである。しかし、高齢化や教育・保育の充実に伴い扶助費や繰出金において事業費の減少が見込めない中で、これまで以上に事業の適正化に努めることで歳出の抑制を図り、財政構造の弾力性の維持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121285</xdr:rowOff>
    </xdr:from>
    <xdr:to>
      <xdr:col>82</xdr:col>
      <xdr:colOff>107950</xdr:colOff>
      <xdr:row>80</xdr:row>
      <xdr:rowOff>58420</xdr:rowOff>
    </xdr:to>
    <xdr:cxnSp macro="">
      <xdr:nvCxnSpPr>
        <xdr:cNvPr id="423" name="直線コネクタ 422"/>
        <xdr:cNvCxnSpPr/>
      </xdr:nvCxnSpPr>
      <xdr:spPr>
        <a:xfrm flipV="1">
          <a:off x="16510000" y="1263713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4"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5" name="直線コネクタ 424"/>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36212</xdr:rowOff>
    </xdr:from>
    <xdr:ext cx="762000" cy="259045"/>
    <xdr:sp macro="" textlink="">
      <xdr:nvSpPr>
        <xdr:cNvPr id="426" name="公債費以外最大値テキスト"/>
        <xdr:cNvSpPr txBox="1"/>
      </xdr:nvSpPr>
      <xdr:spPr>
        <a:xfrm>
          <a:off x="16598900" y="1238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121285</xdr:rowOff>
    </xdr:from>
    <xdr:to>
      <xdr:col>82</xdr:col>
      <xdr:colOff>196850</xdr:colOff>
      <xdr:row>73</xdr:row>
      <xdr:rowOff>121285</xdr:rowOff>
    </xdr:to>
    <xdr:cxnSp macro="">
      <xdr:nvCxnSpPr>
        <xdr:cNvPr id="427" name="直線コネクタ 426"/>
        <xdr:cNvCxnSpPr/>
      </xdr:nvCxnSpPr>
      <xdr:spPr>
        <a:xfrm>
          <a:off x="16421100" y="12637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75565</xdr:rowOff>
    </xdr:from>
    <xdr:to>
      <xdr:col>82</xdr:col>
      <xdr:colOff>107950</xdr:colOff>
      <xdr:row>75</xdr:row>
      <xdr:rowOff>6985</xdr:rowOff>
    </xdr:to>
    <xdr:cxnSp macro="">
      <xdr:nvCxnSpPr>
        <xdr:cNvPr id="428" name="直線コネクタ 427"/>
        <xdr:cNvCxnSpPr/>
      </xdr:nvCxnSpPr>
      <xdr:spPr>
        <a:xfrm>
          <a:off x="15671800" y="12591415"/>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9"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0" name="フローチャート: 判断 429"/>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75565</xdr:rowOff>
    </xdr:from>
    <xdr:to>
      <xdr:col>78</xdr:col>
      <xdr:colOff>69850</xdr:colOff>
      <xdr:row>74</xdr:row>
      <xdr:rowOff>121285</xdr:rowOff>
    </xdr:to>
    <xdr:cxnSp macro="">
      <xdr:nvCxnSpPr>
        <xdr:cNvPr id="431" name="直線コネクタ 430"/>
        <xdr:cNvCxnSpPr/>
      </xdr:nvCxnSpPr>
      <xdr:spPr>
        <a:xfrm flipV="1">
          <a:off x="14782800" y="1259141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2" name="フローチャート: 判断 431"/>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3" name="テキスト ボックス 432"/>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149860</xdr:rowOff>
    </xdr:from>
    <xdr:to>
      <xdr:col>73</xdr:col>
      <xdr:colOff>180975</xdr:colOff>
      <xdr:row>74</xdr:row>
      <xdr:rowOff>121285</xdr:rowOff>
    </xdr:to>
    <xdr:cxnSp macro="">
      <xdr:nvCxnSpPr>
        <xdr:cNvPr id="434" name="直線コネクタ 433"/>
        <xdr:cNvCxnSpPr/>
      </xdr:nvCxnSpPr>
      <xdr:spPr>
        <a:xfrm>
          <a:off x="13893800" y="1266571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81280</xdr:rowOff>
    </xdr:from>
    <xdr:to>
      <xdr:col>69</xdr:col>
      <xdr:colOff>92075</xdr:colOff>
      <xdr:row>73</xdr:row>
      <xdr:rowOff>149860</xdr:rowOff>
    </xdr:to>
    <xdr:cxnSp macro="">
      <xdr:nvCxnSpPr>
        <xdr:cNvPr id="437" name="直線コネクタ 436"/>
        <xdr:cNvCxnSpPr/>
      </xdr:nvCxnSpPr>
      <xdr:spPr>
        <a:xfrm>
          <a:off x="13004800" y="125971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8" name="フローチャート: 判断 437"/>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9" name="テキスト ボックス 438"/>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40" name="フローチャート: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127635</xdr:rowOff>
    </xdr:from>
    <xdr:to>
      <xdr:col>82</xdr:col>
      <xdr:colOff>158750</xdr:colOff>
      <xdr:row>75</xdr:row>
      <xdr:rowOff>57785</xdr:rowOff>
    </xdr:to>
    <xdr:sp macro="" textlink="">
      <xdr:nvSpPr>
        <xdr:cNvPr id="447" name="楕円 446"/>
        <xdr:cNvSpPr/>
      </xdr:nvSpPr>
      <xdr:spPr>
        <a:xfrm>
          <a:off x="16459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144162</xdr:rowOff>
    </xdr:from>
    <xdr:ext cx="762000" cy="259045"/>
    <xdr:sp macro="" textlink="">
      <xdr:nvSpPr>
        <xdr:cNvPr id="448" name="公債費以外該当値テキスト"/>
        <xdr:cNvSpPr txBox="1"/>
      </xdr:nvSpPr>
      <xdr:spPr>
        <a:xfrm>
          <a:off x="16598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24765</xdr:rowOff>
    </xdr:from>
    <xdr:to>
      <xdr:col>78</xdr:col>
      <xdr:colOff>120650</xdr:colOff>
      <xdr:row>73</xdr:row>
      <xdr:rowOff>126365</xdr:rowOff>
    </xdr:to>
    <xdr:sp macro="" textlink="">
      <xdr:nvSpPr>
        <xdr:cNvPr id="449" name="楕円 448"/>
        <xdr:cNvSpPr/>
      </xdr:nvSpPr>
      <xdr:spPr>
        <a:xfrm>
          <a:off x="15621000" y="12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136542</xdr:rowOff>
    </xdr:from>
    <xdr:ext cx="736600" cy="259045"/>
    <xdr:sp macro="" textlink="">
      <xdr:nvSpPr>
        <xdr:cNvPr id="450" name="テキスト ボックス 449"/>
        <xdr:cNvSpPr txBox="1"/>
      </xdr:nvSpPr>
      <xdr:spPr>
        <a:xfrm>
          <a:off x="15290800" y="1230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70485</xdr:rowOff>
    </xdr:from>
    <xdr:to>
      <xdr:col>74</xdr:col>
      <xdr:colOff>31750</xdr:colOff>
      <xdr:row>75</xdr:row>
      <xdr:rowOff>635</xdr:rowOff>
    </xdr:to>
    <xdr:sp macro="" textlink="">
      <xdr:nvSpPr>
        <xdr:cNvPr id="451" name="楕円 450"/>
        <xdr:cNvSpPr/>
      </xdr:nvSpPr>
      <xdr:spPr>
        <a:xfrm>
          <a:off x="14732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10812</xdr:rowOff>
    </xdr:from>
    <xdr:ext cx="762000" cy="259045"/>
    <xdr:sp macro="" textlink="">
      <xdr:nvSpPr>
        <xdr:cNvPr id="452" name="テキスト ボックス 451"/>
        <xdr:cNvSpPr txBox="1"/>
      </xdr:nvSpPr>
      <xdr:spPr>
        <a:xfrm>
          <a:off x="14401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99060</xdr:rowOff>
    </xdr:from>
    <xdr:to>
      <xdr:col>69</xdr:col>
      <xdr:colOff>142875</xdr:colOff>
      <xdr:row>74</xdr:row>
      <xdr:rowOff>29210</xdr:rowOff>
    </xdr:to>
    <xdr:sp macro="" textlink="">
      <xdr:nvSpPr>
        <xdr:cNvPr id="453" name="楕円 452"/>
        <xdr:cNvSpPr/>
      </xdr:nvSpPr>
      <xdr:spPr>
        <a:xfrm>
          <a:off x="13843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39387</xdr:rowOff>
    </xdr:from>
    <xdr:ext cx="762000" cy="259045"/>
    <xdr:sp macro="" textlink="">
      <xdr:nvSpPr>
        <xdr:cNvPr id="454" name="テキスト ボックス 453"/>
        <xdr:cNvSpPr txBox="1"/>
      </xdr:nvSpPr>
      <xdr:spPr>
        <a:xfrm>
          <a:off x="13512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30480</xdr:rowOff>
    </xdr:from>
    <xdr:to>
      <xdr:col>65</xdr:col>
      <xdr:colOff>53975</xdr:colOff>
      <xdr:row>73</xdr:row>
      <xdr:rowOff>132080</xdr:rowOff>
    </xdr:to>
    <xdr:sp macro="" textlink="">
      <xdr:nvSpPr>
        <xdr:cNvPr id="455" name="楕円 454"/>
        <xdr:cNvSpPr/>
      </xdr:nvSpPr>
      <xdr:spPr>
        <a:xfrm>
          <a:off x="12954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142257</xdr:rowOff>
    </xdr:from>
    <xdr:ext cx="762000" cy="259045"/>
    <xdr:sp macro="" textlink="">
      <xdr:nvSpPr>
        <xdr:cNvPr id="456" name="テキスト ボックス 455"/>
        <xdr:cNvSpPr txBox="1"/>
      </xdr:nvSpPr>
      <xdr:spPr>
        <a:xfrm>
          <a:off x="12623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15999</xdr:rowOff>
    </xdr:from>
    <xdr:to>
      <xdr:col>29</xdr:col>
      <xdr:colOff>127000</xdr:colOff>
      <xdr:row>15</xdr:row>
      <xdr:rowOff>82819</xdr:rowOff>
    </xdr:to>
    <xdr:cxnSp macro="">
      <xdr:nvCxnSpPr>
        <xdr:cNvPr id="48" name="直線コネクタ 47"/>
        <xdr:cNvCxnSpPr/>
      </xdr:nvCxnSpPr>
      <xdr:spPr bwMode="auto">
        <a:xfrm flipV="1">
          <a:off x="5003800" y="2635374"/>
          <a:ext cx="647700" cy="6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82819</xdr:rowOff>
    </xdr:from>
    <xdr:to>
      <xdr:col>26</xdr:col>
      <xdr:colOff>50800</xdr:colOff>
      <xdr:row>15</xdr:row>
      <xdr:rowOff>105176</xdr:rowOff>
    </xdr:to>
    <xdr:cxnSp macro="">
      <xdr:nvCxnSpPr>
        <xdr:cNvPr id="51" name="直線コネクタ 50"/>
        <xdr:cNvCxnSpPr/>
      </xdr:nvCxnSpPr>
      <xdr:spPr bwMode="auto">
        <a:xfrm flipV="1">
          <a:off x="4305300" y="2702194"/>
          <a:ext cx="698500" cy="2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105176</xdr:rowOff>
    </xdr:from>
    <xdr:to>
      <xdr:col>22</xdr:col>
      <xdr:colOff>114300</xdr:colOff>
      <xdr:row>15</xdr:row>
      <xdr:rowOff>152314</xdr:rowOff>
    </xdr:to>
    <xdr:cxnSp macro="">
      <xdr:nvCxnSpPr>
        <xdr:cNvPr id="54" name="直線コネクタ 53"/>
        <xdr:cNvCxnSpPr/>
      </xdr:nvCxnSpPr>
      <xdr:spPr bwMode="auto">
        <a:xfrm flipV="1">
          <a:off x="3606800" y="2724551"/>
          <a:ext cx="698500" cy="4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152314</xdr:rowOff>
    </xdr:from>
    <xdr:to>
      <xdr:col>18</xdr:col>
      <xdr:colOff>177800</xdr:colOff>
      <xdr:row>16</xdr:row>
      <xdr:rowOff>40185</xdr:rowOff>
    </xdr:to>
    <xdr:cxnSp macro="">
      <xdr:nvCxnSpPr>
        <xdr:cNvPr id="57" name="直線コネクタ 56"/>
        <xdr:cNvCxnSpPr/>
      </xdr:nvCxnSpPr>
      <xdr:spPr bwMode="auto">
        <a:xfrm flipV="1">
          <a:off x="2908300" y="2771689"/>
          <a:ext cx="6985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136649</xdr:rowOff>
    </xdr:from>
    <xdr:to>
      <xdr:col>29</xdr:col>
      <xdr:colOff>177800</xdr:colOff>
      <xdr:row>15</xdr:row>
      <xdr:rowOff>66799</xdr:rowOff>
    </xdr:to>
    <xdr:sp macro="" textlink="">
      <xdr:nvSpPr>
        <xdr:cNvPr id="67" name="楕円 66"/>
        <xdr:cNvSpPr/>
      </xdr:nvSpPr>
      <xdr:spPr bwMode="auto">
        <a:xfrm>
          <a:off x="5600700" y="258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153176</xdr:rowOff>
    </xdr:from>
    <xdr:ext cx="762000" cy="259045"/>
    <xdr:sp macro="" textlink="">
      <xdr:nvSpPr>
        <xdr:cNvPr id="68" name="人口1人当たり決算額の推移該当値テキスト130"/>
        <xdr:cNvSpPr txBox="1"/>
      </xdr:nvSpPr>
      <xdr:spPr>
        <a:xfrm>
          <a:off x="5740400" y="242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32019</xdr:rowOff>
    </xdr:from>
    <xdr:to>
      <xdr:col>26</xdr:col>
      <xdr:colOff>101600</xdr:colOff>
      <xdr:row>15</xdr:row>
      <xdr:rowOff>133619</xdr:rowOff>
    </xdr:to>
    <xdr:sp macro="" textlink="">
      <xdr:nvSpPr>
        <xdr:cNvPr id="69" name="楕円 68"/>
        <xdr:cNvSpPr/>
      </xdr:nvSpPr>
      <xdr:spPr bwMode="auto">
        <a:xfrm>
          <a:off x="4953000" y="265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143796</xdr:rowOff>
    </xdr:from>
    <xdr:ext cx="736600" cy="259045"/>
    <xdr:sp macro="" textlink="">
      <xdr:nvSpPr>
        <xdr:cNvPr id="70" name="テキスト ボックス 69"/>
        <xdr:cNvSpPr txBox="1"/>
      </xdr:nvSpPr>
      <xdr:spPr>
        <a:xfrm>
          <a:off x="4622800" y="2420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54376</xdr:rowOff>
    </xdr:from>
    <xdr:to>
      <xdr:col>22</xdr:col>
      <xdr:colOff>165100</xdr:colOff>
      <xdr:row>15</xdr:row>
      <xdr:rowOff>155976</xdr:rowOff>
    </xdr:to>
    <xdr:sp macro="" textlink="">
      <xdr:nvSpPr>
        <xdr:cNvPr id="71" name="楕円 70"/>
        <xdr:cNvSpPr/>
      </xdr:nvSpPr>
      <xdr:spPr bwMode="auto">
        <a:xfrm>
          <a:off x="4254500" y="267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166153</xdr:rowOff>
    </xdr:from>
    <xdr:ext cx="762000" cy="259045"/>
    <xdr:sp macro="" textlink="">
      <xdr:nvSpPr>
        <xdr:cNvPr id="72" name="テキスト ボックス 71"/>
        <xdr:cNvSpPr txBox="1"/>
      </xdr:nvSpPr>
      <xdr:spPr>
        <a:xfrm>
          <a:off x="3924300" y="244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101514</xdr:rowOff>
    </xdr:from>
    <xdr:to>
      <xdr:col>19</xdr:col>
      <xdr:colOff>38100</xdr:colOff>
      <xdr:row>16</xdr:row>
      <xdr:rowOff>31664</xdr:rowOff>
    </xdr:to>
    <xdr:sp macro="" textlink="">
      <xdr:nvSpPr>
        <xdr:cNvPr id="73" name="楕円 72"/>
        <xdr:cNvSpPr/>
      </xdr:nvSpPr>
      <xdr:spPr bwMode="auto">
        <a:xfrm>
          <a:off x="3556000" y="272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41841</xdr:rowOff>
    </xdr:from>
    <xdr:ext cx="762000" cy="259045"/>
    <xdr:sp macro="" textlink="">
      <xdr:nvSpPr>
        <xdr:cNvPr id="74" name="テキスト ボックス 73"/>
        <xdr:cNvSpPr txBox="1"/>
      </xdr:nvSpPr>
      <xdr:spPr>
        <a:xfrm>
          <a:off x="3225800" y="24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160835</xdr:rowOff>
    </xdr:from>
    <xdr:to>
      <xdr:col>15</xdr:col>
      <xdr:colOff>101600</xdr:colOff>
      <xdr:row>16</xdr:row>
      <xdr:rowOff>90985</xdr:rowOff>
    </xdr:to>
    <xdr:sp macro="" textlink="">
      <xdr:nvSpPr>
        <xdr:cNvPr id="75" name="楕円 74"/>
        <xdr:cNvSpPr/>
      </xdr:nvSpPr>
      <xdr:spPr bwMode="auto">
        <a:xfrm>
          <a:off x="2857500" y="278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101162</xdr:rowOff>
    </xdr:from>
    <xdr:ext cx="762000" cy="259045"/>
    <xdr:sp macro="" textlink="">
      <xdr:nvSpPr>
        <xdr:cNvPr id="76" name="テキスト ボックス 75"/>
        <xdr:cNvSpPr txBox="1"/>
      </xdr:nvSpPr>
      <xdr:spPr>
        <a:xfrm>
          <a:off x="2527300" y="254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74575</xdr:rowOff>
    </xdr:from>
    <xdr:to>
      <xdr:col>29</xdr:col>
      <xdr:colOff>127000</xdr:colOff>
      <xdr:row>35</xdr:row>
      <xdr:rowOff>111913</xdr:rowOff>
    </xdr:to>
    <xdr:cxnSp macro="">
      <xdr:nvCxnSpPr>
        <xdr:cNvPr id="109" name="直線コネクタ 108"/>
        <xdr:cNvCxnSpPr/>
      </xdr:nvCxnSpPr>
      <xdr:spPr bwMode="auto">
        <a:xfrm flipV="1">
          <a:off x="5003800" y="6684925"/>
          <a:ext cx="6477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111913</xdr:rowOff>
    </xdr:from>
    <xdr:to>
      <xdr:col>26</xdr:col>
      <xdr:colOff>50800</xdr:colOff>
      <xdr:row>35</xdr:row>
      <xdr:rowOff>176492</xdr:rowOff>
    </xdr:to>
    <xdr:cxnSp macro="">
      <xdr:nvCxnSpPr>
        <xdr:cNvPr id="112" name="直線コネクタ 111"/>
        <xdr:cNvCxnSpPr/>
      </xdr:nvCxnSpPr>
      <xdr:spPr bwMode="auto">
        <a:xfrm flipV="1">
          <a:off x="4305300" y="6722263"/>
          <a:ext cx="698500" cy="6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176492</xdr:rowOff>
    </xdr:from>
    <xdr:to>
      <xdr:col>22</xdr:col>
      <xdr:colOff>114300</xdr:colOff>
      <xdr:row>35</xdr:row>
      <xdr:rowOff>192608</xdr:rowOff>
    </xdr:to>
    <xdr:cxnSp macro="">
      <xdr:nvCxnSpPr>
        <xdr:cNvPr id="115" name="直線コネクタ 114"/>
        <xdr:cNvCxnSpPr/>
      </xdr:nvCxnSpPr>
      <xdr:spPr bwMode="auto">
        <a:xfrm flipV="1">
          <a:off x="3606800" y="6786842"/>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192608</xdr:rowOff>
    </xdr:from>
    <xdr:to>
      <xdr:col>18</xdr:col>
      <xdr:colOff>177800</xdr:colOff>
      <xdr:row>35</xdr:row>
      <xdr:rowOff>248615</xdr:rowOff>
    </xdr:to>
    <xdr:cxnSp macro="">
      <xdr:nvCxnSpPr>
        <xdr:cNvPr id="118" name="直線コネクタ 117"/>
        <xdr:cNvCxnSpPr/>
      </xdr:nvCxnSpPr>
      <xdr:spPr bwMode="auto">
        <a:xfrm flipV="1">
          <a:off x="2908300" y="6802958"/>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23775</xdr:rowOff>
    </xdr:from>
    <xdr:to>
      <xdr:col>29</xdr:col>
      <xdr:colOff>177800</xdr:colOff>
      <xdr:row>35</xdr:row>
      <xdr:rowOff>125375</xdr:rowOff>
    </xdr:to>
    <xdr:sp macro="" textlink="">
      <xdr:nvSpPr>
        <xdr:cNvPr id="128" name="楕円 127"/>
        <xdr:cNvSpPr/>
      </xdr:nvSpPr>
      <xdr:spPr bwMode="auto">
        <a:xfrm>
          <a:off x="5600700" y="66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211752</xdr:rowOff>
    </xdr:from>
    <xdr:ext cx="762000" cy="259045"/>
    <xdr:sp macro="" textlink="">
      <xdr:nvSpPr>
        <xdr:cNvPr id="129" name="人口1人当たり決算額の推移該当値テキスト445"/>
        <xdr:cNvSpPr txBox="1"/>
      </xdr:nvSpPr>
      <xdr:spPr>
        <a:xfrm>
          <a:off x="5740400" y="64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61113</xdr:rowOff>
    </xdr:from>
    <xdr:to>
      <xdr:col>26</xdr:col>
      <xdr:colOff>101600</xdr:colOff>
      <xdr:row>35</xdr:row>
      <xdr:rowOff>162713</xdr:rowOff>
    </xdr:to>
    <xdr:sp macro="" textlink="">
      <xdr:nvSpPr>
        <xdr:cNvPr id="130" name="楕円 129"/>
        <xdr:cNvSpPr/>
      </xdr:nvSpPr>
      <xdr:spPr bwMode="auto">
        <a:xfrm>
          <a:off x="4953000" y="667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172890</xdr:rowOff>
    </xdr:from>
    <xdr:ext cx="736600" cy="259045"/>
    <xdr:sp macro="" textlink="">
      <xdr:nvSpPr>
        <xdr:cNvPr id="131" name="テキスト ボックス 130"/>
        <xdr:cNvSpPr txBox="1"/>
      </xdr:nvSpPr>
      <xdr:spPr>
        <a:xfrm>
          <a:off x="4622800" y="644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125692</xdr:rowOff>
    </xdr:from>
    <xdr:to>
      <xdr:col>22</xdr:col>
      <xdr:colOff>165100</xdr:colOff>
      <xdr:row>35</xdr:row>
      <xdr:rowOff>227292</xdr:rowOff>
    </xdr:to>
    <xdr:sp macro="" textlink="">
      <xdr:nvSpPr>
        <xdr:cNvPr id="132" name="楕円 131"/>
        <xdr:cNvSpPr/>
      </xdr:nvSpPr>
      <xdr:spPr bwMode="auto">
        <a:xfrm>
          <a:off x="4254500" y="673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237469</xdr:rowOff>
    </xdr:from>
    <xdr:ext cx="762000" cy="259045"/>
    <xdr:sp macro="" textlink="">
      <xdr:nvSpPr>
        <xdr:cNvPr id="133" name="テキスト ボックス 132"/>
        <xdr:cNvSpPr txBox="1"/>
      </xdr:nvSpPr>
      <xdr:spPr>
        <a:xfrm>
          <a:off x="3924300" y="65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141808</xdr:rowOff>
    </xdr:from>
    <xdr:to>
      <xdr:col>19</xdr:col>
      <xdr:colOff>38100</xdr:colOff>
      <xdr:row>35</xdr:row>
      <xdr:rowOff>243408</xdr:rowOff>
    </xdr:to>
    <xdr:sp macro="" textlink="">
      <xdr:nvSpPr>
        <xdr:cNvPr id="134" name="楕円 133"/>
        <xdr:cNvSpPr/>
      </xdr:nvSpPr>
      <xdr:spPr bwMode="auto">
        <a:xfrm>
          <a:off x="3556000" y="675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253585</xdr:rowOff>
    </xdr:from>
    <xdr:ext cx="762000" cy="259045"/>
    <xdr:sp macro="" textlink="">
      <xdr:nvSpPr>
        <xdr:cNvPr id="135" name="テキスト ボックス 134"/>
        <xdr:cNvSpPr txBox="1"/>
      </xdr:nvSpPr>
      <xdr:spPr>
        <a:xfrm>
          <a:off x="3225800" y="65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197815</xdr:rowOff>
    </xdr:from>
    <xdr:to>
      <xdr:col>15</xdr:col>
      <xdr:colOff>101600</xdr:colOff>
      <xdr:row>35</xdr:row>
      <xdr:rowOff>299415</xdr:rowOff>
    </xdr:to>
    <xdr:sp macro="" textlink="">
      <xdr:nvSpPr>
        <xdr:cNvPr id="136" name="楕円 135"/>
        <xdr:cNvSpPr/>
      </xdr:nvSpPr>
      <xdr:spPr bwMode="auto">
        <a:xfrm>
          <a:off x="2857500" y="680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309592</xdr:rowOff>
    </xdr:from>
    <xdr:ext cx="762000" cy="259045"/>
    <xdr:sp macro="" textlink="">
      <xdr:nvSpPr>
        <xdr:cNvPr id="137" name="テキスト ボックス 136"/>
        <xdr:cNvSpPr txBox="1"/>
      </xdr:nvSpPr>
      <xdr:spPr>
        <a:xfrm>
          <a:off x="2527300" y="65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107,204
105,813
62.02
42,889,680
40,505,433
2,282,252
22,300,070
38,565,929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168824</xdr:rowOff>
    </xdr:from>
    <xdr:to>
      <xdr:col>24</xdr:col>
      <xdr:colOff>63500</xdr:colOff>
      <xdr:row>36</xdr:row>
      <xdr:rowOff>20234</xdr:rowOff>
    </xdr:to>
    <xdr:cxnSp macro="">
      <xdr:nvCxnSpPr>
        <xdr:cNvPr id="59" name="直線コネクタ 58"/>
        <xdr:cNvCxnSpPr/>
      </xdr:nvCxnSpPr>
      <xdr:spPr>
        <a:xfrm flipV="1">
          <a:off x="3797300" y="61695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20234</xdr:rowOff>
    </xdr:from>
    <xdr:to>
      <xdr:col>19</xdr:col>
      <xdr:colOff>177800</xdr:colOff>
      <xdr:row>36</xdr:row>
      <xdr:rowOff>45882</xdr:rowOff>
    </xdr:to>
    <xdr:cxnSp macro="">
      <xdr:nvCxnSpPr>
        <xdr:cNvPr id="62" name="直線コネクタ 61"/>
        <xdr:cNvCxnSpPr/>
      </xdr:nvCxnSpPr>
      <xdr:spPr>
        <a:xfrm flipV="1">
          <a:off x="2908300" y="6192434"/>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45882</xdr:rowOff>
    </xdr:from>
    <xdr:to>
      <xdr:col>15</xdr:col>
      <xdr:colOff>50800</xdr:colOff>
      <xdr:row>37</xdr:row>
      <xdr:rowOff>157576</xdr:rowOff>
    </xdr:to>
    <xdr:cxnSp macro="">
      <xdr:nvCxnSpPr>
        <xdr:cNvPr id="65" name="直線コネクタ 64"/>
        <xdr:cNvCxnSpPr/>
      </xdr:nvCxnSpPr>
      <xdr:spPr>
        <a:xfrm flipV="1">
          <a:off x="2019300" y="6218082"/>
          <a:ext cx="889000" cy="28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135791</xdr:rowOff>
    </xdr:from>
    <xdr:to>
      <xdr:col>10</xdr:col>
      <xdr:colOff>114300</xdr:colOff>
      <xdr:row>37</xdr:row>
      <xdr:rowOff>157576</xdr:rowOff>
    </xdr:to>
    <xdr:cxnSp macro="">
      <xdr:nvCxnSpPr>
        <xdr:cNvPr id="68" name="直線コネクタ 67"/>
        <xdr:cNvCxnSpPr/>
      </xdr:nvCxnSpPr>
      <xdr:spPr>
        <a:xfrm>
          <a:off x="1130300" y="6479441"/>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118024</xdr:rowOff>
    </xdr:from>
    <xdr:to>
      <xdr:col>24</xdr:col>
      <xdr:colOff>114300</xdr:colOff>
      <xdr:row>36</xdr:row>
      <xdr:rowOff>48174</xdr:rowOff>
    </xdr:to>
    <xdr:sp macro="" textlink="">
      <xdr:nvSpPr>
        <xdr:cNvPr id="78" name="楕円 77"/>
        <xdr:cNvSpPr/>
      </xdr:nvSpPr>
      <xdr:spPr>
        <a:xfrm>
          <a:off x="4584700" y="61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96451</xdr:rowOff>
    </xdr:from>
    <xdr:ext cx="534377" cy="259045"/>
    <xdr:sp macro="" textlink="">
      <xdr:nvSpPr>
        <xdr:cNvPr id="79" name="人件費該当値テキスト"/>
        <xdr:cNvSpPr txBox="1"/>
      </xdr:nvSpPr>
      <xdr:spPr>
        <a:xfrm>
          <a:off x="4686300" y="609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140884</xdr:rowOff>
    </xdr:from>
    <xdr:to>
      <xdr:col>20</xdr:col>
      <xdr:colOff>38100</xdr:colOff>
      <xdr:row>36</xdr:row>
      <xdr:rowOff>71034</xdr:rowOff>
    </xdr:to>
    <xdr:sp macro="" textlink="">
      <xdr:nvSpPr>
        <xdr:cNvPr id="80" name="楕円 79"/>
        <xdr:cNvSpPr/>
      </xdr:nvSpPr>
      <xdr:spPr>
        <a:xfrm>
          <a:off x="3746500" y="61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62161</xdr:rowOff>
    </xdr:from>
    <xdr:ext cx="534377" cy="259045"/>
    <xdr:sp macro="" textlink="">
      <xdr:nvSpPr>
        <xdr:cNvPr id="81" name="テキスト ボックス 80"/>
        <xdr:cNvSpPr txBox="1"/>
      </xdr:nvSpPr>
      <xdr:spPr>
        <a:xfrm>
          <a:off x="3530111" y="623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166532</xdr:rowOff>
    </xdr:from>
    <xdr:to>
      <xdr:col>15</xdr:col>
      <xdr:colOff>101600</xdr:colOff>
      <xdr:row>36</xdr:row>
      <xdr:rowOff>96682</xdr:rowOff>
    </xdr:to>
    <xdr:sp macro="" textlink="">
      <xdr:nvSpPr>
        <xdr:cNvPr id="82" name="楕円 81"/>
        <xdr:cNvSpPr/>
      </xdr:nvSpPr>
      <xdr:spPr>
        <a:xfrm>
          <a:off x="2857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87809</xdr:rowOff>
    </xdr:from>
    <xdr:ext cx="534377" cy="259045"/>
    <xdr:sp macro="" textlink="">
      <xdr:nvSpPr>
        <xdr:cNvPr id="83" name="テキスト ボックス 82"/>
        <xdr:cNvSpPr txBox="1"/>
      </xdr:nvSpPr>
      <xdr:spPr>
        <a:xfrm>
          <a:off x="2641111" y="62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106776</xdr:rowOff>
    </xdr:from>
    <xdr:to>
      <xdr:col>10</xdr:col>
      <xdr:colOff>165100</xdr:colOff>
      <xdr:row>38</xdr:row>
      <xdr:rowOff>36926</xdr:rowOff>
    </xdr:to>
    <xdr:sp macro="" textlink="">
      <xdr:nvSpPr>
        <xdr:cNvPr id="84" name="楕円 83"/>
        <xdr:cNvSpPr/>
      </xdr:nvSpPr>
      <xdr:spPr>
        <a:xfrm>
          <a:off x="1968500" y="64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28053</xdr:rowOff>
    </xdr:from>
    <xdr:ext cx="534377" cy="259045"/>
    <xdr:sp macro="" textlink="">
      <xdr:nvSpPr>
        <xdr:cNvPr id="85" name="テキスト ボックス 84"/>
        <xdr:cNvSpPr txBox="1"/>
      </xdr:nvSpPr>
      <xdr:spPr>
        <a:xfrm>
          <a:off x="1752111" y="65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84991</xdr:rowOff>
    </xdr:from>
    <xdr:to>
      <xdr:col>6</xdr:col>
      <xdr:colOff>38100</xdr:colOff>
      <xdr:row>38</xdr:row>
      <xdr:rowOff>15141</xdr:rowOff>
    </xdr:to>
    <xdr:sp macro="" textlink="">
      <xdr:nvSpPr>
        <xdr:cNvPr id="86" name="楕円 85"/>
        <xdr:cNvSpPr/>
      </xdr:nvSpPr>
      <xdr:spPr>
        <a:xfrm>
          <a:off x="1079500" y="64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6268</xdr:rowOff>
    </xdr:from>
    <xdr:ext cx="534377" cy="259045"/>
    <xdr:sp macro="" textlink="">
      <xdr:nvSpPr>
        <xdr:cNvPr id="87" name="テキスト ボックス 86"/>
        <xdr:cNvSpPr txBox="1"/>
      </xdr:nvSpPr>
      <xdr:spPr>
        <a:xfrm>
          <a:off x="863111" y="65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41173</xdr:rowOff>
    </xdr:from>
    <xdr:to>
      <xdr:col>24</xdr:col>
      <xdr:colOff>63500</xdr:colOff>
      <xdr:row>57</xdr:row>
      <xdr:rowOff>67364</xdr:rowOff>
    </xdr:to>
    <xdr:cxnSp macro="">
      <xdr:nvCxnSpPr>
        <xdr:cNvPr id="119" name="直線コネクタ 118"/>
        <xdr:cNvCxnSpPr/>
      </xdr:nvCxnSpPr>
      <xdr:spPr>
        <a:xfrm flipV="1">
          <a:off x="3797300" y="9813823"/>
          <a:ext cx="8382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67364</xdr:rowOff>
    </xdr:from>
    <xdr:to>
      <xdr:col>19</xdr:col>
      <xdr:colOff>177800</xdr:colOff>
      <xdr:row>58</xdr:row>
      <xdr:rowOff>133756</xdr:rowOff>
    </xdr:to>
    <xdr:cxnSp macro="">
      <xdr:nvCxnSpPr>
        <xdr:cNvPr id="122" name="直線コネクタ 121"/>
        <xdr:cNvCxnSpPr/>
      </xdr:nvCxnSpPr>
      <xdr:spPr>
        <a:xfrm flipV="1">
          <a:off x="2908300" y="9840014"/>
          <a:ext cx="889000" cy="2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160845</xdr:rowOff>
    </xdr:from>
    <xdr:to>
      <xdr:col>15</xdr:col>
      <xdr:colOff>50800</xdr:colOff>
      <xdr:row>58</xdr:row>
      <xdr:rowOff>133756</xdr:rowOff>
    </xdr:to>
    <xdr:cxnSp macro="">
      <xdr:nvCxnSpPr>
        <xdr:cNvPr id="125" name="直線コネクタ 124"/>
        <xdr:cNvCxnSpPr/>
      </xdr:nvCxnSpPr>
      <xdr:spPr>
        <a:xfrm>
          <a:off x="2019300" y="9933495"/>
          <a:ext cx="889000" cy="1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160845</xdr:rowOff>
    </xdr:from>
    <xdr:to>
      <xdr:col>10</xdr:col>
      <xdr:colOff>114300</xdr:colOff>
      <xdr:row>58</xdr:row>
      <xdr:rowOff>41353</xdr:rowOff>
    </xdr:to>
    <xdr:cxnSp macro="">
      <xdr:nvCxnSpPr>
        <xdr:cNvPr id="128" name="直線コネクタ 127"/>
        <xdr:cNvCxnSpPr/>
      </xdr:nvCxnSpPr>
      <xdr:spPr>
        <a:xfrm flipV="1">
          <a:off x="1130300" y="9933495"/>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161823</xdr:rowOff>
    </xdr:from>
    <xdr:to>
      <xdr:col>24</xdr:col>
      <xdr:colOff>114300</xdr:colOff>
      <xdr:row>57</xdr:row>
      <xdr:rowOff>91973</xdr:rowOff>
    </xdr:to>
    <xdr:sp macro="" textlink="">
      <xdr:nvSpPr>
        <xdr:cNvPr id="138" name="楕円 137"/>
        <xdr:cNvSpPr/>
      </xdr:nvSpPr>
      <xdr:spPr>
        <a:xfrm>
          <a:off x="4584700" y="97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140250</xdr:rowOff>
    </xdr:from>
    <xdr:ext cx="534377" cy="259045"/>
    <xdr:sp macro="" textlink="">
      <xdr:nvSpPr>
        <xdr:cNvPr id="139" name="物件費該当値テキスト"/>
        <xdr:cNvSpPr txBox="1"/>
      </xdr:nvSpPr>
      <xdr:spPr>
        <a:xfrm>
          <a:off x="4686300"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16564</xdr:rowOff>
    </xdr:from>
    <xdr:to>
      <xdr:col>20</xdr:col>
      <xdr:colOff>38100</xdr:colOff>
      <xdr:row>57</xdr:row>
      <xdr:rowOff>118164</xdr:rowOff>
    </xdr:to>
    <xdr:sp macro="" textlink="">
      <xdr:nvSpPr>
        <xdr:cNvPr id="140" name="楕円 139"/>
        <xdr:cNvSpPr/>
      </xdr:nvSpPr>
      <xdr:spPr>
        <a:xfrm>
          <a:off x="3746500" y="97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109291</xdr:rowOff>
    </xdr:from>
    <xdr:ext cx="534377" cy="259045"/>
    <xdr:sp macro="" textlink="">
      <xdr:nvSpPr>
        <xdr:cNvPr id="141" name="テキスト ボックス 140"/>
        <xdr:cNvSpPr txBox="1"/>
      </xdr:nvSpPr>
      <xdr:spPr>
        <a:xfrm>
          <a:off x="3530111" y="98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82956</xdr:rowOff>
    </xdr:from>
    <xdr:to>
      <xdr:col>15</xdr:col>
      <xdr:colOff>101600</xdr:colOff>
      <xdr:row>59</xdr:row>
      <xdr:rowOff>13106</xdr:rowOff>
    </xdr:to>
    <xdr:sp macro="" textlink="">
      <xdr:nvSpPr>
        <xdr:cNvPr id="142" name="楕円 141"/>
        <xdr:cNvSpPr/>
      </xdr:nvSpPr>
      <xdr:spPr>
        <a:xfrm>
          <a:off x="2857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4233</xdr:rowOff>
    </xdr:from>
    <xdr:ext cx="534377" cy="259045"/>
    <xdr:sp macro="" textlink="">
      <xdr:nvSpPr>
        <xdr:cNvPr id="143" name="テキスト ボックス 142"/>
        <xdr:cNvSpPr txBox="1"/>
      </xdr:nvSpPr>
      <xdr:spPr>
        <a:xfrm>
          <a:off x="2641111" y="101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110045</xdr:rowOff>
    </xdr:from>
    <xdr:to>
      <xdr:col>10</xdr:col>
      <xdr:colOff>165100</xdr:colOff>
      <xdr:row>58</xdr:row>
      <xdr:rowOff>40195</xdr:rowOff>
    </xdr:to>
    <xdr:sp macro="" textlink="">
      <xdr:nvSpPr>
        <xdr:cNvPr id="144" name="楕円 143"/>
        <xdr:cNvSpPr/>
      </xdr:nvSpPr>
      <xdr:spPr>
        <a:xfrm>
          <a:off x="1968500" y="98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56722</xdr:rowOff>
    </xdr:from>
    <xdr:ext cx="534377" cy="259045"/>
    <xdr:sp macro="" textlink="">
      <xdr:nvSpPr>
        <xdr:cNvPr id="145" name="テキスト ボックス 144"/>
        <xdr:cNvSpPr txBox="1"/>
      </xdr:nvSpPr>
      <xdr:spPr>
        <a:xfrm>
          <a:off x="1752111" y="9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162003</xdr:rowOff>
    </xdr:from>
    <xdr:to>
      <xdr:col>6</xdr:col>
      <xdr:colOff>38100</xdr:colOff>
      <xdr:row>58</xdr:row>
      <xdr:rowOff>92153</xdr:rowOff>
    </xdr:to>
    <xdr:sp macro="" textlink="">
      <xdr:nvSpPr>
        <xdr:cNvPr id="146" name="楕円 145"/>
        <xdr:cNvSpPr/>
      </xdr:nvSpPr>
      <xdr:spPr>
        <a:xfrm>
          <a:off x="1079500" y="99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108680</xdr:rowOff>
    </xdr:from>
    <xdr:ext cx="534377" cy="259045"/>
    <xdr:sp macro="" textlink="">
      <xdr:nvSpPr>
        <xdr:cNvPr id="147" name="テキスト ボックス 146"/>
        <xdr:cNvSpPr txBox="1"/>
      </xdr:nvSpPr>
      <xdr:spPr>
        <a:xfrm>
          <a:off x="863111" y="97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36556</xdr:rowOff>
    </xdr:from>
    <xdr:to>
      <xdr:col>24</xdr:col>
      <xdr:colOff>63500</xdr:colOff>
      <xdr:row>78</xdr:row>
      <xdr:rowOff>41402</xdr:rowOff>
    </xdr:to>
    <xdr:cxnSp macro="">
      <xdr:nvCxnSpPr>
        <xdr:cNvPr id="174" name="直線コネクタ 173"/>
        <xdr:cNvCxnSpPr/>
      </xdr:nvCxnSpPr>
      <xdr:spPr>
        <a:xfrm flipV="1">
          <a:off x="3797300" y="1340965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41402</xdr:rowOff>
    </xdr:from>
    <xdr:to>
      <xdr:col>19</xdr:col>
      <xdr:colOff>177800</xdr:colOff>
      <xdr:row>78</xdr:row>
      <xdr:rowOff>51141</xdr:rowOff>
    </xdr:to>
    <xdr:cxnSp macro="">
      <xdr:nvCxnSpPr>
        <xdr:cNvPr id="177" name="直線コネクタ 176"/>
        <xdr:cNvCxnSpPr/>
      </xdr:nvCxnSpPr>
      <xdr:spPr>
        <a:xfrm flipV="1">
          <a:off x="2908300" y="1341450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51141</xdr:rowOff>
    </xdr:from>
    <xdr:to>
      <xdr:col>15</xdr:col>
      <xdr:colOff>50800</xdr:colOff>
      <xdr:row>78</xdr:row>
      <xdr:rowOff>51826</xdr:rowOff>
    </xdr:to>
    <xdr:cxnSp macro="">
      <xdr:nvCxnSpPr>
        <xdr:cNvPr id="180" name="直線コネクタ 179"/>
        <xdr:cNvCxnSpPr/>
      </xdr:nvCxnSpPr>
      <xdr:spPr>
        <a:xfrm flipV="1">
          <a:off x="2019300" y="1342424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51826</xdr:rowOff>
    </xdr:from>
    <xdr:to>
      <xdr:col>10</xdr:col>
      <xdr:colOff>114300</xdr:colOff>
      <xdr:row>78</xdr:row>
      <xdr:rowOff>54066</xdr:rowOff>
    </xdr:to>
    <xdr:cxnSp macro="">
      <xdr:nvCxnSpPr>
        <xdr:cNvPr id="183" name="直線コネクタ 182"/>
        <xdr:cNvCxnSpPr/>
      </xdr:nvCxnSpPr>
      <xdr:spPr>
        <a:xfrm flipV="1">
          <a:off x="1130300" y="1342492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157206</xdr:rowOff>
    </xdr:from>
    <xdr:to>
      <xdr:col>24</xdr:col>
      <xdr:colOff>114300</xdr:colOff>
      <xdr:row>78</xdr:row>
      <xdr:rowOff>87356</xdr:rowOff>
    </xdr:to>
    <xdr:sp macro="" textlink="">
      <xdr:nvSpPr>
        <xdr:cNvPr id="193" name="楕円 192"/>
        <xdr:cNvSpPr/>
      </xdr:nvSpPr>
      <xdr:spPr>
        <a:xfrm>
          <a:off x="4584700" y="13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72133</xdr:rowOff>
    </xdr:from>
    <xdr:ext cx="469744" cy="259045"/>
    <xdr:sp macro="" textlink="">
      <xdr:nvSpPr>
        <xdr:cNvPr id="194" name="維持補修費該当値テキスト"/>
        <xdr:cNvSpPr txBox="1"/>
      </xdr:nvSpPr>
      <xdr:spPr>
        <a:xfrm>
          <a:off x="4686300" y="132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162052</xdr:rowOff>
    </xdr:from>
    <xdr:to>
      <xdr:col>20</xdr:col>
      <xdr:colOff>38100</xdr:colOff>
      <xdr:row>78</xdr:row>
      <xdr:rowOff>92202</xdr:rowOff>
    </xdr:to>
    <xdr:sp macro="" textlink="">
      <xdr:nvSpPr>
        <xdr:cNvPr id="195" name="楕円 194"/>
        <xdr:cNvSpPr/>
      </xdr:nvSpPr>
      <xdr:spPr>
        <a:xfrm>
          <a:off x="3746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83329</xdr:rowOff>
    </xdr:from>
    <xdr:ext cx="469744" cy="259045"/>
    <xdr:sp macro="" textlink="">
      <xdr:nvSpPr>
        <xdr:cNvPr id="196" name="テキスト ボックス 195"/>
        <xdr:cNvSpPr txBox="1"/>
      </xdr:nvSpPr>
      <xdr:spPr>
        <a:xfrm>
          <a:off x="3562428" y="134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341</xdr:rowOff>
    </xdr:from>
    <xdr:to>
      <xdr:col>15</xdr:col>
      <xdr:colOff>101600</xdr:colOff>
      <xdr:row>78</xdr:row>
      <xdr:rowOff>101941</xdr:rowOff>
    </xdr:to>
    <xdr:sp macro="" textlink="">
      <xdr:nvSpPr>
        <xdr:cNvPr id="197" name="楕円 196"/>
        <xdr:cNvSpPr/>
      </xdr:nvSpPr>
      <xdr:spPr>
        <a:xfrm>
          <a:off x="28575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93068</xdr:rowOff>
    </xdr:from>
    <xdr:ext cx="469744" cy="259045"/>
    <xdr:sp macro="" textlink="">
      <xdr:nvSpPr>
        <xdr:cNvPr id="198" name="テキスト ボックス 197"/>
        <xdr:cNvSpPr txBox="1"/>
      </xdr:nvSpPr>
      <xdr:spPr>
        <a:xfrm>
          <a:off x="2673428" y="1346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1026</xdr:rowOff>
    </xdr:from>
    <xdr:to>
      <xdr:col>10</xdr:col>
      <xdr:colOff>165100</xdr:colOff>
      <xdr:row>78</xdr:row>
      <xdr:rowOff>102626</xdr:rowOff>
    </xdr:to>
    <xdr:sp macro="" textlink="">
      <xdr:nvSpPr>
        <xdr:cNvPr id="199" name="楕円 198"/>
        <xdr:cNvSpPr/>
      </xdr:nvSpPr>
      <xdr:spPr>
        <a:xfrm>
          <a:off x="19685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93753</xdr:rowOff>
    </xdr:from>
    <xdr:ext cx="469744" cy="259045"/>
    <xdr:sp macro="" textlink="">
      <xdr:nvSpPr>
        <xdr:cNvPr id="200" name="テキスト ボックス 199"/>
        <xdr:cNvSpPr txBox="1"/>
      </xdr:nvSpPr>
      <xdr:spPr>
        <a:xfrm>
          <a:off x="1784428" y="1346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3266</xdr:rowOff>
    </xdr:from>
    <xdr:to>
      <xdr:col>6</xdr:col>
      <xdr:colOff>38100</xdr:colOff>
      <xdr:row>78</xdr:row>
      <xdr:rowOff>104866</xdr:rowOff>
    </xdr:to>
    <xdr:sp macro="" textlink="">
      <xdr:nvSpPr>
        <xdr:cNvPr id="201" name="楕円 200"/>
        <xdr:cNvSpPr/>
      </xdr:nvSpPr>
      <xdr:spPr>
        <a:xfrm>
          <a:off x="1079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95993</xdr:rowOff>
    </xdr:from>
    <xdr:ext cx="469744" cy="259045"/>
    <xdr:sp macro="" textlink="">
      <xdr:nvSpPr>
        <xdr:cNvPr id="202" name="テキスト ボックス 201"/>
        <xdr:cNvSpPr txBox="1"/>
      </xdr:nvSpPr>
      <xdr:spPr>
        <a:xfrm>
          <a:off x="895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115095</xdr:rowOff>
    </xdr:from>
    <xdr:to>
      <xdr:col>24</xdr:col>
      <xdr:colOff>63500</xdr:colOff>
      <xdr:row>97</xdr:row>
      <xdr:rowOff>19738</xdr:rowOff>
    </xdr:to>
    <xdr:cxnSp macro="">
      <xdr:nvCxnSpPr>
        <xdr:cNvPr id="232" name="直線コネクタ 231"/>
        <xdr:cNvCxnSpPr/>
      </xdr:nvCxnSpPr>
      <xdr:spPr>
        <a:xfrm>
          <a:off x="3797300" y="16574295"/>
          <a:ext cx="838200" cy="7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115095</xdr:rowOff>
    </xdr:from>
    <xdr:to>
      <xdr:col>19</xdr:col>
      <xdr:colOff>177800</xdr:colOff>
      <xdr:row>97</xdr:row>
      <xdr:rowOff>126837</xdr:rowOff>
    </xdr:to>
    <xdr:cxnSp macro="">
      <xdr:nvCxnSpPr>
        <xdr:cNvPr id="235" name="直線コネクタ 234"/>
        <xdr:cNvCxnSpPr/>
      </xdr:nvCxnSpPr>
      <xdr:spPr>
        <a:xfrm flipV="1">
          <a:off x="2908300" y="16574295"/>
          <a:ext cx="889000" cy="1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126837</xdr:rowOff>
    </xdr:from>
    <xdr:to>
      <xdr:col>15</xdr:col>
      <xdr:colOff>50800</xdr:colOff>
      <xdr:row>97</xdr:row>
      <xdr:rowOff>161798</xdr:rowOff>
    </xdr:to>
    <xdr:cxnSp macro="">
      <xdr:nvCxnSpPr>
        <xdr:cNvPr id="238" name="直線コネクタ 237"/>
        <xdr:cNvCxnSpPr/>
      </xdr:nvCxnSpPr>
      <xdr:spPr>
        <a:xfrm flipV="1">
          <a:off x="2019300" y="16757487"/>
          <a:ext cx="889000" cy="3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161798</xdr:rowOff>
    </xdr:from>
    <xdr:to>
      <xdr:col>10</xdr:col>
      <xdr:colOff>114300</xdr:colOff>
      <xdr:row>98</xdr:row>
      <xdr:rowOff>9596</xdr:rowOff>
    </xdr:to>
    <xdr:cxnSp macro="">
      <xdr:nvCxnSpPr>
        <xdr:cNvPr id="241" name="直線コネクタ 240"/>
        <xdr:cNvCxnSpPr/>
      </xdr:nvCxnSpPr>
      <xdr:spPr>
        <a:xfrm flipV="1">
          <a:off x="1130300" y="16792448"/>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140388</xdr:rowOff>
    </xdr:from>
    <xdr:to>
      <xdr:col>24</xdr:col>
      <xdr:colOff>114300</xdr:colOff>
      <xdr:row>97</xdr:row>
      <xdr:rowOff>70538</xdr:rowOff>
    </xdr:to>
    <xdr:sp macro="" textlink="">
      <xdr:nvSpPr>
        <xdr:cNvPr id="251" name="楕円 250"/>
        <xdr:cNvSpPr/>
      </xdr:nvSpPr>
      <xdr:spPr>
        <a:xfrm>
          <a:off x="4584700" y="1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118815</xdr:rowOff>
    </xdr:from>
    <xdr:ext cx="534377" cy="259045"/>
    <xdr:sp macro="" textlink="">
      <xdr:nvSpPr>
        <xdr:cNvPr id="252" name="扶助費該当値テキスト"/>
        <xdr:cNvSpPr txBox="1"/>
      </xdr:nvSpPr>
      <xdr:spPr>
        <a:xfrm>
          <a:off x="4686300" y="165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64295</xdr:rowOff>
    </xdr:from>
    <xdr:to>
      <xdr:col>20</xdr:col>
      <xdr:colOff>38100</xdr:colOff>
      <xdr:row>96</xdr:row>
      <xdr:rowOff>165895</xdr:rowOff>
    </xdr:to>
    <xdr:sp macro="" textlink="">
      <xdr:nvSpPr>
        <xdr:cNvPr id="253" name="楕円 252"/>
        <xdr:cNvSpPr/>
      </xdr:nvSpPr>
      <xdr:spPr>
        <a:xfrm>
          <a:off x="3746500" y="165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157022</xdr:rowOff>
    </xdr:from>
    <xdr:ext cx="599010" cy="259045"/>
    <xdr:sp macro="" textlink="">
      <xdr:nvSpPr>
        <xdr:cNvPr id="254" name="テキスト ボックス 253"/>
        <xdr:cNvSpPr txBox="1"/>
      </xdr:nvSpPr>
      <xdr:spPr>
        <a:xfrm>
          <a:off x="3497795" y="166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76037</xdr:rowOff>
    </xdr:from>
    <xdr:to>
      <xdr:col>15</xdr:col>
      <xdr:colOff>101600</xdr:colOff>
      <xdr:row>98</xdr:row>
      <xdr:rowOff>6187</xdr:rowOff>
    </xdr:to>
    <xdr:sp macro="" textlink="">
      <xdr:nvSpPr>
        <xdr:cNvPr id="255" name="楕円 254"/>
        <xdr:cNvSpPr/>
      </xdr:nvSpPr>
      <xdr:spPr>
        <a:xfrm>
          <a:off x="2857500" y="167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168764</xdr:rowOff>
    </xdr:from>
    <xdr:ext cx="534377" cy="259045"/>
    <xdr:sp macro="" textlink="">
      <xdr:nvSpPr>
        <xdr:cNvPr id="256" name="テキスト ボックス 255"/>
        <xdr:cNvSpPr txBox="1"/>
      </xdr:nvSpPr>
      <xdr:spPr>
        <a:xfrm>
          <a:off x="2641111" y="167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110998</xdr:rowOff>
    </xdr:from>
    <xdr:to>
      <xdr:col>10</xdr:col>
      <xdr:colOff>165100</xdr:colOff>
      <xdr:row>98</xdr:row>
      <xdr:rowOff>41148</xdr:rowOff>
    </xdr:to>
    <xdr:sp macro="" textlink="">
      <xdr:nvSpPr>
        <xdr:cNvPr id="257" name="楕円 256"/>
        <xdr:cNvSpPr/>
      </xdr:nvSpPr>
      <xdr:spPr>
        <a:xfrm>
          <a:off x="1968500" y="167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32275</xdr:rowOff>
    </xdr:from>
    <xdr:ext cx="534377" cy="259045"/>
    <xdr:sp macro="" textlink="">
      <xdr:nvSpPr>
        <xdr:cNvPr id="258" name="テキスト ボックス 257"/>
        <xdr:cNvSpPr txBox="1"/>
      </xdr:nvSpPr>
      <xdr:spPr>
        <a:xfrm>
          <a:off x="1752111" y="1683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130246</xdr:rowOff>
    </xdr:from>
    <xdr:to>
      <xdr:col>6</xdr:col>
      <xdr:colOff>38100</xdr:colOff>
      <xdr:row>98</xdr:row>
      <xdr:rowOff>60396</xdr:rowOff>
    </xdr:to>
    <xdr:sp macro="" textlink="">
      <xdr:nvSpPr>
        <xdr:cNvPr id="259" name="楕円 258"/>
        <xdr:cNvSpPr/>
      </xdr:nvSpPr>
      <xdr:spPr>
        <a:xfrm>
          <a:off x="1079500" y="167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51523</xdr:rowOff>
    </xdr:from>
    <xdr:ext cx="534377" cy="259045"/>
    <xdr:sp macro="" textlink="">
      <xdr:nvSpPr>
        <xdr:cNvPr id="260" name="テキスト ボックス 259"/>
        <xdr:cNvSpPr txBox="1"/>
      </xdr:nvSpPr>
      <xdr:spPr>
        <a:xfrm>
          <a:off x="863111" y="168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169875</xdr:rowOff>
    </xdr:from>
    <xdr:to>
      <xdr:col>55</xdr:col>
      <xdr:colOff>0</xdr:colOff>
      <xdr:row>37</xdr:row>
      <xdr:rowOff>52212</xdr:rowOff>
    </xdr:to>
    <xdr:cxnSp macro="">
      <xdr:nvCxnSpPr>
        <xdr:cNvPr id="291" name="直線コネクタ 290"/>
        <xdr:cNvCxnSpPr/>
      </xdr:nvCxnSpPr>
      <xdr:spPr>
        <a:xfrm flipV="1">
          <a:off x="9639300" y="6342075"/>
          <a:ext cx="8382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84226</xdr:rowOff>
    </xdr:from>
    <xdr:to>
      <xdr:col>50</xdr:col>
      <xdr:colOff>114300</xdr:colOff>
      <xdr:row>37</xdr:row>
      <xdr:rowOff>52212</xdr:rowOff>
    </xdr:to>
    <xdr:cxnSp macro="">
      <xdr:nvCxnSpPr>
        <xdr:cNvPr id="294" name="直線コネクタ 293"/>
        <xdr:cNvCxnSpPr/>
      </xdr:nvCxnSpPr>
      <xdr:spPr>
        <a:xfrm>
          <a:off x="8750300" y="5227726"/>
          <a:ext cx="889000" cy="11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84226</xdr:rowOff>
    </xdr:from>
    <xdr:to>
      <xdr:col>45</xdr:col>
      <xdr:colOff>177800</xdr:colOff>
      <xdr:row>37</xdr:row>
      <xdr:rowOff>42012</xdr:rowOff>
    </xdr:to>
    <xdr:cxnSp macro="">
      <xdr:nvCxnSpPr>
        <xdr:cNvPr id="297" name="直線コネクタ 296"/>
        <xdr:cNvCxnSpPr/>
      </xdr:nvCxnSpPr>
      <xdr:spPr>
        <a:xfrm flipV="1">
          <a:off x="7861300" y="5227726"/>
          <a:ext cx="889000" cy="11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42012</xdr:rowOff>
    </xdr:from>
    <xdr:to>
      <xdr:col>41</xdr:col>
      <xdr:colOff>50800</xdr:colOff>
      <xdr:row>37</xdr:row>
      <xdr:rowOff>81113</xdr:rowOff>
    </xdr:to>
    <xdr:cxnSp macro="">
      <xdr:nvCxnSpPr>
        <xdr:cNvPr id="300" name="直線コネクタ 299"/>
        <xdr:cNvCxnSpPr/>
      </xdr:nvCxnSpPr>
      <xdr:spPr>
        <a:xfrm flipV="1">
          <a:off x="6972300" y="6385662"/>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119075</xdr:rowOff>
    </xdr:from>
    <xdr:to>
      <xdr:col>55</xdr:col>
      <xdr:colOff>50800</xdr:colOff>
      <xdr:row>37</xdr:row>
      <xdr:rowOff>49225</xdr:rowOff>
    </xdr:to>
    <xdr:sp macro="" textlink="">
      <xdr:nvSpPr>
        <xdr:cNvPr id="310" name="楕円 309"/>
        <xdr:cNvSpPr/>
      </xdr:nvSpPr>
      <xdr:spPr>
        <a:xfrm>
          <a:off x="104267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97502</xdr:rowOff>
    </xdr:from>
    <xdr:ext cx="534377" cy="259045"/>
    <xdr:sp macro="" textlink="">
      <xdr:nvSpPr>
        <xdr:cNvPr id="311" name="補助費等該当値テキスト"/>
        <xdr:cNvSpPr txBox="1"/>
      </xdr:nvSpPr>
      <xdr:spPr>
        <a:xfrm>
          <a:off x="10528300" y="62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1412</xdr:rowOff>
    </xdr:from>
    <xdr:to>
      <xdr:col>50</xdr:col>
      <xdr:colOff>165100</xdr:colOff>
      <xdr:row>37</xdr:row>
      <xdr:rowOff>103012</xdr:rowOff>
    </xdr:to>
    <xdr:sp macro="" textlink="">
      <xdr:nvSpPr>
        <xdr:cNvPr id="312" name="楕円 311"/>
        <xdr:cNvSpPr/>
      </xdr:nvSpPr>
      <xdr:spPr>
        <a:xfrm>
          <a:off x="9588500" y="63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94139</xdr:rowOff>
    </xdr:from>
    <xdr:ext cx="534377" cy="259045"/>
    <xdr:sp macro="" textlink="">
      <xdr:nvSpPr>
        <xdr:cNvPr id="313" name="テキスト ボックス 312"/>
        <xdr:cNvSpPr txBox="1"/>
      </xdr:nvSpPr>
      <xdr:spPr>
        <a:xfrm>
          <a:off x="9372111" y="643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33426</xdr:rowOff>
    </xdr:from>
    <xdr:to>
      <xdr:col>46</xdr:col>
      <xdr:colOff>38100</xdr:colOff>
      <xdr:row>30</xdr:row>
      <xdr:rowOff>135026</xdr:rowOff>
    </xdr:to>
    <xdr:sp macro="" textlink="">
      <xdr:nvSpPr>
        <xdr:cNvPr id="314" name="楕円 313"/>
        <xdr:cNvSpPr/>
      </xdr:nvSpPr>
      <xdr:spPr>
        <a:xfrm>
          <a:off x="8699500" y="51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126153</xdr:rowOff>
    </xdr:from>
    <xdr:ext cx="599010" cy="259045"/>
    <xdr:sp macro="" textlink="">
      <xdr:nvSpPr>
        <xdr:cNvPr id="315" name="テキスト ボックス 314"/>
        <xdr:cNvSpPr txBox="1"/>
      </xdr:nvSpPr>
      <xdr:spPr>
        <a:xfrm>
          <a:off x="8450795" y="526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162662</xdr:rowOff>
    </xdr:from>
    <xdr:to>
      <xdr:col>41</xdr:col>
      <xdr:colOff>101600</xdr:colOff>
      <xdr:row>37</xdr:row>
      <xdr:rowOff>92812</xdr:rowOff>
    </xdr:to>
    <xdr:sp macro="" textlink="">
      <xdr:nvSpPr>
        <xdr:cNvPr id="316" name="楕円 315"/>
        <xdr:cNvSpPr/>
      </xdr:nvSpPr>
      <xdr:spPr>
        <a:xfrm>
          <a:off x="7810500" y="63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83939</xdr:rowOff>
    </xdr:from>
    <xdr:ext cx="534377" cy="259045"/>
    <xdr:sp macro="" textlink="">
      <xdr:nvSpPr>
        <xdr:cNvPr id="317" name="テキスト ボックス 316"/>
        <xdr:cNvSpPr txBox="1"/>
      </xdr:nvSpPr>
      <xdr:spPr>
        <a:xfrm>
          <a:off x="7594111" y="64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30313</xdr:rowOff>
    </xdr:from>
    <xdr:to>
      <xdr:col>36</xdr:col>
      <xdr:colOff>165100</xdr:colOff>
      <xdr:row>37</xdr:row>
      <xdr:rowOff>131913</xdr:rowOff>
    </xdr:to>
    <xdr:sp macro="" textlink="">
      <xdr:nvSpPr>
        <xdr:cNvPr id="318" name="楕円 317"/>
        <xdr:cNvSpPr/>
      </xdr:nvSpPr>
      <xdr:spPr>
        <a:xfrm>
          <a:off x="6921500" y="63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123040</xdr:rowOff>
    </xdr:from>
    <xdr:ext cx="534377" cy="259045"/>
    <xdr:sp macro="" textlink="">
      <xdr:nvSpPr>
        <xdr:cNvPr id="319" name="テキスト ボックス 318"/>
        <xdr:cNvSpPr txBox="1"/>
      </xdr:nvSpPr>
      <xdr:spPr>
        <a:xfrm>
          <a:off x="6705111" y="646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145491</xdr:rowOff>
    </xdr:from>
    <xdr:to>
      <xdr:col>55</xdr:col>
      <xdr:colOff>0</xdr:colOff>
      <xdr:row>56</xdr:row>
      <xdr:rowOff>162738</xdr:rowOff>
    </xdr:to>
    <xdr:cxnSp macro="">
      <xdr:nvCxnSpPr>
        <xdr:cNvPr id="348" name="直線コネクタ 347"/>
        <xdr:cNvCxnSpPr/>
      </xdr:nvCxnSpPr>
      <xdr:spPr>
        <a:xfrm>
          <a:off x="9639300" y="9746691"/>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17107</xdr:rowOff>
    </xdr:from>
    <xdr:to>
      <xdr:col>50</xdr:col>
      <xdr:colOff>114300</xdr:colOff>
      <xdr:row>56</xdr:row>
      <xdr:rowOff>145491</xdr:rowOff>
    </xdr:to>
    <xdr:cxnSp macro="">
      <xdr:nvCxnSpPr>
        <xdr:cNvPr id="351" name="直線コネクタ 350"/>
        <xdr:cNvCxnSpPr/>
      </xdr:nvCxnSpPr>
      <xdr:spPr>
        <a:xfrm>
          <a:off x="8750300" y="9618307"/>
          <a:ext cx="889000" cy="1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146456</xdr:rowOff>
    </xdr:from>
    <xdr:to>
      <xdr:col>45</xdr:col>
      <xdr:colOff>177800</xdr:colOff>
      <xdr:row>56</xdr:row>
      <xdr:rowOff>17107</xdr:rowOff>
    </xdr:to>
    <xdr:cxnSp macro="">
      <xdr:nvCxnSpPr>
        <xdr:cNvPr id="354" name="直線コネクタ 353"/>
        <xdr:cNvCxnSpPr/>
      </xdr:nvCxnSpPr>
      <xdr:spPr>
        <a:xfrm>
          <a:off x="7861300" y="9576206"/>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146456</xdr:rowOff>
    </xdr:from>
    <xdr:to>
      <xdr:col>41</xdr:col>
      <xdr:colOff>50800</xdr:colOff>
      <xdr:row>56</xdr:row>
      <xdr:rowOff>153162</xdr:rowOff>
    </xdr:to>
    <xdr:cxnSp macro="">
      <xdr:nvCxnSpPr>
        <xdr:cNvPr id="357" name="直線コネクタ 356"/>
        <xdr:cNvCxnSpPr/>
      </xdr:nvCxnSpPr>
      <xdr:spPr>
        <a:xfrm flipV="1">
          <a:off x="6972300" y="9576206"/>
          <a:ext cx="889000" cy="1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111938</xdr:rowOff>
    </xdr:from>
    <xdr:to>
      <xdr:col>55</xdr:col>
      <xdr:colOff>50800</xdr:colOff>
      <xdr:row>57</xdr:row>
      <xdr:rowOff>42088</xdr:rowOff>
    </xdr:to>
    <xdr:sp macro="" textlink="">
      <xdr:nvSpPr>
        <xdr:cNvPr id="367" name="楕円 366"/>
        <xdr:cNvSpPr/>
      </xdr:nvSpPr>
      <xdr:spPr>
        <a:xfrm>
          <a:off x="10426700" y="97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90365</xdr:rowOff>
    </xdr:from>
    <xdr:ext cx="534377" cy="259045"/>
    <xdr:sp macro="" textlink="">
      <xdr:nvSpPr>
        <xdr:cNvPr id="368" name="普通建設事業費該当値テキスト"/>
        <xdr:cNvSpPr txBox="1"/>
      </xdr:nvSpPr>
      <xdr:spPr>
        <a:xfrm>
          <a:off x="10528300" y="9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94691</xdr:rowOff>
    </xdr:from>
    <xdr:to>
      <xdr:col>50</xdr:col>
      <xdr:colOff>165100</xdr:colOff>
      <xdr:row>57</xdr:row>
      <xdr:rowOff>24841</xdr:rowOff>
    </xdr:to>
    <xdr:sp macro="" textlink="">
      <xdr:nvSpPr>
        <xdr:cNvPr id="369" name="楕円 368"/>
        <xdr:cNvSpPr/>
      </xdr:nvSpPr>
      <xdr:spPr>
        <a:xfrm>
          <a:off x="9588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15968</xdr:rowOff>
    </xdr:from>
    <xdr:ext cx="534377" cy="259045"/>
    <xdr:sp macro="" textlink="">
      <xdr:nvSpPr>
        <xdr:cNvPr id="370" name="テキスト ボックス 369"/>
        <xdr:cNvSpPr txBox="1"/>
      </xdr:nvSpPr>
      <xdr:spPr>
        <a:xfrm>
          <a:off x="93721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137757</xdr:rowOff>
    </xdr:from>
    <xdr:to>
      <xdr:col>46</xdr:col>
      <xdr:colOff>38100</xdr:colOff>
      <xdr:row>56</xdr:row>
      <xdr:rowOff>67907</xdr:rowOff>
    </xdr:to>
    <xdr:sp macro="" textlink="">
      <xdr:nvSpPr>
        <xdr:cNvPr id="371" name="楕円 370"/>
        <xdr:cNvSpPr/>
      </xdr:nvSpPr>
      <xdr:spPr>
        <a:xfrm>
          <a:off x="8699500" y="956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59034</xdr:rowOff>
    </xdr:from>
    <xdr:ext cx="534377" cy="259045"/>
    <xdr:sp macro="" textlink="">
      <xdr:nvSpPr>
        <xdr:cNvPr id="372" name="テキスト ボックス 371"/>
        <xdr:cNvSpPr txBox="1"/>
      </xdr:nvSpPr>
      <xdr:spPr>
        <a:xfrm>
          <a:off x="8483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95656</xdr:rowOff>
    </xdr:from>
    <xdr:to>
      <xdr:col>41</xdr:col>
      <xdr:colOff>101600</xdr:colOff>
      <xdr:row>56</xdr:row>
      <xdr:rowOff>25806</xdr:rowOff>
    </xdr:to>
    <xdr:sp macro="" textlink="">
      <xdr:nvSpPr>
        <xdr:cNvPr id="373" name="楕円 372"/>
        <xdr:cNvSpPr/>
      </xdr:nvSpPr>
      <xdr:spPr>
        <a:xfrm>
          <a:off x="7810500" y="95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42333</xdr:rowOff>
    </xdr:from>
    <xdr:ext cx="534377" cy="259045"/>
    <xdr:sp macro="" textlink="">
      <xdr:nvSpPr>
        <xdr:cNvPr id="374" name="テキスト ボックス 373"/>
        <xdr:cNvSpPr txBox="1"/>
      </xdr:nvSpPr>
      <xdr:spPr>
        <a:xfrm>
          <a:off x="7594111" y="93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102362</xdr:rowOff>
    </xdr:from>
    <xdr:to>
      <xdr:col>36</xdr:col>
      <xdr:colOff>165100</xdr:colOff>
      <xdr:row>57</xdr:row>
      <xdr:rowOff>32512</xdr:rowOff>
    </xdr:to>
    <xdr:sp macro="" textlink="">
      <xdr:nvSpPr>
        <xdr:cNvPr id="375" name="楕円 374"/>
        <xdr:cNvSpPr/>
      </xdr:nvSpPr>
      <xdr:spPr>
        <a:xfrm>
          <a:off x="6921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23639</xdr:rowOff>
    </xdr:from>
    <xdr:ext cx="534377" cy="259045"/>
    <xdr:sp macro="" textlink="">
      <xdr:nvSpPr>
        <xdr:cNvPr id="376" name="テキスト ボックス 375"/>
        <xdr:cNvSpPr txBox="1"/>
      </xdr:nvSpPr>
      <xdr:spPr>
        <a:xfrm>
          <a:off x="6705111" y="97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81499</xdr:rowOff>
    </xdr:from>
    <xdr:to>
      <xdr:col>55</xdr:col>
      <xdr:colOff>0</xdr:colOff>
      <xdr:row>78</xdr:row>
      <xdr:rowOff>86345</xdr:rowOff>
    </xdr:to>
    <xdr:cxnSp macro="">
      <xdr:nvCxnSpPr>
        <xdr:cNvPr id="403" name="直線コネクタ 402"/>
        <xdr:cNvCxnSpPr/>
      </xdr:nvCxnSpPr>
      <xdr:spPr>
        <a:xfrm>
          <a:off x="9639300" y="13454599"/>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49197</xdr:rowOff>
    </xdr:from>
    <xdr:to>
      <xdr:col>50</xdr:col>
      <xdr:colOff>114300</xdr:colOff>
      <xdr:row>78</xdr:row>
      <xdr:rowOff>81499</xdr:rowOff>
    </xdr:to>
    <xdr:cxnSp macro="">
      <xdr:nvCxnSpPr>
        <xdr:cNvPr id="406" name="直線コネクタ 405"/>
        <xdr:cNvCxnSpPr/>
      </xdr:nvCxnSpPr>
      <xdr:spPr>
        <a:xfrm>
          <a:off x="8750300" y="13422297"/>
          <a:ext cx="8890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49197</xdr:rowOff>
    </xdr:from>
    <xdr:to>
      <xdr:col>45</xdr:col>
      <xdr:colOff>177800</xdr:colOff>
      <xdr:row>78</xdr:row>
      <xdr:rowOff>63714</xdr:rowOff>
    </xdr:to>
    <xdr:cxnSp macro="">
      <xdr:nvCxnSpPr>
        <xdr:cNvPr id="409" name="直線コネクタ 408"/>
        <xdr:cNvCxnSpPr/>
      </xdr:nvCxnSpPr>
      <xdr:spPr>
        <a:xfrm flipV="1">
          <a:off x="7861300" y="13422297"/>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63714</xdr:rowOff>
    </xdr:from>
    <xdr:to>
      <xdr:col>41</xdr:col>
      <xdr:colOff>50800</xdr:colOff>
      <xdr:row>78</xdr:row>
      <xdr:rowOff>81886</xdr:rowOff>
    </xdr:to>
    <xdr:cxnSp macro="">
      <xdr:nvCxnSpPr>
        <xdr:cNvPr id="412" name="直線コネクタ 411"/>
        <xdr:cNvCxnSpPr/>
      </xdr:nvCxnSpPr>
      <xdr:spPr>
        <a:xfrm flipV="1">
          <a:off x="6972300" y="13436814"/>
          <a:ext cx="8890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35545</xdr:rowOff>
    </xdr:from>
    <xdr:to>
      <xdr:col>55</xdr:col>
      <xdr:colOff>50800</xdr:colOff>
      <xdr:row>78</xdr:row>
      <xdr:rowOff>137145</xdr:rowOff>
    </xdr:to>
    <xdr:sp macro="" textlink="">
      <xdr:nvSpPr>
        <xdr:cNvPr id="422" name="楕円 421"/>
        <xdr:cNvSpPr/>
      </xdr:nvSpPr>
      <xdr:spPr>
        <a:xfrm>
          <a:off x="10426700" y="134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121922</xdr:rowOff>
    </xdr:from>
    <xdr:ext cx="469744" cy="259045"/>
    <xdr:sp macro="" textlink="">
      <xdr:nvSpPr>
        <xdr:cNvPr id="423" name="普通建設事業費 （ うち新規整備　）該当値テキスト"/>
        <xdr:cNvSpPr txBox="1"/>
      </xdr:nvSpPr>
      <xdr:spPr>
        <a:xfrm>
          <a:off x="10528300" y="1332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30699</xdr:rowOff>
    </xdr:from>
    <xdr:to>
      <xdr:col>50</xdr:col>
      <xdr:colOff>165100</xdr:colOff>
      <xdr:row>78</xdr:row>
      <xdr:rowOff>132299</xdr:rowOff>
    </xdr:to>
    <xdr:sp macro="" textlink="">
      <xdr:nvSpPr>
        <xdr:cNvPr id="424" name="楕円 423"/>
        <xdr:cNvSpPr/>
      </xdr:nvSpPr>
      <xdr:spPr>
        <a:xfrm>
          <a:off x="9588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123426</xdr:rowOff>
    </xdr:from>
    <xdr:ext cx="469744" cy="259045"/>
    <xdr:sp macro="" textlink="">
      <xdr:nvSpPr>
        <xdr:cNvPr id="425" name="テキスト ボックス 424"/>
        <xdr:cNvSpPr txBox="1"/>
      </xdr:nvSpPr>
      <xdr:spPr>
        <a:xfrm>
          <a:off x="9404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169847</xdr:rowOff>
    </xdr:from>
    <xdr:to>
      <xdr:col>46</xdr:col>
      <xdr:colOff>38100</xdr:colOff>
      <xdr:row>78</xdr:row>
      <xdr:rowOff>99997</xdr:rowOff>
    </xdr:to>
    <xdr:sp macro="" textlink="">
      <xdr:nvSpPr>
        <xdr:cNvPr id="426" name="楕円 425"/>
        <xdr:cNvSpPr/>
      </xdr:nvSpPr>
      <xdr:spPr>
        <a:xfrm>
          <a:off x="8699500" y="133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91124</xdr:rowOff>
    </xdr:from>
    <xdr:ext cx="469744" cy="259045"/>
    <xdr:sp macro="" textlink="">
      <xdr:nvSpPr>
        <xdr:cNvPr id="427" name="テキスト ボックス 426"/>
        <xdr:cNvSpPr txBox="1"/>
      </xdr:nvSpPr>
      <xdr:spPr>
        <a:xfrm>
          <a:off x="8515428"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12914</xdr:rowOff>
    </xdr:from>
    <xdr:to>
      <xdr:col>41</xdr:col>
      <xdr:colOff>101600</xdr:colOff>
      <xdr:row>78</xdr:row>
      <xdr:rowOff>114514</xdr:rowOff>
    </xdr:to>
    <xdr:sp macro="" textlink="">
      <xdr:nvSpPr>
        <xdr:cNvPr id="428" name="楕円 427"/>
        <xdr:cNvSpPr/>
      </xdr:nvSpPr>
      <xdr:spPr>
        <a:xfrm>
          <a:off x="7810500" y="133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105641</xdr:rowOff>
    </xdr:from>
    <xdr:ext cx="469744" cy="259045"/>
    <xdr:sp macro="" textlink="">
      <xdr:nvSpPr>
        <xdr:cNvPr id="429" name="テキスト ボックス 428"/>
        <xdr:cNvSpPr txBox="1"/>
      </xdr:nvSpPr>
      <xdr:spPr>
        <a:xfrm>
          <a:off x="7626428" y="134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31086</xdr:rowOff>
    </xdr:from>
    <xdr:to>
      <xdr:col>36</xdr:col>
      <xdr:colOff>165100</xdr:colOff>
      <xdr:row>78</xdr:row>
      <xdr:rowOff>132686</xdr:rowOff>
    </xdr:to>
    <xdr:sp macro="" textlink="">
      <xdr:nvSpPr>
        <xdr:cNvPr id="430" name="楕円 429"/>
        <xdr:cNvSpPr/>
      </xdr:nvSpPr>
      <xdr:spPr>
        <a:xfrm>
          <a:off x="6921500" y="134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123813</xdr:rowOff>
    </xdr:from>
    <xdr:ext cx="469744" cy="259045"/>
    <xdr:sp macro="" textlink="">
      <xdr:nvSpPr>
        <xdr:cNvPr id="431" name="テキスト ボックス 430"/>
        <xdr:cNvSpPr txBox="1"/>
      </xdr:nvSpPr>
      <xdr:spPr>
        <a:xfrm>
          <a:off x="6737428" y="134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49861</xdr:rowOff>
    </xdr:from>
    <xdr:to>
      <xdr:col>55</xdr:col>
      <xdr:colOff>0</xdr:colOff>
      <xdr:row>97</xdr:row>
      <xdr:rowOff>65429</xdr:rowOff>
    </xdr:to>
    <xdr:cxnSp macro="">
      <xdr:nvCxnSpPr>
        <xdr:cNvPr id="458" name="直線コネクタ 457"/>
        <xdr:cNvCxnSpPr/>
      </xdr:nvCxnSpPr>
      <xdr:spPr>
        <a:xfrm flipV="1">
          <a:off x="9639300" y="16509061"/>
          <a:ext cx="838200" cy="18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150809</xdr:rowOff>
    </xdr:from>
    <xdr:to>
      <xdr:col>50</xdr:col>
      <xdr:colOff>114300</xdr:colOff>
      <xdr:row>97</xdr:row>
      <xdr:rowOff>65429</xdr:rowOff>
    </xdr:to>
    <xdr:cxnSp macro="">
      <xdr:nvCxnSpPr>
        <xdr:cNvPr id="461" name="直線コネクタ 460"/>
        <xdr:cNvCxnSpPr/>
      </xdr:nvCxnSpPr>
      <xdr:spPr>
        <a:xfrm>
          <a:off x="8750300" y="16267109"/>
          <a:ext cx="889000" cy="4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150809</xdr:rowOff>
    </xdr:from>
    <xdr:to>
      <xdr:col>45</xdr:col>
      <xdr:colOff>177800</xdr:colOff>
      <xdr:row>95</xdr:row>
      <xdr:rowOff>11364</xdr:rowOff>
    </xdr:to>
    <xdr:cxnSp macro="">
      <xdr:nvCxnSpPr>
        <xdr:cNvPr id="464" name="直線コネクタ 463"/>
        <xdr:cNvCxnSpPr/>
      </xdr:nvCxnSpPr>
      <xdr:spPr>
        <a:xfrm flipV="1">
          <a:off x="7861300" y="1626710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11364</xdr:rowOff>
    </xdr:from>
    <xdr:to>
      <xdr:col>41</xdr:col>
      <xdr:colOff>50800</xdr:colOff>
      <xdr:row>96</xdr:row>
      <xdr:rowOff>44374</xdr:rowOff>
    </xdr:to>
    <xdr:cxnSp macro="">
      <xdr:nvCxnSpPr>
        <xdr:cNvPr id="467" name="直線コネクタ 466"/>
        <xdr:cNvCxnSpPr/>
      </xdr:nvCxnSpPr>
      <xdr:spPr>
        <a:xfrm flipV="1">
          <a:off x="6972300" y="16299114"/>
          <a:ext cx="889000" cy="20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170511</xdr:rowOff>
    </xdr:from>
    <xdr:to>
      <xdr:col>55</xdr:col>
      <xdr:colOff>50800</xdr:colOff>
      <xdr:row>96</xdr:row>
      <xdr:rowOff>100661</xdr:rowOff>
    </xdr:to>
    <xdr:sp macro="" textlink="">
      <xdr:nvSpPr>
        <xdr:cNvPr id="477" name="楕円 476"/>
        <xdr:cNvSpPr/>
      </xdr:nvSpPr>
      <xdr:spPr>
        <a:xfrm>
          <a:off x="104267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148938</xdr:rowOff>
    </xdr:from>
    <xdr:ext cx="534377" cy="259045"/>
    <xdr:sp macro="" textlink="">
      <xdr:nvSpPr>
        <xdr:cNvPr id="478" name="普通建設事業費 （ うち更新整備　）該当値テキスト"/>
        <xdr:cNvSpPr txBox="1"/>
      </xdr:nvSpPr>
      <xdr:spPr>
        <a:xfrm>
          <a:off x="10528300" y="164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14629</xdr:rowOff>
    </xdr:from>
    <xdr:to>
      <xdr:col>50</xdr:col>
      <xdr:colOff>165100</xdr:colOff>
      <xdr:row>97</xdr:row>
      <xdr:rowOff>116229</xdr:rowOff>
    </xdr:to>
    <xdr:sp macro="" textlink="">
      <xdr:nvSpPr>
        <xdr:cNvPr id="479" name="楕円 478"/>
        <xdr:cNvSpPr/>
      </xdr:nvSpPr>
      <xdr:spPr>
        <a:xfrm>
          <a:off x="9588500" y="166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107356</xdr:rowOff>
    </xdr:from>
    <xdr:ext cx="534377" cy="259045"/>
    <xdr:sp macro="" textlink="">
      <xdr:nvSpPr>
        <xdr:cNvPr id="480" name="テキスト ボックス 479"/>
        <xdr:cNvSpPr txBox="1"/>
      </xdr:nvSpPr>
      <xdr:spPr>
        <a:xfrm>
          <a:off x="9372111" y="167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100009</xdr:rowOff>
    </xdr:from>
    <xdr:to>
      <xdr:col>46</xdr:col>
      <xdr:colOff>38100</xdr:colOff>
      <xdr:row>95</xdr:row>
      <xdr:rowOff>30159</xdr:rowOff>
    </xdr:to>
    <xdr:sp macro="" textlink="">
      <xdr:nvSpPr>
        <xdr:cNvPr id="481" name="楕円 480"/>
        <xdr:cNvSpPr/>
      </xdr:nvSpPr>
      <xdr:spPr>
        <a:xfrm>
          <a:off x="8699500" y="162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46686</xdr:rowOff>
    </xdr:from>
    <xdr:ext cx="534377" cy="259045"/>
    <xdr:sp macro="" textlink="">
      <xdr:nvSpPr>
        <xdr:cNvPr id="482" name="テキスト ボックス 481"/>
        <xdr:cNvSpPr txBox="1"/>
      </xdr:nvSpPr>
      <xdr:spPr>
        <a:xfrm>
          <a:off x="8483111" y="159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132014</xdr:rowOff>
    </xdr:from>
    <xdr:to>
      <xdr:col>41</xdr:col>
      <xdr:colOff>101600</xdr:colOff>
      <xdr:row>95</xdr:row>
      <xdr:rowOff>62164</xdr:rowOff>
    </xdr:to>
    <xdr:sp macro="" textlink="">
      <xdr:nvSpPr>
        <xdr:cNvPr id="483" name="楕円 482"/>
        <xdr:cNvSpPr/>
      </xdr:nvSpPr>
      <xdr:spPr>
        <a:xfrm>
          <a:off x="7810500" y="162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78691</xdr:rowOff>
    </xdr:from>
    <xdr:ext cx="534377" cy="259045"/>
    <xdr:sp macro="" textlink="">
      <xdr:nvSpPr>
        <xdr:cNvPr id="484" name="テキスト ボックス 483"/>
        <xdr:cNvSpPr txBox="1"/>
      </xdr:nvSpPr>
      <xdr:spPr>
        <a:xfrm>
          <a:off x="7594111" y="160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165024</xdr:rowOff>
    </xdr:from>
    <xdr:to>
      <xdr:col>36</xdr:col>
      <xdr:colOff>165100</xdr:colOff>
      <xdr:row>96</xdr:row>
      <xdr:rowOff>95174</xdr:rowOff>
    </xdr:to>
    <xdr:sp macro="" textlink="">
      <xdr:nvSpPr>
        <xdr:cNvPr id="485" name="楕円 484"/>
        <xdr:cNvSpPr/>
      </xdr:nvSpPr>
      <xdr:spPr>
        <a:xfrm>
          <a:off x="69215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86301</xdr:rowOff>
    </xdr:from>
    <xdr:ext cx="534377" cy="259045"/>
    <xdr:sp macro="" textlink="">
      <xdr:nvSpPr>
        <xdr:cNvPr id="486" name="テキスト ボックス 485"/>
        <xdr:cNvSpPr txBox="1"/>
      </xdr:nvSpPr>
      <xdr:spPr>
        <a:xfrm>
          <a:off x="6705111" y="16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25908</xdr:rowOff>
    </xdr:from>
    <xdr:to>
      <xdr:col>85</xdr:col>
      <xdr:colOff>127000</xdr:colOff>
      <xdr:row>39</xdr:row>
      <xdr:rowOff>30988</xdr:rowOff>
    </xdr:to>
    <xdr:cxnSp macro="">
      <xdr:nvCxnSpPr>
        <xdr:cNvPr id="515" name="直線コネクタ 514"/>
        <xdr:cNvCxnSpPr/>
      </xdr:nvCxnSpPr>
      <xdr:spPr>
        <a:xfrm flipV="1">
          <a:off x="15481300" y="6712458"/>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156718</xdr:rowOff>
    </xdr:from>
    <xdr:to>
      <xdr:col>81</xdr:col>
      <xdr:colOff>50800</xdr:colOff>
      <xdr:row>39</xdr:row>
      <xdr:rowOff>30988</xdr:rowOff>
    </xdr:to>
    <xdr:cxnSp macro="">
      <xdr:nvCxnSpPr>
        <xdr:cNvPr id="518" name="直線コネクタ 517"/>
        <xdr:cNvCxnSpPr/>
      </xdr:nvCxnSpPr>
      <xdr:spPr>
        <a:xfrm>
          <a:off x="14592300" y="65003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156718</xdr:rowOff>
    </xdr:from>
    <xdr:to>
      <xdr:col>76</xdr:col>
      <xdr:colOff>114300</xdr:colOff>
      <xdr:row>38</xdr:row>
      <xdr:rowOff>1143</xdr:rowOff>
    </xdr:to>
    <xdr:cxnSp macro="">
      <xdr:nvCxnSpPr>
        <xdr:cNvPr id="521" name="直線コネクタ 520"/>
        <xdr:cNvCxnSpPr/>
      </xdr:nvCxnSpPr>
      <xdr:spPr>
        <a:xfrm flipV="1">
          <a:off x="13703300" y="650036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126255</xdr:rowOff>
    </xdr:from>
    <xdr:ext cx="469744" cy="259045"/>
    <xdr:sp macro="" textlink="">
      <xdr:nvSpPr>
        <xdr:cNvPr id="523" name="テキスト ボックス 522"/>
        <xdr:cNvSpPr txBox="1"/>
      </xdr:nvSpPr>
      <xdr:spPr>
        <a:xfrm>
          <a:off x="14357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1143</xdr:rowOff>
    </xdr:from>
    <xdr:to>
      <xdr:col>71</xdr:col>
      <xdr:colOff>177800</xdr:colOff>
      <xdr:row>39</xdr:row>
      <xdr:rowOff>43688</xdr:rowOff>
    </xdr:to>
    <xdr:cxnSp macro="">
      <xdr:nvCxnSpPr>
        <xdr:cNvPr id="524" name="直線コネクタ 523"/>
        <xdr:cNvCxnSpPr/>
      </xdr:nvCxnSpPr>
      <xdr:spPr>
        <a:xfrm flipV="1">
          <a:off x="12814300" y="6516243"/>
          <a:ext cx="889000" cy="2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6" name="テキスト ボックス 525"/>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146558</xdr:rowOff>
    </xdr:from>
    <xdr:to>
      <xdr:col>85</xdr:col>
      <xdr:colOff>177800</xdr:colOff>
      <xdr:row>39</xdr:row>
      <xdr:rowOff>76708</xdr:rowOff>
    </xdr:to>
    <xdr:sp macro="" textlink="">
      <xdr:nvSpPr>
        <xdr:cNvPr id="534" name="楕円 533"/>
        <xdr:cNvSpPr/>
      </xdr:nvSpPr>
      <xdr:spPr>
        <a:xfrm>
          <a:off x="16268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61485</xdr:rowOff>
    </xdr:from>
    <xdr:ext cx="378565" cy="259045"/>
    <xdr:sp macro="" textlink="">
      <xdr:nvSpPr>
        <xdr:cNvPr id="535" name="災害復旧事業費該当値テキスト"/>
        <xdr:cNvSpPr txBox="1"/>
      </xdr:nvSpPr>
      <xdr:spPr>
        <a:xfrm>
          <a:off x="16370300" y="6576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151638</xdr:rowOff>
    </xdr:from>
    <xdr:to>
      <xdr:col>81</xdr:col>
      <xdr:colOff>101600</xdr:colOff>
      <xdr:row>39</xdr:row>
      <xdr:rowOff>81788</xdr:rowOff>
    </xdr:to>
    <xdr:sp macro="" textlink="">
      <xdr:nvSpPr>
        <xdr:cNvPr id="536" name="楕円 535"/>
        <xdr:cNvSpPr/>
      </xdr:nvSpPr>
      <xdr:spPr>
        <a:xfrm>
          <a:off x="15430500" y="66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72915</xdr:rowOff>
    </xdr:from>
    <xdr:ext cx="378565" cy="259045"/>
    <xdr:sp macro="" textlink="">
      <xdr:nvSpPr>
        <xdr:cNvPr id="537" name="テキスト ボックス 536"/>
        <xdr:cNvSpPr txBox="1"/>
      </xdr:nvSpPr>
      <xdr:spPr>
        <a:xfrm>
          <a:off x="15292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105918</xdr:rowOff>
    </xdr:from>
    <xdr:to>
      <xdr:col>76</xdr:col>
      <xdr:colOff>165100</xdr:colOff>
      <xdr:row>38</xdr:row>
      <xdr:rowOff>36068</xdr:rowOff>
    </xdr:to>
    <xdr:sp macro="" textlink="">
      <xdr:nvSpPr>
        <xdr:cNvPr id="538" name="楕円 537"/>
        <xdr:cNvSpPr/>
      </xdr:nvSpPr>
      <xdr:spPr>
        <a:xfrm>
          <a:off x="145415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52595</xdr:rowOff>
    </xdr:from>
    <xdr:ext cx="469744" cy="259045"/>
    <xdr:sp macro="" textlink="">
      <xdr:nvSpPr>
        <xdr:cNvPr id="539" name="テキスト ボックス 538"/>
        <xdr:cNvSpPr txBox="1"/>
      </xdr:nvSpPr>
      <xdr:spPr>
        <a:xfrm>
          <a:off x="14357428" y="622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121793</xdr:rowOff>
    </xdr:from>
    <xdr:to>
      <xdr:col>72</xdr:col>
      <xdr:colOff>38100</xdr:colOff>
      <xdr:row>38</xdr:row>
      <xdr:rowOff>51943</xdr:rowOff>
    </xdr:to>
    <xdr:sp macro="" textlink="">
      <xdr:nvSpPr>
        <xdr:cNvPr id="540" name="楕円 539"/>
        <xdr:cNvSpPr/>
      </xdr:nvSpPr>
      <xdr:spPr>
        <a:xfrm>
          <a:off x="13652500" y="64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68470</xdr:rowOff>
    </xdr:from>
    <xdr:ext cx="469744" cy="259045"/>
    <xdr:sp macro="" textlink="">
      <xdr:nvSpPr>
        <xdr:cNvPr id="541" name="テキスト ボックス 540"/>
        <xdr:cNvSpPr txBox="1"/>
      </xdr:nvSpPr>
      <xdr:spPr>
        <a:xfrm>
          <a:off x="13468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2" name="楕円 541"/>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85615</xdr:rowOff>
    </xdr:from>
    <xdr:ext cx="249299" cy="259045"/>
    <xdr:sp macro="" textlink="">
      <xdr:nvSpPr>
        <xdr:cNvPr id="543" name="テキスト ボックス 542"/>
        <xdr:cNvSpPr txBox="1"/>
      </xdr:nvSpPr>
      <xdr:spPr>
        <a:xfrm>
          <a:off x="1268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68187</xdr:rowOff>
    </xdr:from>
    <xdr:to>
      <xdr:col>85</xdr:col>
      <xdr:colOff>127000</xdr:colOff>
      <xdr:row>75</xdr:row>
      <xdr:rowOff>92151</xdr:rowOff>
    </xdr:to>
    <xdr:cxnSp macro="">
      <xdr:nvCxnSpPr>
        <xdr:cNvPr id="621" name="直線コネクタ 620"/>
        <xdr:cNvCxnSpPr/>
      </xdr:nvCxnSpPr>
      <xdr:spPr>
        <a:xfrm flipV="1">
          <a:off x="15481300" y="12926937"/>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92151</xdr:rowOff>
    </xdr:from>
    <xdr:to>
      <xdr:col>81</xdr:col>
      <xdr:colOff>50800</xdr:colOff>
      <xdr:row>75</xdr:row>
      <xdr:rowOff>119317</xdr:rowOff>
    </xdr:to>
    <xdr:cxnSp macro="">
      <xdr:nvCxnSpPr>
        <xdr:cNvPr id="624" name="直線コネクタ 623"/>
        <xdr:cNvCxnSpPr/>
      </xdr:nvCxnSpPr>
      <xdr:spPr>
        <a:xfrm flipV="1">
          <a:off x="14592300" y="12950901"/>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119317</xdr:rowOff>
    </xdr:from>
    <xdr:to>
      <xdr:col>76</xdr:col>
      <xdr:colOff>114300</xdr:colOff>
      <xdr:row>75</xdr:row>
      <xdr:rowOff>126670</xdr:rowOff>
    </xdr:to>
    <xdr:cxnSp macro="">
      <xdr:nvCxnSpPr>
        <xdr:cNvPr id="627" name="直線コネクタ 626"/>
        <xdr:cNvCxnSpPr/>
      </xdr:nvCxnSpPr>
      <xdr:spPr>
        <a:xfrm flipV="1">
          <a:off x="13703300" y="1297806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126670</xdr:rowOff>
    </xdr:from>
    <xdr:to>
      <xdr:col>71</xdr:col>
      <xdr:colOff>177800</xdr:colOff>
      <xdr:row>75</xdr:row>
      <xdr:rowOff>144862</xdr:rowOff>
    </xdr:to>
    <xdr:cxnSp macro="">
      <xdr:nvCxnSpPr>
        <xdr:cNvPr id="630" name="直線コネクタ 629"/>
        <xdr:cNvCxnSpPr/>
      </xdr:nvCxnSpPr>
      <xdr:spPr>
        <a:xfrm flipV="1">
          <a:off x="12814300" y="12985420"/>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17387</xdr:rowOff>
    </xdr:from>
    <xdr:to>
      <xdr:col>85</xdr:col>
      <xdr:colOff>177800</xdr:colOff>
      <xdr:row>75</xdr:row>
      <xdr:rowOff>118987</xdr:rowOff>
    </xdr:to>
    <xdr:sp macro="" textlink="">
      <xdr:nvSpPr>
        <xdr:cNvPr id="640" name="楕円 639"/>
        <xdr:cNvSpPr/>
      </xdr:nvSpPr>
      <xdr:spPr>
        <a:xfrm>
          <a:off x="162687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40264</xdr:rowOff>
    </xdr:from>
    <xdr:ext cx="534377" cy="259045"/>
    <xdr:sp macro="" textlink="">
      <xdr:nvSpPr>
        <xdr:cNvPr id="641" name="公債費該当値テキスト"/>
        <xdr:cNvSpPr txBox="1"/>
      </xdr:nvSpPr>
      <xdr:spPr>
        <a:xfrm>
          <a:off x="16370300" y="127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41351</xdr:rowOff>
    </xdr:from>
    <xdr:to>
      <xdr:col>81</xdr:col>
      <xdr:colOff>101600</xdr:colOff>
      <xdr:row>75</xdr:row>
      <xdr:rowOff>142951</xdr:rowOff>
    </xdr:to>
    <xdr:sp macro="" textlink="">
      <xdr:nvSpPr>
        <xdr:cNvPr id="642" name="楕円 641"/>
        <xdr:cNvSpPr/>
      </xdr:nvSpPr>
      <xdr:spPr>
        <a:xfrm>
          <a:off x="154305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134078</xdr:rowOff>
    </xdr:from>
    <xdr:ext cx="534377" cy="259045"/>
    <xdr:sp macro="" textlink="">
      <xdr:nvSpPr>
        <xdr:cNvPr id="643" name="テキスト ボックス 642"/>
        <xdr:cNvSpPr txBox="1"/>
      </xdr:nvSpPr>
      <xdr:spPr>
        <a:xfrm>
          <a:off x="15214111" y="129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68517</xdr:rowOff>
    </xdr:from>
    <xdr:to>
      <xdr:col>76</xdr:col>
      <xdr:colOff>165100</xdr:colOff>
      <xdr:row>75</xdr:row>
      <xdr:rowOff>170117</xdr:rowOff>
    </xdr:to>
    <xdr:sp macro="" textlink="">
      <xdr:nvSpPr>
        <xdr:cNvPr id="644" name="楕円 643"/>
        <xdr:cNvSpPr/>
      </xdr:nvSpPr>
      <xdr:spPr>
        <a:xfrm>
          <a:off x="14541500" y="129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161244</xdr:rowOff>
    </xdr:from>
    <xdr:ext cx="534377" cy="259045"/>
    <xdr:sp macro="" textlink="">
      <xdr:nvSpPr>
        <xdr:cNvPr id="645" name="テキスト ボックス 644"/>
        <xdr:cNvSpPr txBox="1"/>
      </xdr:nvSpPr>
      <xdr:spPr>
        <a:xfrm>
          <a:off x="14325111" y="130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75870</xdr:rowOff>
    </xdr:from>
    <xdr:to>
      <xdr:col>72</xdr:col>
      <xdr:colOff>38100</xdr:colOff>
      <xdr:row>76</xdr:row>
      <xdr:rowOff>6020</xdr:rowOff>
    </xdr:to>
    <xdr:sp macro="" textlink="">
      <xdr:nvSpPr>
        <xdr:cNvPr id="646" name="楕円 645"/>
        <xdr:cNvSpPr/>
      </xdr:nvSpPr>
      <xdr:spPr>
        <a:xfrm>
          <a:off x="13652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168597</xdr:rowOff>
    </xdr:from>
    <xdr:ext cx="534377" cy="259045"/>
    <xdr:sp macro="" textlink="">
      <xdr:nvSpPr>
        <xdr:cNvPr id="647" name="テキスト ボックス 646"/>
        <xdr:cNvSpPr txBox="1"/>
      </xdr:nvSpPr>
      <xdr:spPr>
        <a:xfrm>
          <a:off x="13436111"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94062</xdr:rowOff>
    </xdr:from>
    <xdr:to>
      <xdr:col>67</xdr:col>
      <xdr:colOff>101600</xdr:colOff>
      <xdr:row>76</xdr:row>
      <xdr:rowOff>24212</xdr:rowOff>
    </xdr:to>
    <xdr:sp macro="" textlink="">
      <xdr:nvSpPr>
        <xdr:cNvPr id="648" name="楕円 647"/>
        <xdr:cNvSpPr/>
      </xdr:nvSpPr>
      <xdr:spPr>
        <a:xfrm>
          <a:off x="12763500" y="129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15339</xdr:rowOff>
    </xdr:from>
    <xdr:ext cx="534377" cy="259045"/>
    <xdr:sp macro="" textlink="">
      <xdr:nvSpPr>
        <xdr:cNvPr id="649" name="テキスト ボックス 648"/>
        <xdr:cNvSpPr txBox="1"/>
      </xdr:nvSpPr>
      <xdr:spPr>
        <a:xfrm>
          <a:off x="12547111" y="130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165292</xdr:rowOff>
    </xdr:from>
    <xdr:to>
      <xdr:col>85</xdr:col>
      <xdr:colOff>127000</xdr:colOff>
      <xdr:row>99</xdr:row>
      <xdr:rowOff>352</xdr:rowOff>
    </xdr:to>
    <xdr:cxnSp macro="">
      <xdr:nvCxnSpPr>
        <xdr:cNvPr id="680" name="直線コネクタ 679"/>
        <xdr:cNvCxnSpPr/>
      </xdr:nvCxnSpPr>
      <xdr:spPr>
        <a:xfrm>
          <a:off x="15481300" y="16967392"/>
          <a:ext cx="8382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165292</xdr:rowOff>
    </xdr:from>
    <xdr:to>
      <xdr:col>81</xdr:col>
      <xdr:colOff>50800</xdr:colOff>
      <xdr:row>99</xdr:row>
      <xdr:rowOff>44222</xdr:rowOff>
    </xdr:to>
    <xdr:cxnSp macro="">
      <xdr:nvCxnSpPr>
        <xdr:cNvPr id="683" name="直線コネクタ 682"/>
        <xdr:cNvCxnSpPr/>
      </xdr:nvCxnSpPr>
      <xdr:spPr>
        <a:xfrm flipV="1">
          <a:off x="14592300" y="16967392"/>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44222</xdr:rowOff>
    </xdr:from>
    <xdr:to>
      <xdr:col>76</xdr:col>
      <xdr:colOff>114300</xdr:colOff>
      <xdr:row>99</xdr:row>
      <xdr:rowOff>49033</xdr:rowOff>
    </xdr:to>
    <xdr:cxnSp macro="">
      <xdr:nvCxnSpPr>
        <xdr:cNvPr id="686" name="直線コネクタ 685"/>
        <xdr:cNvCxnSpPr/>
      </xdr:nvCxnSpPr>
      <xdr:spPr>
        <a:xfrm flipV="1">
          <a:off x="13703300" y="17017772"/>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49033</xdr:rowOff>
    </xdr:from>
    <xdr:to>
      <xdr:col>71</xdr:col>
      <xdr:colOff>177800</xdr:colOff>
      <xdr:row>99</xdr:row>
      <xdr:rowOff>56936</xdr:rowOff>
    </xdr:to>
    <xdr:cxnSp macro="">
      <xdr:nvCxnSpPr>
        <xdr:cNvPr id="689" name="直線コネクタ 688"/>
        <xdr:cNvCxnSpPr/>
      </xdr:nvCxnSpPr>
      <xdr:spPr>
        <a:xfrm flipV="1">
          <a:off x="12814300" y="1702258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121002</xdr:rowOff>
    </xdr:from>
    <xdr:to>
      <xdr:col>85</xdr:col>
      <xdr:colOff>177800</xdr:colOff>
      <xdr:row>99</xdr:row>
      <xdr:rowOff>51152</xdr:rowOff>
    </xdr:to>
    <xdr:sp macro="" textlink="">
      <xdr:nvSpPr>
        <xdr:cNvPr id="699" name="楕円 698"/>
        <xdr:cNvSpPr/>
      </xdr:nvSpPr>
      <xdr:spPr>
        <a:xfrm>
          <a:off x="16268700" y="169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35929</xdr:rowOff>
    </xdr:from>
    <xdr:ext cx="469744" cy="259045"/>
    <xdr:sp macro="" textlink="">
      <xdr:nvSpPr>
        <xdr:cNvPr id="700" name="積立金該当値テキスト"/>
        <xdr:cNvSpPr txBox="1"/>
      </xdr:nvSpPr>
      <xdr:spPr>
        <a:xfrm>
          <a:off x="16370300" y="168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114492</xdr:rowOff>
    </xdr:from>
    <xdr:to>
      <xdr:col>81</xdr:col>
      <xdr:colOff>101600</xdr:colOff>
      <xdr:row>99</xdr:row>
      <xdr:rowOff>44642</xdr:rowOff>
    </xdr:to>
    <xdr:sp macro="" textlink="">
      <xdr:nvSpPr>
        <xdr:cNvPr id="701" name="楕円 700"/>
        <xdr:cNvSpPr/>
      </xdr:nvSpPr>
      <xdr:spPr>
        <a:xfrm>
          <a:off x="15430500" y="169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35769</xdr:rowOff>
    </xdr:from>
    <xdr:ext cx="469744" cy="259045"/>
    <xdr:sp macro="" textlink="">
      <xdr:nvSpPr>
        <xdr:cNvPr id="702" name="テキスト ボックス 701"/>
        <xdr:cNvSpPr txBox="1"/>
      </xdr:nvSpPr>
      <xdr:spPr>
        <a:xfrm>
          <a:off x="15246428" y="170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164872</xdr:rowOff>
    </xdr:from>
    <xdr:to>
      <xdr:col>76</xdr:col>
      <xdr:colOff>165100</xdr:colOff>
      <xdr:row>99</xdr:row>
      <xdr:rowOff>95022</xdr:rowOff>
    </xdr:to>
    <xdr:sp macro="" textlink="">
      <xdr:nvSpPr>
        <xdr:cNvPr id="703" name="楕円 702"/>
        <xdr:cNvSpPr/>
      </xdr:nvSpPr>
      <xdr:spPr>
        <a:xfrm>
          <a:off x="14541500" y="169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86149</xdr:rowOff>
    </xdr:from>
    <xdr:ext cx="469744" cy="259045"/>
    <xdr:sp macro="" textlink="">
      <xdr:nvSpPr>
        <xdr:cNvPr id="704" name="テキスト ボックス 703"/>
        <xdr:cNvSpPr txBox="1"/>
      </xdr:nvSpPr>
      <xdr:spPr>
        <a:xfrm>
          <a:off x="14357428" y="170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169683</xdr:rowOff>
    </xdr:from>
    <xdr:to>
      <xdr:col>72</xdr:col>
      <xdr:colOff>38100</xdr:colOff>
      <xdr:row>99</xdr:row>
      <xdr:rowOff>99833</xdr:rowOff>
    </xdr:to>
    <xdr:sp macro="" textlink="">
      <xdr:nvSpPr>
        <xdr:cNvPr id="705" name="楕円 704"/>
        <xdr:cNvSpPr/>
      </xdr:nvSpPr>
      <xdr:spPr>
        <a:xfrm>
          <a:off x="13652500" y="16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90960</xdr:rowOff>
    </xdr:from>
    <xdr:ext cx="469744" cy="259045"/>
    <xdr:sp macro="" textlink="">
      <xdr:nvSpPr>
        <xdr:cNvPr id="706" name="テキスト ボックス 705"/>
        <xdr:cNvSpPr txBox="1"/>
      </xdr:nvSpPr>
      <xdr:spPr>
        <a:xfrm>
          <a:off x="13468428" y="1706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6136</xdr:rowOff>
    </xdr:from>
    <xdr:to>
      <xdr:col>67</xdr:col>
      <xdr:colOff>101600</xdr:colOff>
      <xdr:row>99</xdr:row>
      <xdr:rowOff>107736</xdr:rowOff>
    </xdr:to>
    <xdr:sp macro="" textlink="">
      <xdr:nvSpPr>
        <xdr:cNvPr id="707" name="楕円 706"/>
        <xdr:cNvSpPr/>
      </xdr:nvSpPr>
      <xdr:spPr>
        <a:xfrm>
          <a:off x="12763500" y="169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98863</xdr:rowOff>
    </xdr:from>
    <xdr:ext cx="469744" cy="259045"/>
    <xdr:sp macro="" textlink="">
      <xdr:nvSpPr>
        <xdr:cNvPr id="708" name="テキスト ボックス 707"/>
        <xdr:cNvSpPr txBox="1"/>
      </xdr:nvSpPr>
      <xdr:spPr>
        <a:xfrm>
          <a:off x="12579428" y="1707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126365</xdr:rowOff>
    </xdr:from>
    <xdr:to>
      <xdr:col>116</xdr:col>
      <xdr:colOff>63500</xdr:colOff>
      <xdr:row>36</xdr:row>
      <xdr:rowOff>142939</xdr:rowOff>
    </xdr:to>
    <xdr:cxnSp macro="">
      <xdr:nvCxnSpPr>
        <xdr:cNvPr id="737" name="直線コネクタ 736"/>
        <xdr:cNvCxnSpPr/>
      </xdr:nvCxnSpPr>
      <xdr:spPr>
        <a:xfrm>
          <a:off x="21323300" y="6298565"/>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126365</xdr:rowOff>
    </xdr:from>
    <xdr:to>
      <xdr:col>111</xdr:col>
      <xdr:colOff>177800</xdr:colOff>
      <xdr:row>37</xdr:row>
      <xdr:rowOff>62738</xdr:rowOff>
    </xdr:to>
    <xdr:cxnSp macro="">
      <xdr:nvCxnSpPr>
        <xdr:cNvPr id="740" name="直線コネクタ 739"/>
        <xdr:cNvCxnSpPr/>
      </xdr:nvCxnSpPr>
      <xdr:spPr>
        <a:xfrm flipV="1">
          <a:off x="20434300" y="6298565"/>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62738</xdr:rowOff>
    </xdr:from>
    <xdr:to>
      <xdr:col>107</xdr:col>
      <xdr:colOff>50800</xdr:colOff>
      <xdr:row>37</xdr:row>
      <xdr:rowOff>77597</xdr:rowOff>
    </xdr:to>
    <xdr:cxnSp macro="">
      <xdr:nvCxnSpPr>
        <xdr:cNvPr id="743" name="直線コネクタ 742"/>
        <xdr:cNvCxnSpPr/>
      </xdr:nvCxnSpPr>
      <xdr:spPr>
        <a:xfrm flipV="1">
          <a:off x="19545300" y="640638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5" name="テキスト ボックス 744"/>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77597</xdr:rowOff>
    </xdr:from>
    <xdr:to>
      <xdr:col>102</xdr:col>
      <xdr:colOff>114300</xdr:colOff>
      <xdr:row>37</xdr:row>
      <xdr:rowOff>153607</xdr:rowOff>
    </xdr:to>
    <xdr:cxnSp macro="">
      <xdr:nvCxnSpPr>
        <xdr:cNvPr id="746" name="直線コネクタ 745"/>
        <xdr:cNvCxnSpPr/>
      </xdr:nvCxnSpPr>
      <xdr:spPr>
        <a:xfrm flipV="1">
          <a:off x="18656300" y="642124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48" name="テキスト ボックス 747"/>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69422</xdr:rowOff>
    </xdr:from>
    <xdr:ext cx="378565" cy="259045"/>
    <xdr:sp macro="" textlink="">
      <xdr:nvSpPr>
        <xdr:cNvPr id="750" name="テキスト ボックス 749"/>
        <xdr:cNvSpPr txBox="1"/>
      </xdr:nvSpPr>
      <xdr:spPr>
        <a:xfrm>
          <a:off x="18467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92139</xdr:rowOff>
    </xdr:from>
    <xdr:to>
      <xdr:col>116</xdr:col>
      <xdr:colOff>114300</xdr:colOff>
      <xdr:row>37</xdr:row>
      <xdr:rowOff>22289</xdr:rowOff>
    </xdr:to>
    <xdr:sp macro="" textlink="">
      <xdr:nvSpPr>
        <xdr:cNvPr id="756" name="楕円 755"/>
        <xdr:cNvSpPr/>
      </xdr:nvSpPr>
      <xdr:spPr>
        <a:xfrm>
          <a:off x="221107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115016</xdr:rowOff>
    </xdr:from>
    <xdr:ext cx="469744" cy="259045"/>
    <xdr:sp macro="" textlink="">
      <xdr:nvSpPr>
        <xdr:cNvPr id="757" name="投資及び出資金該当値テキスト"/>
        <xdr:cNvSpPr txBox="1"/>
      </xdr:nvSpPr>
      <xdr:spPr>
        <a:xfrm>
          <a:off x="22212300" y="611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75565</xdr:rowOff>
    </xdr:from>
    <xdr:to>
      <xdr:col>112</xdr:col>
      <xdr:colOff>38100</xdr:colOff>
      <xdr:row>37</xdr:row>
      <xdr:rowOff>5715</xdr:rowOff>
    </xdr:to>
    <xdr:sp macro="" textlink="">
      <xdr:nvSpPr>
        <xdr:cNvPr id="758" name="楕円 757"/>
        <xdr:cNvSpPr/>
      </xdr:nvSpPr>
      <xdr:spPr>
        <a:xfrm>
          <a:off x="21272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22242</xdr:rowOff>
    </xdr:from>
    <xdr:ext cx="469744" cy="259045"/>
    <xdr:sp macro="" textlink="">
      <xdr:nvSpPr>
        <xdr:cNvPr id="759" name="テキスト ボックス 758"/>
        <xdr:cNvSpPr txBox="1"/>
      </xdr:nvSpPr>
      <xdr:spPr>
        <a:xfrm>
          <a:off x="21088428" y="602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11938</xdr:rowOff>
    </xdr:from>
    <xdr:to>
      <xdr:col>107</xdr:col>
      <xdr:colOff>101600</xdr:colOff>
      <xdr:row>37</xdr:row>
      <xdr:rowOff>113538</xdr:rowOff>
    </xdr:to>
    <xdr:sp macro="" textlink="">
      <xdr:nvSpPr>
        <xdr:cNvPr id="760" name="楕円 759"/>
        <xdr:cNvSpPr/>
      </xdr:nvSpPr>
      <xdr:spPr>
        <a:xfrm>
          <a:off x="20383500" y="63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130065</xdr:rowOff>
    </xdr:from>
    <xdr:ext cx="469744" cy="259045"/>
    <xdr:sp macro="" textlink="">
      <xdr:nvSpPr>
        <xdr:cNvPr id="761" name="テキスト ボックス 760"/>
        <xdr:cNvSpPr txBox="1"/>
      </xdr:nvSpPr>
      <xdr:spPr>
        <a:xfrm>
          <a:off x="20199428" y="61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26797</xdr:rowOff>
    </xdr:from>
    <xdr:to>
      <xdr:col>102</xdr:col>
      <xdr:colOff>165100</xdr:colOff>
      <xdr:row>37</xdr:row>
      <xdr:rowOff>128397</xdr:rowOff>
    </xdr:to>
    <xdr:sp macro="" textlink="">
      <xdr:nvSpPr>
        <xdr:cNvPr id="762" name="楕円 761"/>
        <xdr:cNvSpPr/>
      </xdr:nvSpPr>
      <xdr:spPr>
        <a:xfrm>
          <a:off x="19494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144924</xdr:rowOff>
    </xdr:from>
    <xdr:ext cx="469744" cy="259045"/>
    <xdr:sp macro="" textlink="">
      <xdr:nvSpPr>
        <xdr:cNvPr id="763" name="テキスト ボックス 762"/>
        <xdr:cNvSpPr txBox="1"/>
      </xdr:nvSpPr>
      <xdr:spPr>
        <a:xfrm>
          <a:off x="19310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102807</xdr:rowOff>
    </xdr:from>
    <xdr:to>
      <xdr:col>98</xdr:col>
      <xdr:colOff>38100</xdr:colOff>
      <xdr:row>38</xdr:row>
      <xdr:rowOff>32956</xdr:rowOff>
    </xdr:to>
    <xdr:sp macro="" textlink="">
      <xdr:nvSpPr>
        <xdr:cNvPr id="764" name="楕円 763"/>
        <xdr:cNvSpPr/>
      </xdr:nvSpPr>
      <xdr:spPr>
        <a:xfrm>
          <a:off x="18605500" y="6446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49484</xdr:rowOff>
    </xdr:from>
    <xdr:ext cx="469744" cy="259045"/>
    <xdr:sp macro="" textlink="">
      <xdr:nvSpPr>
        <xdr:cNvPr id="765" name="テキスト ボックス 764"/>
        <xdr:cNvSpPr txBox="1"/>
      </xdr:nvSpPr>
      <xdr:spPr>
        <a:xfrm>
          <a:off x="18421428"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40430</xdr:rowOff>
    </xdr:from>
    <xdr:to>
      <xdr:col>116</xdr:col>
      <xdr:colOff>63500</xdr:colOff>
      <xdr:row>59</xdr:row>
      <xdr:rowOff>41211</xdr:rowOff>
    </xdr:to>
    <xdr:cxnSp macro="">
      <xdr:nvCxnSpPr>
        <xdr:cNvPr id="794" name="直線コネクタ 793"/>
        <xdr:cNvCxnSpPr/>
      </xdr:nvCxnSpPr>
      <xdr:spPr>
        <a:xfrm>
          <a:off x="21323300" y="10155980"/>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39630</xdr:rowOff>
    </xdr:from>
    <xdr:to>
      <xdr:col>111</xdr:col>
      <xdr:colOff>177800</xdr:colOff>
      <xdr:row>59</xdr:row>
      <xdr:rowOff>40430</xdr:rowOff>
    </xdr:to>
    <xdr:cxnSp macro="">
      <xdr:nvCxnSpPr>
        <xdr:cNvPr id="797" name="直線コネクタ 796"/>
        <xdr:cNvCxnSpPr/>
      </xdr:nvCxnSpPr>
      <xdr:spPr>
        <a:xfrm>
          <a:off x="20434300" y="1015518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30734</xdr:rowOff>
    </xdr:from>
    <xdr:to>
      <xdr:col>107</xdr:col>
      <xdr:colOff>50800</xdr:colOff>
      <xdr:row>59</xdr:row>
      <xdr:rowOff>39630</xdr:rowOff>
    </xdr:to>
    <xdr:cxnSp macro="">
      <xdr:nvCxnSpPr>
        <xdr:cNvPr id="800" name="直線コネクタ 799"/>
        <xdr:cNvCxnSpPr/>
      </xdr:nvCxnSpPr>
      <xdr:spPr>
        <a:xfrm>
          <a:off x="19545300" y="10146284"/>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16256</xdr:rowOff>
    </xdr:from>
    <xdr:to>
      <xdr:col>102</xdr:col>
      <xdr:colOff>114300</xdr:colOff>
      <xdr:row>59</xdr:row>
      <xdr:rowOff>30734</xdr:rowOff>
    </xdr:to>
    <xdr:cxnSp macro="">
      <xdr:nvCxnSpPr>
        <xdr:cNvPr id="803" name="直線コネクタ 802"/>
        <xdr:cNvCxnSpPr/>
      </xdr:nvCxnSpPr>
      <xdr:spPr>
        <a:xfrm>
          <a:off x="18656300" y="101318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161861</xdr:rowOff>
    </xdr:from>
    <xdr:to>
      <xdr:col>116</xdr:col>
      <xdr:colOff>114300</xdr:colOff>
      <xdr:row>59</xdr:row>
      <xdr:rowOff>92011</xdr:rowOff>
    </xdr:to>
    <xdr:sp macro="" textlink="">
      <xdr:nvSpPr>
        <xdr:cNvPr id="813" name="楕円 812"/>
        <xdr:cNvSpPr/>
      </xdr:nvSpPr>
      <xdr:spPr>
        <a:xfrm>
          <a:off x="221107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76788</xdr:rowOff>
    </xdr:from>
    <xdr:ext cx="378565" cy="259045"/>
    <xdr:sp macro="" textlink="">
      <xdr:nvSpPr>
        <xdr:cNvPr id="814" name="貸付金該当値テキスト"/>
        <xdr:cNvSpPr txBox="1"/>
      </xdr:nvSpPr>
      <xdr:spPr>
        <a:xfrm>
          <a:off x="22212300" y="100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161080</xdr:rowOff>
    </xdr:from>
    <xdr:to>
      <xdr:col>112</xdr:col>
      <xdr:colOff>38100</xdr:colOff>
      <xdr:row>59</xdr:row>
      <xdr:rowOff>91230</xdr:rowOff>
    </xdr:to>
    <xdr:sp macro="" textlink="">
      <xdr:nvSpPr>
        <xdr:cNvPr id="815" name="楕円 814"/>
        <xdr:cNvSpPr/>
      </xdr:nvSpPr>
      <xdr:spPr>
        <a:xfrm>
          <a:off x="21272500" y="101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82357</xdr:rowOff>
    </xdr:from>
    <xdr:ext cx="378565" cy="259045"/>
    <xdr:sp macro="" textlink="">
      <xdr:nvSpPr>
        <xdr:cNvPr id="816" name="テキスト ボックス 815"/>
        <xdr:cNvSpPr txBox="1"/>
      </xdr:nvSpPr>
      <xdr:spPr>
        <a:xfrm>
          <a:off x="21134017" y="1019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160280</xdr:rowOff>
    </xdr:from>
    <xdr:to>
      <xdr:col>107</xdr:col>
      <xdr:colOff>101600</xdr:colOff>
      <xdr:row>59</xdr:row>
      <xdr:rowOff>90430</xdr:rowOff>
    </xdr:to>
    <xdr:sp macro="" textlink="">
      <xdr:nvSpPr>
        <xdr:cNvPr id="817" name="楕円 816"/>
        <xdr:cNvSpPr/>
      </xdr:nvSpPr>
      <xdr:spPr>
        <a:xfrm>
          <a:off x="20383500" y="10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81557</xdr:rowOff>
    </xdr:from>
    <xdr:ext cx="378565" cy="259045"/>
    <xdr:sp macro="" textlink="">
      <xdr:nvSpPr>
        <xdr:cNvPr id="818" name="テキスト ボックス 817"/>
        <xdr:cNvSpPr txBox="1"/>
      </xdr:nvSpPr>
      <xdr:spPr>
        <a:xfrm>
          <a:off x="20245017" y="1019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151384</xdr:rowOff>
    </xdr:from>
    <xdr:to>
      <xdr:col>102</xdr:col>
      <xdr:colOff>165100</xdr:colOff>
      <xdr:row>59</xdr:row>
      <xdr:rowOff>81534</xdr:rowOff>
    </xdr:to>
    <xdr:sp macro="" textlink="">
      <xdr:nvSpPr>
        <xdr:cNvPr id="819" name="楕円 818"/>
        <xdr:cNvSpPr/>
      </xdr:nvSpPr>
      <xdr:spPr>
        <a:xfrm>
          <a:off x="19494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72661</xdr:rowOff>
    </xdr:from>
    <xdr:ext cx="378565" cy="259045"/>
    <xdr:sp macro="" textlink="">
      <xdr:nvSpPr>
        <xdr:cNvPr id="820" name="テキスト ボックス 819"/>
        <xdr:cNvSpPr txBox="1"/>
      </xdr:nvSpPr>
      <xdr:spPr>
        <a:xfrm>
          <a:off x="19356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136906</xdr:rowOff>
    </xdr:from>
    <xdr:to>
      <xdr:col>98</xdr:col>
      <xdr:colOff>38100</xdr:colOff>
      <xdr:row>59</xdr:row>
      <xdr:rowOff>67056</xdr:rowOff>
    </xdr:to>
    <xdr:sp macro="" textlink="">
      <xdr:nvSpPr>
        <xdr:cNvPr id="821" name="楕円 820"/>
        <xdr:cNvSpPr/>
      </xdr:nvSpPr>
      <xdr:spPr>
        <a:xfrm>
          <a:off x="18605500" y="10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58183</xdr:rowOff>
    </xdr:from>
    <xdr:ext cx="469744" cy="259045"/>
    <xdr:sp macro="" textlink="">
      <xdr:nvSpPr>
        <xdr:cNvPr id="822" name="テキスト ボックス 821"/>
        <xdr:cNvSpPr txBox="1"/>
      </xdr:nvSpPr>
      <xdr:spPr>
        <a:xfrm>
          <a:off x="18421428"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49822</xdr:rowOff>
    </xdr:from>
    <xdr:to>
      <xdr:col>116</xdr:col>
      <xdr:colOff>63500</xdr:colOff>
      <xdr:row>76</xdr:row>
      <xdr:rowOff>101372</xdr:rowOff>
    </xdr:to>
    <xdr:cxnSp macro="">
      <xdr:nvCxnSpPr>
        <xdr:cNvPr id="852" name="直線コネクタ 851"/>
        <xdr:cNvCxnSpPr/>
      </xdr:nvCxnSpPr>
      <xdr:spPr>
        <a:xfrm flipV="1">
          <a:off x="21323300" y="13080022"/>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147320</xdr:rowOff>
    </xdr:from>
    <xdr:to>
      <xdr:col>111</xdr:col>
      <xdr:colOff>177800</xdr:colOff>
      <xdr:row>76</xdr:row>
      <xdr:rowOff>101372</xdr:rowOff>
    </xdr:to>
    <xdr:cxnSp macro="">
      <xdr:nvCxnSpPr>
        <xdr:cNvPr id="855" name="直線コネクタ 854"/>
        <xdr:cNvCxnSpPr/>
      </xdr:nvCxnSpPr>
      <xdr:spPr>
        <a:xfrm>
          <a:off x="20434300" y="12834620"/>
          <a:ext cx="889000" cy="2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147320</xdr:rowOff>
    </xdr:from>
    <xdr:to>
      <xdr:col>107</xdr:col>
      <xdr:colOff>50800</xdr:colOff>
      <xdr:row>77</xdr:row>
      <xdr:rowOff>30011</xdr:rowOff>
    </xdr:to>
    <xdr:cxnSp macro="">
      <xdr:nvCxnSpPr>
        <xdr:cNvPr id="858" name="直線コネクタ 857"/>
        <xdr:cNvCxnSpPr/>
      </xdr:nvCxnSpPr>
      <xdr:spPr>
        <a:xfrm flipV="1">
          <a:off x="19545300" y="12834620"/>
          <a:ext cx="889000" cy="3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30011</xdr:rowOff>
    </xdr:from>
    <xdr:to>
      <xdr:col>102</xdr:col>
      <xdr:colOff>114300</xdr:colOff>
      <xdr:row>77</xdr:row>
      <xdr:rowOff>65672</xdr:rowOff>
    </xdr:to>
    <xdr:cxnSp macro="">
      <xdr:nvCxnSpPr>
        <xdr:cNvPr id="861" name="直線コネクタ 860"/>
        <xdr:cNvCxnSpPr/>
      </xdr:nvCxnSpPr>
      <xdr:spPr>
        <a:xfrm flipV="1">
          <a:off x="18656300" y="1323166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170472</xdr:rowOff>
    </xdr:from>
    <xdr:to>
      <xdr:col>116</xdr:col>
      <xdr:colOff>114300</xdr:colOff>
      <xdr:row>76</xdr:row>
      <xdr:rowOff>100622</xdr:rowOff>
    </xdr:to>
    <xdr:sp macro="" textlink="">
      <xdr:nvSpPr>
        <xdr:cNvPr id="871" name="楕円 870"/>
        <xdr:cNvSpPr/>
      </xdr:nvSpPr>
      <xdr:spPr>
        <a:xfrm>
          <a:off x="22110700" y="13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148899</xdr:rowOff>
    </xdr:from>
    <xdr:ext cx="534377" cy="259045"/>
    <xdr:sp macro="" textlink="">
      <xdr:nvSpPr>
        <xdr:cNvPr id="872" name="繰出金該当値テキスト"/>
        <xdr:cNvSpPr txBox="1"/>
      </xdr:nvSpPr>
      <xdr:spPr>
        <a:xfrm>
          <a:off x="22212300" y="130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50572</xdr:rowOff>
    </xdr:from>
    <xdr:to>
      <xdr:col>112</xdr:col>
      <xdr:colOff>38100</xdr:colOff>
      <xdr:row>76</xdr:row>
      <xdr:rowOff>152172</xdr:rowOff>
    </xdr:to>
    <xdr:sp macro="" textlink="">
      <xdr:nvSpPr>
        <xdr:cNvPr id="873" name="楕円 872"/>
        <xdr:cNvSpPr/>
      </xdr:nvSpPr>
      <xdr:spPr>
        <a:xfrm>
          <a:off x="21272500" y="130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143299</xdr:rowOff>
    </xdr:from>
    <xdr:ext cx="534377" cy="259045"/>
    <xdr:sp macro="" textlink="">
      <xdr:nvSpPr>
        <xdr:cNvPr id="874" name="テキスト ボックス 873"/>
        <xdr:cNvSpPr txBox="1"/>
      </xdr:nvSpPr>
      <xdr:spPr>
        <a:xfrm>
          <a:off x="21056111" y="131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96520</xdr:rowOff>
    </xdr:from>
    <xdr:to>
      <xdr:col>107</xdr:col>
      <xdr:colOff>101600</xdr:colOff>
      <xdr:row>75</xdr:row>
      <xdr:rowOff>26670</xdr:rowOff>
    </xdr:to>
    <xdr:sp macro="" textlink="">
      <xdr:nvSpPr>
        <xdr:cNvPr id="875" name="楕円 874"/>
        <xdr:cNvSpPr/>
      </xdr:nvSpPr>
      <xdr:spPr>
        <a:xfrm>
          <a:off x="20383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43197</xdr:rowOff>
    </xdr:from>
    <xdr:ext cx="534377" cy="259045"/>
    <xdr:sp macro="" textlink="">
      <xdr:nvSpPr>
        <xdr:cNvPr id="876" name="テキスト ボックス 875"/>
        <xdr:cNvSpPr txBox="1"/>
      </xdr:nvSpPr>
      <xdr:spPr>
        <a:xfrm>
          <a:off x="20167111" y="125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150661</xdr:rowOff>
    </xdr:from>
    <xdr:to>
      <xdr:col>102</xdr:col>
      <xdr:colOff>165100</xdr:colOff>
      <xdr:row>77</xdr:row>
      <xdr:rowOff>80811</xdr:rowOff>
    </xdr:to>
    <xdr:sp macro="" textlink="">
      <xdr:nvSpPr>
        <xdr:cNvPr id="877" name="楕円 876"/>
        <xdr:cNvSpPr/>
      </xdr:nvSpPr>
      <xdr:spPr>
        <a:xfrm>
          <a:off x="19494500" y="131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71938</xdr:rowOff>
    </xdr:from>
    <xdr:ext cx="534377" cy="259045"/>
    <xdr:sp macro="" textlink="">
      <xdr:nvSpPr>
        <xdr:cNvPr id="878" name="テキスト ボックス 877"/>
        <xdr:cNvSpPr txBox="1"/>
      </xdr:nvSpPr>
      <xdr:spPr>
        <a:xfrm>
          <a:off x="19278111" y="132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14872</xdr:rowOff>
    </xdr:from>
    <xdr:to>
      <xdr:col>98</xdr:col>
      <xdr:colOff>38100</xdr:colOff>
      <xdr:row>77</xdr:row>
      <xdr:rowOff>116472</xdr:rowOff>
    </xdr:to>
    <xdr:sp macro="" textlink="">
      <xdr:nvSpPr>
        <xdr:cNvPr id="879" name="楕円 878"/>
        <xdr:cNvSpPr/>
      </xdr:nvSpPr>
      <xdr:spPr>
        <a:xfrm>
          <a:off x="18605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107599</xdr:rowOff>
    </xdr:from>
    <xdr:ext cx="534377" cy="259045"/>
    <xdr:sp macro="" textlink="">
      <xdr:nvSpPr>
        <xdr:cNvPr id="880" name="テキスト ボックス 879"/>
        <xdr:cNvSpPr txBox="1"/>
      </xdr:nvSpPr>
      <xdr:spPr>
        <a:xfrm>
          <a:off x="18389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61,226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主に退職者の増による退職金の</a:t>
          </a:r>
          <a:r>
            <a:rPr kumimoji="1" lang="ja-JP" altLang="ja-JP" sz="1100" b="0" i="0" u="none" strike="noStrike" kern="0" cap="none" spc="0" normalizeH="0" baseline="0" noProof="0">
              <a:ln>
                <a:noFill/>
              </a:ln>
              <a:solidFill>
                <a:prstClr val="black"/>
              </a:solidFill>
              <a:effectLst/>
              <a:uLnTx/>
              <a:uFillTx/>
              <a:latin typeface="+mn-lt"/>
              <a:ea typeface="+mn-ea"/>
              <a:cs typeface="+mn-cs"/>
            </a:rPr>
            <a:t>増により、前年度から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1,000</a:t>
          </a:r>
          <a:r>
            <a:rPr kumimoji="1" lang="ja-JP" altLang="ja-JP" sz="1100" b="0" i="0" u="none" strike="noStrike" kern="0" cap="none" spc="0" normalizeH="0" baseline="0" noProof="0">
              <a:ln>
                <a:noFill/>
              </a:ln>
              <a:solidFill>
                <a:prstClr val="black"/>
              </a:solidFill>
              <a:effectLst/>
              <a:uLnTx/>
              <a:uFillTx/>
              <a:latin typeface="+mn-lt"/>
              <a:ea typeface="+mn-ea"/>
              <a:cs typeface="+mn-cs"/>
            </a:rPr>
            <a:t>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物件費は住民一人当たり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64,534</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光熱水費の高騰等により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1,604</a:t>
          </a:r>
          <a:r>
            <a:rPr kumimoji="1" lang="ja-JP" altLang="ja-JP" sz="1100" b="0" i="0" u="none" strike="noStrike" kern="0" cap="none" spc="0" normalizeH="0" baseline="0" noProof="0">
              <a:ln>
                <a:noFill/>
              </a:ln>
              <a:solidFill>
                <a:prstClr val="black"/>
              </a:solidFill>
              <a:effectLst/>
              <a:uLnTx/>
              <a:uFillTx/>
              <a:latin typeface="+mn-lt"/>
              <a:ea typeface="+mn-ea"/>
              <a:cs typeface="+mn-cs"/>
            </a:rPr>
            <a:t>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98,243</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に実施した</a:t>
          </a:r>
          <a:r>
            <a:rPr kumimoji="1" lang="ja-JP" altLang="ja-JP" sz="1100" b="0" i="0" u="none" strike="noStrike" kern="0" cap="none" spc="0" normalizeH="0" baseline="0" noProof="0">
              <a:ln>
                <a:noFill/>
              </a:ln>
              <a:solidFill>
                <a:prstClr val="black"/>
              </a:solidFill>
              <a:effectLst/>
              <a:uLnTx/>
              <a:uFillTx/>
              <a:latin typeface="+mn-lt"/>
              <a:ea typeface="+mn-ea"/>
              <a:cs typeface="+mn-cs"/>
            </a:rPr>
            <a:t>子育て世帯臨時特別給付金</a:t>
          </a:r>
          <a:r>
            <a:rPr kumimoji="1" lang="ja-JP" altLang="en-US" sz="1100" b="0" i="0" u="none" strike="noStrike" kern="0" cap="none" spc="0" normalizeH="0" baseline="0" noProof="0">
              <a:ln>
                <a:noFill/>
              </a:ln>
              <a:solidFill>
                <a:prstClr val="black"/>
              </a:solidFill>
              <a:effectLst/>
              <a:uLnTx/>
              <a:uFillTx/>
              <a:latin typeface="+mn-lt"/>
              <a:ea typeface="+mn-ea"/>
              <a:cs typeface="+mn-cs"/>
            </a:rPr>
            <a:t>等の減により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9,986</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40,728</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物価高騰対策として実施した水道事業会計での基本料金減免事業への補助金等の増加により、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4,941</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31,186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市内小学校の大規模改修事業による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増加の一方、</a:t>
          </a:r>
          <a:r>
            <a:rPr kumimoji="1" lang="ja-JP" altLang="en-US" sz="1100" b="0" i="0" u="none" strike="noStrike" kern="0" cap="none" spc="0" normalizeH="0" baseline="0" noProof="0">
              <a:ln>
                <a:noFill/>
              </a:ln>
              <a:solidFill>
                <a:prstClr val="black"/>
              </a:solidFill>
              <a:effectLst/>
              <a:uLnTx/>
              <a:uFillTx/>
              <a:latin typeface="+mn-lt"/>
              <a:ea typeface="+mn-ea"/>
              <a:cs typeface="+mn-cs"/>
            </a:rPr>
            <a:t>企業誘致に係る補助金が減となったことから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1,358</a:t>
          </a:r>
          <a:r>
            <a:rPr kumimoji="1" lang="ja-JP" altLang="ja-JP" sz="1100" b="0" i="0" u="none" strike="noStrike" kern="0" cap="none" spc="0" normalizeH="0" baseline="0" noProof="0">
              <a:ln>
                <a:noFill/>
              </a:ln>
              <a:solidFill>
                <a:prstClr val="black"/>
              </a:solidFill>
              <a:effectLst/>
              <a:uLnTx/>
              <a:uFillTx/>
              <a:latin typeface="+mn-lt"/>
              <a:ea typeface="+mn-ea"/>
              <a:cs typeface="+mn-cs"/>
            </a:rPr>
            <a:t>円の減となった。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繰出金は住民一人当たり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33,359</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介護保険者の増加による介護保険会計への</a:t>
          </a:r>
          <a:r>
            <a:rPr kumimoji="1" lang="ja-JP" altLang="ja-JP" sz="1100" b="0" i="0" u="none" strike="noStrike" kern="0" cap="none" spc="0" normalizeH="0" baseline="0" noProof="0">
              <a:ln>
                <a:noFill/>
              </a:ln>
              <a:solidFill>
                <a:prstClr val="black"/>
              </a:solidFill>
              <a:effectLst/>
              <a:uLnTx/>
              <a:uFillTx/>
              <a:latin typeface="+mn-lt"/>
              <a:ea typeface="+mn-ea"/>
              <a:cs typeface="+mn-cs"/>
            </a:rPr>
            <a:t>繰出金が</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増加しているため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1,353</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107,204
105,813
62.02
42,889,680
40,505,433
2,282,252
22,300,070
38,565,929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42817</xdr:rowOff>
    </xdr:from>
    <xdr:to>
      <xdr:col>24</xdr:col>
      <xdr:colOff>63500</xdr:colOff>
      <xdr:row>36</xdr:row>
      <xdr:rowOff>91803</xdr:rowOff>
    </xdr:to>
    <xdr:cxnSp macro="">
      <xdr:nvCxnSpPr>
        <xdr:cNvPr id="63" name="直線コネクタ 62"/>
        <xdr:cNvCxnSpPr/>
      </xdr:nvCxnSpPr>
      <xdr:spPr>
        <a:xfrm flipV="1">
          <a:off x="3797300" y="62150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34108</xdr:rowOff>
    </xdr:from>
    <xdr:to>
      <xdr:col>19</xdr:col>
      <xdr:colOff>177800</xdr:colOff>
      <xdr:row>36</xdr:row>
      <xdr:rowOff>91803</xdr:rowOff>
    </xdr:to>
    <xdr:cxnSp macro="">
      <xdr:nvCxnSpPr>
        <xdr:cNvPr id="66" name="直線コネクタ 65"/>
        <xdr:cNvCxnSpPr/>
      </xdr:nvCxnSpPr>
      <xdr:spPr>
        <a:xfrm>
          <a:off x="2908300" y="6206308"/>
          <a:ext cx="8890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29754</xdr:rowOff>
    </xdr:from>
    <xdr:to>
      <xdr:col>15</xdr:col>
      <xdr:colOff>50800</xdr:colOff>
      <xdr:row>36</xdr:row>
      <xdr:rowOff>34108</xdr:rowOff>
    </xdr:to>
    <xdr:cxnSp macro="">
      <xdr:nvCxnSpPr>
        <xdr:cNvPr id="69" name="直線コネクタ 68"/>
        <xdr:cNvCxnSpPr/>
      </xdr:nvCxnSpPr>
      <xdr:spPr>
        <a:xfrm>
          <a:off x="2019300" y="620195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1451</xdr:rowOff>
    </xdr:from>
    <xdr:to>
      <xdr:col>10</xdr:col>
      <xdr:colOff>114300</xdr:colOff>
      <xdr:row>36</xdr:row>
      <xdr:rowOff>29754</xdr:rowOff>
    </xdr:to>
    <xdr:cxnSp macro="">
      <xdr:nvCxnSpPr>
        <xdr:cNvPr id="72" name="直線コネクタ 71"/>
        <xdr:cNvCxnSpPr/>
      </xdr:nvCxnSpPr>
      <xdr:spPr>
        <a:xfrm>
          <a:off x="1130300" y="6173651"/>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163467</xdr:rowOff>
    </xdr:from>
    <xdr:to>
      <xdr:col>24</xdr:col>
      <xdr:colOff>114300</xdr:colOff>
      <xdr:row>36</xdr:row>
      <xdr:rowOff>93617</xdr:rowOff>
    </xdr:to>
    <xdr:sp macro="" textlink="">
      <xdr:nvSpPr>
        <xdr:cNvPr id="82" name="楕円 81"/>
        <xdr:cNvSpPr/>
      </xdr:nvSpPr>
      <xdr:spPr>
        <a:xfrm>
          <a:off x="4584700" y="61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141894</xdr:rowOff>
    </xdr:from>
    <xdr:ext cx="469744" cy="259045"/>
    <xdr:sp macro="" textlink="">
      <xdr:nvSpPr>
        <xdr:cNvPr id="83" name="議会費該当値テキスト"/>
        <xdr:cNvSpPr txBox="1"/>
      </xdr:nvSpPr>
      <xdr:spPr>
        <a:xfrm>
          <a:off x="4686300"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41003</xdr:rowOff>
    </xdr:from>
    <xdr:to>
      <xdr:col>20</xdr:col>
      <xdr:colOff>38100</xdr:colOff>
      <xdr:row>36</xdr:row>
      <xdr:rowOff>142603</xdr:rowOff>
    </xdr:to>
    <xdr:sp macro="" textlink="">
      <xdr:nvSpPr>
        <xdr:cNvPr id="84" name="楕円 83"/>
        <xdr:cNvSpPr/>
      </xdr:nvSpPr>
      <xdr:spPr>
        <a:xfrm>
          <a:off x="3746500" y="62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133730</xdr:rowOff>
    </xdr:from>
    <xdr:ext cx="469744" cy="259045"/>
    <xdr:sp macro="" textlink="">
      <xdr:nvSpPr>
        <xdr:cNvPr id="85" name="テキスト ボックス 84"/>
        <xdr:cNvSpPr txBox="1"/>
      </xdr:nvSpPr>
      <xdr:spPr>
        <a:xfrm>
          <a:off x="3562428"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154758</xdr:rowOff>
    </xdr:from>
    <xdr:to>
      <xdr:col>15</xdr:col>
      <xdr:colOff>101600</xdr:colOff>
      <xdr:row>36</xdr:row>
      <xdr:rowOff>84908</xdr:rowOff>
    </xdr:to>
    <xdr:sp macro="" textlink="">
      <xdr:nvSpPr>
        <xdr:cNvPr id="86" name="楕円 85"/>
        <xdr:cNvSpPr/>
      </xdr:nvSpPr>
      <xdr:spPr>
        <a:xfrm>
          <a:off x="2857500" y="61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76035</xdr:rowOff>
    </xdr:from>
    <xdr:ext cx="469744" cy="259045"/>
    <xdr:sp macro="" textlink="">
      <xdr:nvSpPr>
        <xdr:cNvPr id="87" name="テキスト ボックス 86"/>
        <xdr:cNvSpPr txBox="1"/>
      </xdr:nvSpPr>
      <xdr:spPr>
        <a:xfrm>
          <a:off x="2673428" y="624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150404</xdr:rowOff>
    </xdr:from>
    <xdr:to>
      <xdr:col>10</xdr:col>
      <xdr:colOff>165100</xdr:colOff>
      <xdr:row>36</xdr:row>
      <xdr:rowOff>80554</xdr:rowOff>
    </xdr:to>
    <xdr:sp macro="" textlink="">
      <xdr:nvSpPr>
        <xdr:cNvPr id="88" name="楕円 87"/>
        <xdr:cNvSpPr/>
      </xdr:nvSpPr>
      <xdr:spPr>
        <a:xfrm>
          <a:off x="1968500" y="61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71681</xdr:rowOff>
    </xdr:from>
    <xdr:ext cx="469744" cy="259045"/>
    <xdr:sp macro="" textlink="">
      <xdr:nvSpPr>
        <xdr:cNvPr id="89" name="テキスト ボックス 88"/>
        <xdr:cNvSpPr txBox="1"/>
      </xdr:nvSpPr>
      <xdr:spPr>
        <a:xfrm>
          <a:off x="1784428"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122101</xdr:rowOff>
    </xdr:from>
    <xdr:to>
      <xdr:col>6</xdr:col>
      <xdr:colOff>38100</xdr:colOff>
      <xdr:row>36</xdr:row>
      <xdr:rowOff>52251</xdr:rowOff>
    </xdr:to>
    <xdr:sp macro="" textlink="">
      <xdr:nvSpPr>
        <xdr:cNvPr id="90" name="楕円 89"/>
        <xdr:cNvSpPr/>
      </xdr:nvSpPr>
      <xdr:spPr>
        <a:xfrm>
          <a:off x="1079500" y="61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43378</xdr:rowOff>
    </xdr:from>
    <xdr:ext cx="469744" cy="259045"/>
    <xdr:sp macro="" textlink="">
      <xdr:nvSpPr>
        <xdr:cNvPr id="91" name="テキスト ボックス 90"/>
        <xdr:cNvSpPr txBox="1"/>
      </xdr:nvSpPr>
      <xdr:spPr>
        <a:xfrm>
          <a:off x="895428" y="62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117320</xdr:rowOff>
    </xdr:from>
    <xdr:to>
      <xdr:col>24</xdr:col>
      <xdr:colOff>63500</xdr:colOff>
      <xdr:row>57</xdr:row>
      <xdr:rowOff>129340</xdr:rowOff>
    </xdr:to>
    <xdr:cxnSp macro="">
      <xdr:nvCxnSpPr>
        <xdr:cNvPr id="118" name="直線コネクタ 117"/>
        <xdr:cNvCxnSpPr/>
      </xdr:nvCxnSpPr>
      <xdr:spPr>
        <a:xfrm flipV="1">
          <a:off x="3797300" y="9889970"/>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48992</xdr:rowOff>
    </xdr:from>
    <xdr:to>
      <xdr:col>19</xdr:col>
      <xdr:colOff>177800</xdr:colOff>
      <xdr:row>57</xdr:row>
      <xdr:rowOff>129340</xdr:rowOff>
    </xdr:to>
    <xdr:cxnSp macro="">
      <xdr:nvCxnSpPr>
        <xdr:cNvPr id="121" name="直線コネクタ 120"/>
        <xdr:cNvCxnSpPr/>
      </xdr:nvCxnSpPr>
      <xdr:spPr>
        <a:xfrm>
          <a:off x="2908300" y="9478742"/>
          <a:ext cx="889000" cy="4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48992</xdr:rowOff>
    </xdr:from>
    <xdr:to>
      <xdr:col>15</xdr:col>
      <xdr:colOff>50800</xdr:colOff>
      <xdr:row>57</xdr:row>
      <xdr:rowOff>170342</xdr:rowOff>
    </xdr:to>
    <xdr:cxnSp macro="">
      <xdr:nvCxnSpPr>
        <xdr:cNvPr id="124" name="直線コネクタ 123"/>
        <xdr:cNvCxnSpPr/>
      </xdr:nvCxnSpPr>
      <xdr:spPr>
        <a:xfrm flipV="1">
          <a:off x="2019300" y="9478742"/>
          <a:ext cx="889000" cy="46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168193</xdr:rowOff>
    </xdr:from>
    <xdr:to>
      <xdr:col>10</xdr:col>
      <xdr:colOff>114300</xdr:colOff>
      <xdr:row>57</xdr:row>
      <xdr:rowOff>170342</xdr:rowOff>
    </xdr:to>
    <xdr:cxnSp macro="">
      <xdr:nvCxnSpPr>
        <xdr:cNvPr id="127" name="直線コネクタ 126"/>
        <xdr:cNvCxnSpPr/>
      </xdr:nvCxnSpPr>
      <xdr:spPr>
        <a:xfrm>
          <a:off x="1130300" y="994084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66520</xdr:rowOff>
    </xdr:from>
    <xdr:to>
      <xdr:col>24</xdr:col>
      <xdr:colOff>114300</xdr:colOff>
      <xdr:row>57</xdr:row>
      <xdr:rowOff>168120</xdr:rowOff>
    </xdr:to>
    <xdr:sp macro="" textlink="">
      <xdr:nvSpPr>
        <xdr:cNvPr id="137" name="楕円 136"/>
        <xdr:cNvSpPr/>
      </xdr:nvSpPr>
      <xdr:spPr>
        <a:xfrm>
          <a:off x="4584700" y="9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152897</xdr:rowOff>
    </xdr:from>
    <xdr:ext cx="534377" cy="259045"/>
    <xdr:sp macro="" textlink="">
      <xdr:nvSpPr>
        <xdr:cNvPr id="138" name="総務費該当値テキスト"/>
        <xdr:cNvSpPr txBox="1"/>
      </xdr:nvSpPr>
      <xdr:spPr>
        <a:xfrm>
          <a:off x="4686300" y="97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78540</xdr:rowOff>
    </xdr:from>
    <xdr:to>
      <xdr:col>20</xdr:col>
      <xdr:colOff>38100</xdr:colOff>
      <xdr:row>58</xdr:row>
      <xdr:rowOff>8690</xdr:rowOff>
    </xdr:to>
    <xdr:sp macro="" textlink="">
      <xdr:nvSpPr>
        <xdr:cNvPr id="139" name="楕円 138"/>
        <xdr:cNvSpPr/>
      </xdr:nvSpPr>
      <xdr:spPr>
        <a:xfrm>
          <a:off x="3746500" y="98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171267</xdr:rowOff>
    </xdr:from>
    <xdr:ext cx="534377" cy="259045"/>
    <xdr:sp macro="" textlink="">
      <xdr:nvSpPr>
        <xdr:cNvPr id="140" name="テキスト ボックス 139"/>
        <xdr:cNvSpPr txBox="1"/>
      </xdr:nvSpPr>
      <xdr:spPr>
        <a:xfrm>
          <a:off x="3530111" y="99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169642</xdr:rowOff>
    </xdr:from>
    <xdr:to>
      <xdr:col>15</xdr:col>
      <xdr:colOff>101600</xdr:colOff>
      <xdr:row>55</xdr:row>
      <xdr:rowOff>99792</xdr:rowOff>
    </xdr:to>
    <xdr:sp macro="" textlink="">
      <xdr:nvSpPr>
        <xdr:cNvPr id="141" name="楕円 140"/>
        <xdr:cNvSpPr/>
      </xdr:nvSpPr>
      <xdr:spPr>
        <a:xfrm>
          <a:off x="2857500" y="94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90919</xdr:rowOff>
    </xdr:from>
    <xdr:ext cx="599010" cy="259045"/>
    <xdr:sp macro="" textlink="">
      <xdr:nvSpPr>
        <xdr:cNvPr id="142" name="テキスト ボックス 141"/>
        <xdr:cNvSpPr txBox="1"/>
      </xdr:nvSpPr>
      <xdr:spPr>
        <a:xfrm>
          <a:off x="2608795" y="952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119542</xdr:rowOff>
    </xdr:from>
    <xdr:to>
      <xdr:col>10</xdr:col>
      <xdr:colOff>165100</xdr:colOff>
      <xdr:row>58</xdr:row>
      <xdr:rowOff>49692</xdr:rowOff>
    </xdr:to>
    <xdr:sp macro="" textlink="">
      <xdr:nvSpPr>
        <xdr:cNvPr id="143" name="楕円 142"/>
        <xdr:cNvSpPr/>
      </xdr:nvSpPr>
      <xdr:spPr>
        <a:xfrm>
          <a:off x="1968500" y="98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40819</xdr:rowOff>
    </xdr:from>
    <xdr:ext cx="534377" cy="259045"/>
    <xdr:sp macro="" textlink="">
      <xdr:nvSpPr>
        <xdr:cNvPr id="144" name="テキスト ボックス 143"/>
        <xdr:cNvSpPr txBox="1"/>
      </xdr:nvSpPr>
      <xdr:spPr>
        <a:xfrm>
          <a:off x="1752111" y="99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117393</xdr:rowOff>
    </xdr:from>
    <xdr:to>
      <xdr:col>6</xdr:col>
      <xdr:colOff>38100</xdr:colOff>
      <xdr:row>58</xdr:row>
      <xdr:rowOff>47543</xdr:rowOff>
    </xdr:to>
    <xdr:sp macro="" textlink="">
      <xdr:nvSpPr>
        <xdr:cNvPr id="145" name="楕円 144"/>
        <xdr:cNvSpPr/>
      </xdr:nvSpPr>
      <xdr:spPr>
        <a:xfrm>
          <a:off x="1079500" y="9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38670</xdr:rowOff>
    </xdr:from>
    <xdr:ext cx="534377" cy="259045"/>
    <xdr:sp macro="" textlink="">
      <xdr:nvSpPr>
        <xdr:cNvPr id="146" name="テキスト ボックス 145"/>
        <xdr:cNvSpPr txBox="1"/>
      </xdr:nvSpPr>
      <xdr:spPr>
        <a:xfrm>
          <a:off x="863111" y="99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69679</xdr:rowOff>
    </xdr:from>
    <xdr:to>
      <xdr:col>24</xdr:col>
      <xdr:colOff>63500</xdr:colOff>
      <xdr:row>76</xdr:row>
      <xdr:rowOff>112435</xdr:rowOff>
    </xdr:to>
    <xdr:cxnSp macro="">
      <xdr:nvCxnSpPr>
        <xdr:cNvPr id="176" name="直線コネクタ 175"/>
        <xdr:cNvCxnSpPr/>
      </xdr:nvCxnSpPr>
      <xdr:spPr>
        <a:xfrm>
          <a:off x="3797300" y="13099879"/>
          <a:ext cx="8382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69679</xdr:rowOff>
    </xdr:from>
    <xdr:to>
      <xdr:col>19</xdr:col>
      <xdr:colOff>177800</xdr:colOff>
      <xdr:row>77</xdr:row>
      <xdr:rowOff>119210</xdr:rowOff>
    </xdr:to>
    <xdr:cxnSp macro="">
      <xdr:nvCxnSpPr>
        <xdr:cNvPr id="179" name="直線コネクタ 178"/>
        <xdr:cNvCxnSpPr/>
      </xdr:nvCxnSpPr>
      <xdr:spPr>
        <a:xfrm flipV="1">
          <a:off x="2908300" y="1309987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119210</xdr:rowOff>
    </xdr:from>
    <xdr:to>
      <xdr:col>15</xdr:col>
      <xdr:colOff>50800</xdr:colOff>
      <xdr:row>77</xdr:row>
      <xdr:rowOff>156913</xdr:rowOff>
    </xdr:to>
    <xdr:cxnSp macro="">
      <xdr:nvCxnSpPr>
        <xdr:cNvPr id="182" name="直線コネクタ 181"/>
        <xdr:cNvCxnSpPr/>
      </xdr:nvCxnSpPr>
      <xdr:spPr>
        <a:xfrm flipV="1">
          <a:off x="2019300" y="1332086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156913</xdr:rowOff>
    </xdr:from>
    <xdr:to>
      <xdr:col>10</xdr:col>
      <xdr:colOff>114300</xdr:colOff>
      <xdr:row>78</xdr:row>
      <xdr:rowOff>42545</xdr:rowOff>
    </xdr:to>
    <xdr:cxnSp macro="">
      <xdr:nvCxnSpPr>
        <xdr:cNvPr id="185" name="直線コネクタ 184"/>
        <xdr:cNvCxnSpPr/>
      </xdr:nvCxnSpPr>
      <xdr:spPr>
        <a:xfrm flipV="1">
          <a:off x="1130300" y="13358563"/>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61635</xdr:rowOff>
    </xdr:from>
    <xdr:to>
      <xdr:col>24</xdr:col>
      <xdr:colOff>114300</xdr:colOff>
      <xdr:row>76</xdr:row>
      <xdr:rowOff>163235</xdr:rowOff>
    </xdr:to>
    <xdr:sp macro="" textlink="">
      <xdr:nvSpPr>
        <xdr:cNvPr id="195" name="楕円 194"/>
        <xdr:cNvSpPr/>
      </xdr:nvSpPr>
      <xdr:spPr>
        <a:xfrm>
          <a:off x="4584700" y="130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40062</xdr:rowOff>
    </xdr:from>
    <xdr:ext cx="599010" cy="259045"/>
    <xdr:sp macro="" textlink="">
      <xdr:nvSpPr>
        <xdr:cNvPr id="196" name="民生費該当値テキスト"/>
        <xdr:cNvSpPr txBox="1"/>
      </xdr:nvSpPr>
      <xdr:spPr>
        <a:xfrm>
          <a:off x="4686300" y="1307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18879</xdr:rowOff>
    </xdr:from>
    <xdr:to>
      <xdr:col>20</xdr:col>
      <xdr:colOff>38100</xdr:colOff>
      <xdr:row>76</xdr:row>
      <xdr:rowOff>120479</xdr:rowOff>
    </xdr:to>
    <xdr:sp macro="" textlink="">
      <xdr:nvSpPr>
        <xdr:cNvPr id="197" name="楕円 196"/>
        <xdr:cNvSpPr/>
      </xdr:nvSpPr>
      <xdr:spPr>
        <a:xfrm>
          <a:off x="3746500" y="130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111606</xdr:rowOff>
    </xdr:from>
    <xdr:ext cx="599010" cy="259045"/>
    <xdr:sp macro="" textlink="">
      <xdr:nvSpPr>
        <xdr:cNvPr id="198" name="テキスト ボックス 197"/>
        <xdr:cNvSpPr txBox="1"/>
      </xdr:nvSpPr>
      <xdr:spPr>
        <a:xfrm>
          <a:off x="3497795" y="131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68410</xdr:rowOff>
    </xdr:from>
    <xdr:to>
      <xdr:col>15</xdr:col>
      <xdr:colOff>101600</xdr:colOff>
      <xdr:row>77</xdr:row>
      <xdr:rowOff>170010</xdr:rowOff>
    </xdr:to>
    <xdr:sp macro="" textlink="">
      <xdr:nvSpPr>
        <xdr:cNvPr id="199" name="楕円 198"/>
        <xdr:cNvSpPr/>
      </xdr:nvSpPr>
      <xdr:spPr>
        <a:xfrm>
          <a:off x="2857500" y="132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161137</xdr:rowOff>
    </xdr:from>
    <xdr:ext cx="599010" cy="259045"/>
    <xdr:sp macro="" textlink="">
      <xdr:nvSpPr>
        <xdr:cNvPr id="200" name="テキスト ボックス 199"/>
        <xdr:cNvSpPr txBox="1"/>
      </xdr:nvSpPr>
      <xdr:spPr>
        <a:xfrm>
          <a:off x="2608795" y="1336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106113</xdr:rowOff>
    </xdr:from>
    <xdr:to>
      <xdr:col>10</xdr:col>
      <xdr:colOff>165100</xdr:colOff>
      <xdr:row>78</xdr:row>
      <xdr:rowOff>36263</xdr:rowOff>
    </xdr:to>
    <xdr:sp macro="" textlink="">
      <xdr:nvSpPr>
        <xdr:cNvPr id="201" name="楕円 200"/>
        <xdr:cNvSpPr/>
      </xdr:nvSpPr>
      <xdr:spPr>
        <a:xfrm>
          <a:off x="1968500" y="133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27390</xdr:rowOff>
    </xdr:from>
    <xdr:ext cx="599010" cy="259045"/>
    <xdr:sp macro="" textlink="">
      <xdr:nvSpPr>
        <xdr:cNvPr id="202" name="テキスト ボックス 201"/>
        <xdr:cNvSpPr txBox="1"/>
      </xdr:nvSpPr>
      <xdr:spPr>
        <a:xfrm>
          <a:off x="1719795" y="134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203" name="楕円 202"/>
        <xdr:cNvSpPr/>
      </xdr:nvSpPr>
      <xdr:spPr>
        <a:xfrm>
          <a:off x="1079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84472</xdr:rowOff>
    </xdr:from>
    <xdr:ext cx="599010" cy="259045"/>
    <xdr:sp macro="" textlink="">
      <xdr:nvSpPr>
        <xdr:cNvPr id="204" name="テキスト ボックス 203"/>
        <xdr:cNvSpPr txBox="1"/>
      </xdr:nvSpPr>
      <xdr:spPr>
        <a:xfrm>
          <a:off x="830795" y="134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12027</xdr:rowOff>
    </xdr:from>
    <xdr:to>
      <xdr:col>24</xdr:col>
      <xdr:colOff>63500</xdr:colOff>
      <xdr:row>97</xdr:row>
      <xdr:rowOff>14793</xdr:rowOff>
    </xdr:to>
    <xdr:cxnSp macro="">
      <xdr:nvCxnSpPr>
        <xdr:cNvPr id="232" name="直線コネクタ 231"/>
        <xdr:cNvCxnSpPr/>
      </xdr:nvCxnSpPr>
      <xdr:spPr>
        <a:xfrm>
          <a:off x="3797300" y="16642677"/>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12027</xdr:rowOff>
    </xdr:from>
    <xdr:to>
      <xdr:col>19</xdr:col>
      <xdr:colOff>177800</xdr:colOff>
      <xdr:row>97</xdr:row>
      <xdr:rowOff>123606</xdr:rowOff>
    </xdr:to>
    <xdr:cxnSp macro="">
      <xdr:nvCxnSpPr>
        <xdr:cNvPr id="235" name="直線コネクタ 234"/>
        <xdr:cNvCxnSpPr/>
      </xdr:nvCxnSpPr>
      <xdr:spPr>
        <a:xfrm flipV="1">
          <a:off x="2908300" y="16642677"/>
          <a:ext cx="889000" cy="1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75257</xdr:rowOff>
    </xdr:from>
    <xdr:to>
      <xdr:col>15</xdr:col>
      <xdr:colOff>50800</xdr:colOff>
      <xdr:row>97</xdr:row>
      <xdr:rowOff>123606</xdr:rowOff>
    </xdr:to>
    <xdr:cxnSp macro="">
      <xdr:nvCxnSpPr>
        <xdr:cNvPr id="238" name="直線コネクタ 237"/>
        <xdr:cNvCxnSpPr/>
      </xdr:nvCxnSpPr>
      <xdr:spPr>
        <a:xfrm>
          <a:off x="2019300" y="1670590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75257</xdr:rowOff>
    </xdr:from>
    <xdr:to>
      <xdr:col>10</xdr:col>
      <xdr:colOff>114300</xdr:colOff>
      <xdr:row>97</xdr:row>
      <xdr:rowOff>105502</xdr:rowOff>
    </xdr:to>
    <xdr:cxnSp macro="">
      <xdr:nvCxnSpPr>
        <xdr:cNvPr id="241" name="直線コネクタ 240"/>
        <xdr:cNvCxnSpPr/>
      </xdr:nvCxnSpPr>
      <xdr:spPr>
        <a:xfrm flipV="1">
          <a:off x="1130300" y="16705907"/>
          <a:ext cx="889000" cy="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135443</xdr:rowOff>
    </xdr:from>
    <xdr:to>
      <xdr:col>24</xdr:col>
      <xdr:colOff>114300</xdr:colOff>
      <xdr:row>97</xdr:row>
      <xdr:rowOff>65593</xdr:rowOff>
    </xdr:to>
    <xdr:sp macro="" textlink="">
      <xdr:nvSpPr>
        <xdr:cNvPr id="251" name="楕円 250"/>
        <xdr:cNvSpPr/>
      </xdr:nvSpPr>
      <xdr:spPr>
        <a:xfrm>
          <a:off x="4584700" y="16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113870</xdr:rowOff>
    </xdr:from>
    <xdr:ext cx="534377" cy="259045"/>
    <xdr:sp macro="" textlink="">
      <xdr:nvSpPr>
        <xdr:cNvPr id="252" name="衛生費該当値テキスト"/>
        <xdr:cNvSpPr txBox="1"/>
      </xdr:nvSpPr>
      <xdr:spPr>
        <a:xfrm>
          <a:off x="4686300" y="165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132677</xdr:rowOff>
    </xdr:from>
    <xdr:to>
      <xdr:col>20</xdr:col>
      <xdr:colOff>38100</xdr:colOff>
      <xdr:row>97</xdr:row>
      <xdr:rowOff>62827</xdr:rowOff>
    </xdr:to>
    <xdr:sp macro="" textlink="">
      <xdr:nvSpPr>
        <xdr:cNvPr id="253" name="楕円 252"/>
        <xdr:cNvSpPr/>
      </xdr:nvSpPr>
      <xdr:spPr>
        <a:xfrm>
          <a:off x="3746500" y="16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53954</xdr:rowOff>
    </xdr:from>
    <xdr:ext cx="534377" cy="259045"/>
    <xdr:sp macro="" textlink="">
      <xdr:nvSpPr>
        <xdr:cNvPr id="254" name="テキスト ボックス 253"/>
        <xdr:cNvSpPr txBox="1"/>
      </xdr:nvSpPr>
      <xdr:spPr>
        <a:xfrm>
          <a:off x="3530111" y="166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72806</xdr:rowOff>
    </xdr:from>
    <xdr:to>
      <xdr:col>15</xdr:col>
      <xdr:colOff>101600</xdr:colOff>
      <xdr:row>98</xdr:row>
      <xdr:rowOff>2956</xdr:rowOff>
    </xdr:to>
    <xdr:sp macro="" textlink="">
      <xdr:nvSpPr>
        <xdr:cNvPr id="255" name="楕円 254"/>
        <xdr:cNvSpPr/>
      </xdr:nvSpPr>
      <xdr:spPr>
        <a:xfrm>
          <a:off x="2857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165533</xdr:rowOff>
    </xdr:from>
    <xdr:ext cx="534377" cy="259045"/>
    <xdr:sp macro="" textlink="">
      <xdr:nvSpPr>
        <xdr:cNvPr id="256" name="テキスト ボックス 255"/>
        <xdr:cNvSpPr txBox="1"/>
      </xdr:nvSpPr>
      <xdr:spPr>
        <a:xfrm>
          <a:off x="2641111" y="16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24457</xdr:rowOff>
    </xdr:from>
    <xdr:to>
      <xdr:col>10</xdr:col>
      <xdr:colOff>165100</xdr:colOff>
      <xdr:row>97</xdr:row>
      <xdr:rowOff>126057</xdr:rowOff>
    </xdr:to>
    <xdr:sp macro="" textlink="">
      <xdr:nvSpPr>
        <xdr:cNvPr id="257" name="楕円 256"/>
        <xdr:cNvSpPr/>
      </xdr:nvSpPr>
      <xdr:spPr>
        <a:xfrm>
          <a:off x="1968500" y="166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117184</xdr:rowOff>
    </xdr:from>
    <xdr:ext cx="534377" cy="259045"/>
    <xdr:sp macro="" textlink="">
      <xdr:nvSpPr>
        <xdr:cNvPr id="258" name="テキスト ボックス 257"/>
        <xdr:cNvSpPr txBox="1"/>
      </xdr:nvSpPr>
      <xdr:spPr>
        <a:xfrm>
          <a:off x="1752111" y="167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54702</xdr:rowOff>
    </xdr:from>
    <xdr:to>
      <xdr:col>6</xdr:col>
      <xdr:colOff>38100</xdr:colOff>
      <xdr:row>97</xdr:row>
      <xdr:rowOff>156302</xdr:rowOff>
    </xdr:to>
    <xdr:sp macro="" textlink="">
      <xdr:nvSpPr>
        <xdr:cNvPr id="259" name="楕円 258"/>
        <xdr:cNvSpPr/>
      </xdr:nvSpPr>
      <xdr:spPr>
        <a:xfrm>
          <a:off x="1079500" y="166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147429</xdr:rowOff>
    </xdr:from>
    <xdr:ext cx="534377" cy="259045"/>
    <xdr:sp macro="" textlink="">
      <xdr:nvSpPr>
        <xdr:cNvPr id="260" name="テキスト ボックス 259"/>
        <xdr:cNvSpPr txBox="1"/>
      </xdr:nvSpPr>
      <xdr:spPr>
        <a:xfrm>
          <a:off x="863111" y="167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55499</xdr:rowOff>
    </xdr:from>
    <xdr:to>
      <xdr:col>55</xdr:col>
      <xdr:colOff>0</xdr:colOff>
      <xdr:row>38</xdr:row>
      <xdr:rowOff>63881</xdr:rowOff>
    </xdr:to>
    <xdr:cxnSp macro="">
      <xdr:nvCxnSpPr>
        <xdr:cNvPr id="289" name="直線コネクタ 288"/>
        <xdr:cNvCxnSpPr/>
      </xdr:nvCxnSpPr>
      <xdr:spPr>
        <a:xfrm flipV="1">
          <a:off x="9639300" y="657059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61595</xdr:rowOff>
    </xdr:from>
    <xdr:to>
      <xdr:col>50</xdr:col>
      <xdr:colOff>114300</xdr:colOff>
      <xdr:row>38</xdr:row>
      <xdr:rowOff>63881</xdr:rowOff>
    </xdr:to>
    <xdr:cxnSp macro="">
      <xdr:nvCxnSpPr>
        <xdr:cNvPr id="292" name="直線コネクタ 291"/>
        <xdr:cNvCxnSpPr/>
      </xdr:nvCxnSpPr>
      <xdr:spPr>
        <a:xfrm>
          <a:off x="8750300" y="65766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74930</xdr:rowOff>
    </xdr:from>
    <xdr:to>
      <xdr:col>45</xdr:col>
      <xdr:colOff>177800</xdr:colOff>
      <xdr:row>38</xdr:row>
      <xdr:rowOff>61595</xdr:rowOff>
    </xdr:to>
    <xdr:cxnSp macro="">
      <xdr:nvCxnSpPr>
        <xdr:cNvPr id="295" name="直線コネクタ 294"/>
        <xdr:cNvCxnSpPr/>
      </xdr:nvCxnSpPr>
      <xdr:spPr>
        <a:xfrm>
          <a:off x="7861300" y="641858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133604</xdr:rowOff>
    </xdr:from>
    <xdr:to>
      <xdr:col>41</xdr:col>
      <xdr:colOff>50800</xdr:colOff>
      <xdr:row>37</xdr:row>
      <xdr:rowOff>74930</xdr:rowOff>
    </xdr:to>
    <xdr:cxnSp macro="">
      <xdr:nvCxnSpPr>
        <xdr:cNvPr id="298" name="直線コネクタ 297"/>
        <xdr:cNvCxnSpPr/>
      </xdr:nvCxnSpPr>
      <xdr:spPr>
        <a:xfrm>
          <a:off x="6972300" y="6134354"/>
          <a:ext cx="8890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xdr:rowOff>
    </xdr:from>
    <xdr:to>
      <xdr:col>55</xdr:col>
      <xdr:colOff>50800</xdr:colOff>
      <xdr:row>38</xdr:row>
      <xdr:rowOff>106299</xdr:rowOff>
    </xdr:to>
    <xdr:sp macro="" textlink="">
      <xdr:nvSpPr>
        <xdr:cNvPr id="308" name="楕円 307"/>
        <xdr:cNvSpPr/>
      </xdr:nvSpPr>
      <xdr:spPr>
        <a:xfrm>
          <a:off x="104267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154576</xdr:rowOff>
    </xdr:from>
    <xdr:ext cx="378565" cy="259045"/>
    <xdr:sp macro="" textlink="">
      <xdr:nvSpPr>
        <xdr:cNvPr id="309" name="労働費該当値テキスト"/>
        <xdr:cNvSpPr txBox="1"/>
      </xdr:nvSpPr>
      <xdr:spPr>
        <a:xfrm>
          <a:off x="10528300" y="64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xdr:rowOff>
    </xdr:from>
    <xdr:to>
      <xdr:col>50</xdr:col>
      <xdr:colOff>165100</xdr:colOff>
      <xdr:row>38</xdr:row>
      <xdr:rowOff>114681</xdr:rowOff>
    </xdr:to>
    <xdr:sp macro="" textlink="">
      <xdr:nvSpPr>
        <xdr:cNvPr id="310" name="楕円 309"/>
        <xdr:cNvSpPr/>
      </xdr:nvSpPr>
      <xdr:spPr>
        <a:xfrm>
          <a:off x="9588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105808</xdr:rowOff>
    </xdr:from>
    <xdr:ext cx="378565" cy="259045"/>
    <xdr:sp macro="" textlink="">
      <xdr:nvSpPr>
        <xdr:cNvPr id="311" name="テキスト ボックス 310"/>
        <xdr:cNvSpPr txBox="1"/>
      </xdr:nvSpPr>
      <xdr:spPr>
        <a:xfrm>
          <a:off x="9450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10795</xdr:rowOff>
    </xdr:from>
    <xdr:to>
      <xdr:col>46</xdr:col>
      <xdr:colOff>38100</xdr:colOff>
      <xdr:row>38</xdr:row>
      <xdr:rowOff>112395</xdr:rowOff>
    </xdr:to>
    <xdr:sp macro="" textlink="">
      <xdr:nvSpPr>
        <xdr:cNvPr id="312" name="楕円 311"/>
        <xdr:cNvSpPr/>
      </xdr:nvSpPr>
      <xdr:spPr>
        <a:xfrm>
          <a:off x="8699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103522</xdr:rowOff>
    </xdr:from>
    <xdr:ext cx="378565" cy="259045"/>
    <xdr:sp macro="" textlink="">
      <xdr:nvSpPr>
        <xdr:cNvPr id="313" name="テキスト ボックス 312"/>
        <xdr:cNvSpPr txBox="1"/>
      </xdr:nvSpPr>
      <xdr:spPr>
        <a:xfrm>
          <a:off x="8561017" y="661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24130</xdr:rowOff>
    </xdr:from>
    <xdr:to>
      <xdr:col>41</xdr:col>
      <xdr:colOff>101600</xdr:colOff>
      <xdr:row>37</xdr:row>
      <xdr:rowOff>125730</xdr:rowOff>
    </xdr:to>
    <xdr:sp macro="" textlink="">
      <xdr:nvSpPr>
        <xdr:cNvPr id="314" name="楕円 313"/>
        <xdr:cNvSpPr/>
      </xdr:nvSpPr>
      <xdr:spPr>
        <a:xfrm>
          <a:off x="7810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142257</xdr:rowOff>
    </xdr:from>
    <xdr:ext cx="378565" cy="259045"/>
    <xdr:sp macro="" textlink="">
      <xdr:nvSpPr>
        <xdr:cNvPr id="315" name="テキスト ボックス 314"/>
        <xdr:cNvSpPr txBox="1"/>
      </xdr:nvSpPr>
      <xdr:spPr>
        <a:xfrm>
          <a:off x="7672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82804</xdr:rowOff>
    </xdr:from>
    <xdr:to>
      <xdr:col>36</xdr:col>
      <xdr:colOff>165100</xdr:colOff>
      <xdr:row>36</xdr:row>
      <xdr:rowOff>12954</xdr:rowOff>
    </xdr:to>
    <xdr:sp macro="" textlink="">
      <xdr:nvSpPr>
        <xdr:cNvPr id="316" name="楕円 315"/>
        <xdr:cNvSpPr/>
      </xdr:nvSpPr>
      <xdr:spPr>
        <a:xfrm>
          <a:off x="6921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29481</xdr:rowOff>
    </xdr:from>
    <xdr:ext cx="469744" cy="259045"/>
    <xdr:sp macro="" textlink="">
      <xdr:nvSpPr>
        <xdr:cNvPr id="317" name="テキスト ボックス 316"/>
        <xdr:cNvSpPr txBox="1"/>
      </xdr:nvSpPr>
      <xdr:spPr>
        <a:xfrm>
          <a:off x="6737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169007</xdr:rowOff>
    </xdr:from>
    <xdr:to>
      <xdr:col>55</xdr:col>
      <xdr:colOff>0</xdr:colOff>
      <xdr:row>58</xdr:row>
      <xdr:rowOff>7158</xdr:rowOff>
    </xdr:to>
    <xdr:cxnSp macro="">
      <xdr:nvCxnSpPr>
        <xdr:cNvPr id="344" name="直線コネクタ 343"/>
        <xdr:cNvCxnSpPr/>
      </xdr:nvCxnSpPr>
      <xdr:spPr>
        <a:xfrm flipV="1">
          <a:off x="9639300" y="994165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162377</xdr:rowOff>
    </xdr:from>
    <xdr:to>
      <xdr:col>50</xdr:col>
      <xdr:colOff>114300</xdr:colOff>
      <xdr:row>58</xdr:row>
      <xdr:rowOff>7158</xdr:rowOff>
    </xdr:to>
    <xdr:cxnSp macro="">
      <xdr:nvCxnSpPr>
        <xdr:cNvPr id="347" name="直線コネクタ 346"/>
        <xdr:cNvCxnSpPr/>
      </xdr:nvCxnSpPr>
      <xdr:spPr>
        <a:xfrm>
          <a:off x="8750300" y="993502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160457</xdr:rowOff>
    </xdr:from>
    <xdr:to>
      <xdr:col>45</xdr:col>
      <xdr:colOff>177800</xdr:colOff>
      <xdr:row>57</xdr:row>
      <xdr:rowOff>162377</xdr:rowOff>
    </xdr:to>
    <xdr:cxnSp macro="">
      <xdr:nvCxnSpPr>
        <xdr:cNvPr id="350" name="直線コネクタ 349"/>
        <xdr:cNvCxnSpPr/>
      </xdr:nvCxnSpPr>
      <xdr:spPr>
        <a:xfrm>
          <a:off x="7861300" y="993310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160457</xdr:rowOff>
    </xdr:from>
    <xdr:to>
      <xdr:col>41</xdr:col>
      <xdr:colOff>50800</xdr:colOff>
      <xdr:row>58</xdr:row>
      <xdr:rowOff>26863</xdr:rowOff>
    </xdr:to>
    <xdr:cxnSp macro="">
      <xdr:nvCxnSpPr>
        <xdr:cNvPr id="353" name="直線コネクタ 352"/>
        <xdr:cNvCxnSpPr/>
      </xdr:nvCxnSpPr>
      <xdr:spPr>
        <a:xfrm flipV="1">
          <a:off x="6972300" y="9933107"/>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118207</xdr:rowOff>
    </xdr:from>
    <xdr:to>
      <xdr:col>55</xdr:col>
      <xdr:colOff>50800</xdr:colOff>
      <xdr:row>58</xdr:row>
      <xdr:rowOff>48357</xdr:rowOff>
    </xdr:to>
    <xdr:sp macro="" textlink="">
      <xdr:nvSpPr>
        <xdr:cNvPr id="363" name="楕円 362"/>
        <xdr:cNvSpPr/>
      </xdr:nvSpPr>
      <xdr:spPr>
        <a:xfrm>
          <a:off x="10426700" y="98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96634</xdr:rowOff>
    </xdr:from>
    <xdr:ext cx="469744" cy="259045"/>
    <xdr:sp macro="" textlink="">
      <xdr:nvSpPr>
        <xdr:cNvPr id="364" name="農林水産業費該当値テキスト"/>
        <xdr:cNvSpPr txBox="1"/>
      </xdr:nvSpPr>
      <xdr:spPr>
        <a:xfrm>
          <a:off x="10528300" y="98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127808</xdr:rowOff>
    </xdr:from>
    <xdr:to>
      <xdr:col>50</xdr:col>
      <xdr:colOff>165100</xdr:colOff>
      <xdr:row>58</xdr:row>
      <xdr:rowOff>57958</xdr:rowOff>
    </xdr:to>
    <xdr:sp macro="" textlink="">
      <xdr:nvSpPr>
        <xdr:cNvPr id="365" name="楕円 364"/>
        <xdr:cNvSpPr/>
      </xdr:nvSpPr>
      <xdr:spPr>
        <a:xfrm>
          <a:off x="9588500" y="99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49085</xdr:rowOff>
    </xdr:from>
    <xdr:ext cx="469744" cy="259045"/>
    <xdr:sp macro="" textlink="">
      <xdr:nvSpPr>
        <xdr:cNvPr id="366" name="テキスト ボックス 365"/>
        <xdr:cNvSpPr txBox="1"/>
      </xdr:nvSpPr>
      <xdr:spPr>
        <a:xfrm>
          <a:off x="9404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111577</xdr:rowOff>
    </xdr:from>
    <xdr:to>
      <xdr:col>46</xdr:col>
      <xdr:colOff>38100</xdr:colOff>
      <xdr:row>58</xdr:row>
      <xdr:rowOff>41727</xdr:rowOff>
    </xdr:to>
    <xdr:sp macro="" textlink="">
      <xdr:nvSpPr>
        <xdr:cNvPr id="367" name="楕円 366"/>
        <xdr:cNvSpPr/>
      </xdr:nvSpPr>
      <xdr:spPr>
        <a:xfrm>
          <a:off x="8699500" y="98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32854</xdr:rowOff>
    </xdr:from>
    <xdr:ext cx="469744" cy="259045"/>
    <xdr:sp macro="" textlink="">
      <xdr:nvSpPr>
        <xdr:cNvPr id="368" name="テキスト ボックス 367"/>
        <xdr:cNvSpPr txBox="1"/>
      </xdr:nvSpPr>
      <xdr:spPr>
        <a:xfrm>
          <a:off x="8515428" y="997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109657</xdr:rowOff>
    </xdr:from>
    <xdr:to>
      <xdr:col>41</xdr:col>
      <xdr:colOff>101600</xdr:colOff>
      <xdr:row>58</xdr:row>
      <xdr:rowOff>39807</xdr:rowOff>
    </xdr:to>
    <xdr:sp macro="" textlink="">
      <xdr:nvSpPr>
        <xdr:cNvPr id="369" name="楕円 368"/>
        <xdr:cNvSpPr/>
      </xdr:nvSpPr>
      <xdr:spPr>
        <a:xfrm>
          <a:off x="7810500" y="98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30934</xdr:rowOff>
    </xdr:from>
    <xdr:ext cx="469744" cy="259045"/>
    <xdr:sp macro="" textlink="">
      <xdr:nvSpPr>
        <xdr:cNvPr id="370" name="テキスト ボックス 369"/>
        <xdr:cNvSpPr txBox="1"/>
      </xdr:nvSpPr>
      <xdr:spPr>
        <a:xfrm>
          <a:off x="7626428" y="997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147513</xdr:rowOff>
    </xdr:from>
    <xdr:to>
      <xdr:col>36</xdr:col>
      <xdr:colOff>165100</xdr:colOff>
      <xdr:row>58</xdr:row>
      <xdr:rowOff>77663</xdr:rowOff>
    </xdr:to>
    <xdr:sp macro="" textlink="">
      <xdr:nvSpPr>
        <xdr:cNvPr id="371" name="楕円 370"/>
        <xdr:cNvSpPr/>
      </xdr:nvSpPr>
      <xdr:spPr>
        <a:xfrm>
          <a:off x="6921500" y="99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68790</xdr:rowOff>
    </xdr:from>
    <xdr:ext cx="469744" cy="259045"/>
    <xdr:sp macro="" textlink="">
      <xdr:nvSpPr>
        <xdr:cNvPr id="372" name="テキスト ボックス 371"/>
        <xdr:cNvSpPr txBox="1"/>
      </xdr:nvSpPr>
      <xdr:spPr>
        <a:xfrm>
          <a:off x="6737428" y="100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64768</xdr:rowOff>
    </xdr:from>
    <xdr:to>
      <xdr:col>55</xdr:col>
      <xdr:colOff>0</xdr:colOff>
      <xdr:row>79</xdr:row>
      <xdr:rowOff>19653</xdr:rowOff>
    </xdr:to>
    <xdr:cxnSp macro="">
      <xdr:nvCxnSpPr>
        <xdr:cNvPr id="403" name="直線コネクタ 402"/>
        <xdr:cNvCxnSpPr/>
      </xdr:nvCxnSpPr>
      <xdr:spPr>
        <a:xfrm>
          <a:off x="9639300" y="13437868"/>
          <a:ext cx="838200" cy="1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146526</xdr:rowOff>
    </xdr:from>
    <xdr:to>
      <xdr:col>50</xdr:col>
      <xdr:colOff>114300</xdr:colOff>
      <xdr:row>78</xdr:row>
      <xdr:rowOff>64768</xdr:rowOff>
    </xdr:to>
    <xdr:cxnSp macro="">
      <xdr:nvCxnSpPr>
        <xdr:cNvPr id="406" name="直線コネクタ 405"/>
        <xdr:cNvCxnSpPr/>
      </xdr:nvCxnSpPr>
      <xdr:spPr>
        <a:xfrm>
          <a:off x="8750300" y="13348176"/>
          <a:ext cx="889000" cy="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146526</xdr:rowOff>
    </xdr:from>
    <xdr:to>
      <xdr:col>45</xdr:col>
      <xdr:colOff>177800</xdr:colOff>
      <xdr:row>79</xdr:row>
      <xdr:rowOff>21611</xdr:rowOff>
    </xdr:to>
    <xdr:cxnSp macro="">
      <xdr:nvCxnSpPr>
        <xdr:cNvPr id="409" name="直線コネクタ 408"/>
        <xdr:cNvCxnSpPr/>
      </xdr:nvCxnSpPr>
      <xdr:spPr>
        <a:xfrm flipV="1">
          <a:off x="7861300" y="13348176"/>
          <a:ext cx="889000" cy="2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21611</xdr:rowOff>
    </xdr:from>
    <xdr:to>
      <xdr:col>41</xdr:col>
      <xdr:colOff>50800</xdr:colOff>
      <xdr:row>79</xdr:row>
      <xdr:rowOff>35475</xdr:rowOff>
    </xdr:to>
    <xdr:cxnSp macro="">
      <xdr:nvCxnSpPr>
        <xdr:cNvPr id="412" name="直線コネクタ 411"/>
        <xdr:cNvCxnSpPr/>
      </xdr:nvCxnSpPr>
      <xdr:spPr>
        <a:xfrm flipV="1">
          <a:off x="6972300" y="13566161"/>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140303</xdr:rowOff>
    </xdr:from>
    <xdr:to>
      <xdr:col>55</xdr:col>
      <xdr:colOff>50800</xdr:colOff>
      <xdr:row>79</xdr:row>
      <xdr:rowOff>70453</xdr:rowOff>
    </xdr:to>
    <xdr:sp macro="" textlink="">
      <xdr:nvSpPr>
        <xdr:cNvPr id="422" name="楕円 421"/>
        <xdr:cNvSpPr/>
      </xdr:nvSpPr>
      <xdr:spPr>
        <a:xfrm>
          <a:off x="10426700" y="135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55230</xdr:rowOff>
    </xdr:from>
    <xdr:ext cx="469744" cy="259045"/>
    <xdr:sp macro="" textlink="">
      <xdr:nvSpPr>
        <xdr:cNvPr id="423" name="商工費該当値テキスト"/>
        <xdr:cNvSpPr txBox="1"/>
      </xdr:nvSpPr>
      <xdr:spPr>
        <a:xfrm>
          <a:off x="10528300" y="134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13968</xdr:rowOff>
    </xdr:from>
    <xdr:to>
      <xdr:col>50</xdr:col>
      <xdr:colOff>165100</xdr:colOff>
      <xdr:row>78</xdr:row>
      <xdr:rowOff>115568</xdr:rowOff>
    </xdr:to>
    <xdr:sp macro="" textlink="">
      <xdr:nvSpPr>
        <xdr:cNvPr id="424" name="楕円 423"/>
        <xdr:cNvSpPr/>
      </xdr:nvSpPr>
      <xdr:spPr>
        <a:xfrm>
          <a:off x="9588500" y="133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106695</xdr:rowOff>
    </xdr:from>
    <xdr:ext cx="534377" cy="259045"/>
    <xdr:sp macro="" textlink="">
      <xdr:nvSpPr>
        <xdr:cNvPr id="425" name="テキスト ボックス 424"/>
        <xdr:cNvSpPr txBox="1"/>
      </xdr:nvSpPr>
      <xdr:spPr>
        <a:xfrm>
          <a:off x="9372111" y="134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95726</xdr:rowOff>
    </xdr:from>
    <xdr:to>
      <xdr:col>46</xdr:col>
      <xdr:colOff>38100</xdr:colOff>
      <xdr:row>78</xdr:row>
      <xdr:rowOff>25876</xdr:rowOff>
    </xdr:to>
    <xdr:sp macro="" textlink="">
      <xdr:nvSpPr>
        <xdr:cNvPr id="426" name="楕円 425"/>
        <xdr:cNvSpPr/>
      </xdr:nvSpPr>
      <xdr:spPr>
        <a:xfrm>
          <a:off x="8699500" y="132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42403</xdr:rowOff>
    </xdr:from>
    <xdr:ext cx="534377" cy="259045"/>
    <xdr:sp macro="" textlink="">
      <xdr:nvSpPr>
        <xdr:cNvPr id="427" name="テキスト ボックス 426"/>
        <xdr:cNvSpPr txBox="1"/>
      </xdr:nvSpPr>
      <xdr:spPr>
        <a:xfrm>
          <a:off x="8483111" y="130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142261</xdr:rowOff>
    </xdr:from>
    <xdr:to>
      <xdr:col>41</xdr:col>
      <xdr:colOff>101600</xdr:colOff>
      <xdr:row>79</xdr:row>
      <xdr:rowOff>72411</xdr:rowOff>
    </xdr:to>
    <xdr:sp macro="" textlink="">
      <xdr:nvSpPr>
        <xdr:cNvPr id="428" name="楕円 427"/>
        <xdr:cNvSpPr/>
      </xdr:nvSpPr>
      <xdr:spPr>
        <a:xfrm>
          <a:off x="7810500" y="13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63538</xdr:rowOff>
    </xdr:from>
    <xdr:ext cx="469744" cy="259045"/>
    <xdr:sp macro="" textlink="">
      <xdr:nvSpPr>
        <xdr:cNvPr id="429" name="テキスト ボックス 428"/>
        <xdr:cNvSpPr txBox="1"/>
      </xdr:nvSpPr>
      <xdr:spPr>
        <a:xfrm>
          <a:off x="7626428" y="1360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156125</xdr:rowOff>
    </xdr:from>
    <xdr:to>
      <xdr:col>36</xdr:col>
      <xdr:colOff>165100</xdr:colOff>
      <xdr:row>79</xdr:row>
      <xdr:rowOff>86275</xdr:rowOff>
    </xdr:to>
    <xdr:sp macro="" textlink="">
      <xdr:nvSpPr>
        <xdr:cNvPr id="430" name="楕円 429"/>
        <xdr:cNvSpPr/>
      </xdr:nvSpPr>
      <xdr:spPr>
        <a:xfrm>
          <a:off x="6921500" y="135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77402</xdr:rowOff>
    </xdr:from>
    <xdr:ext cx="469744" cy="259045"/>
    <xdr:sp macro="" textlink="">
      <xdr:nvSpPr>
        <xdr:cNvPr id="431" name="テキスト ボックス 430"/>
        <xdr:cNvSpPr txBox="1"/>
      </xdr:nvSpPr>
      <xdr:spPr>
        <a:xfrm>
          <a:off x="6737428" y="136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117428</xdr:rowOff>
    </xdr:from>
    <xdr:to>
      <xdr:col>55</xdr:col>
      <xdr:colOff>0</xdr:colOff>
      <xdr:row>97</xdr:row>
      <xdr:rowOff>148926</xdr:rowOff>
    </xdr:to>
    <xdr:cxnSp macro="">
      <xdr:nvCxnSpPr>
        <xdr:cNvPr id="463" name="直線コネクタ 462"/>
        <xdr:cNvCxnSpPr/>
      </xdr:nvCxnSpPr>
      <xdr:spPr>
        <a:xfrm>
          <a:off x="9639300" y="16748078"/>
          <a:ext cx="8382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109150</xdr:rowOff>
    </xdr:from>
    <xdr:to>
      <xdr:col>50</xdr:col>
      <xdr:colOff>114300</xdr:colOff>
      <xdr:row>97</xdr:row>
      <xdr:rowOff>117428</xdr:rowOff>
    </xdr:to>
    <xdr:cxnSp macro="">
      <xdr:nvCxnSpPr>
        <xdr:cNvPr id="466" name="直線コネクタ 465"/>
        <xdr:cNvCxnSpPr/>
      </xdr:nvCxnSpPr>
      <xdr:spPr>
        <a:xfrm>
          <a:off x="8750300" y="16739800"/>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109150</xdr:rowOff>
    </xdr:from>
    <xdr:to>
      <xdr:col>45</xdr:col>
      <xdr:colOff>177800</xdr:colOff>
      <xdr:row>98</xdr:row>
      <xdr:rowOff>4483</xdr:rowOff>
    </xdr:to>
    <xdr:cxnSp macro="">
      <xdr:nvCxnSpPr>
        <xdr:cNvPr id="469" name="直線コネクタ 468"/>
        <xdr:cNvCxnSpPr/>
      </xdr:nvCxnSpPr>
      <xdr:spPr>
        <a:xfrm flipV="1">
          <a:off x="7861300" y="16739800"/>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148273</xdr:rowOff>
    </xdr:from>
    <xdr:to>
      <xdr:col>41</xdr:col>
      <xdr:colOff>50800</xdr:colOff>
      <xdr:row>98</xdr:row>
      <xdr:rowOff>4483</xdr:rowOff>
    </xdr:to>
    <xdr:cxnSp macro="">
      <xdr:nvCxnSpPr>
        <xdr:cNvPr id="472" name="直線コネクタ 471"/>
        <xdr:cNvCxnSpPr/>
      </xdr:nvCxnSpPr>
      <xdr:spPr>
        <a:xfrm>
          <a:off x="6972300" y="16778923"/>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98126</xdr:rowOff>
    </xdr:from>
    <xdr:to>
      <xdr:col>55</xdr:col>
      <xdr:colOff>50800</xdr:colOff>
      <xdr:row>98</xdr:row>
      <xdr:rowOff>28276</xdr:rowOff>
    </xdr:to>
    <xdr:sp macro="" textlink="">
      <xdr:nvSpPr>
        <xdr:cNvPr id="482" name="楕円 481"/>
        <xdr:cNvSpPr/>
      </xdr:nvSpPr>
      <xdr:spPr>
        <a:xfrm>
          <a:off x="10426700" y="167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76553</xdr:rowOff>
    </xdr:from>
    <xdr:ext cx="534377" cy="259045"/>
    <xdr:sp macro="" textlink="">
      <xdr:nvSpPr>
        <xdr:cNvPr id="483" name="土木費該当値テキスト"/>
        <xdr:cNvSpPr txBox="1"/>
      </xdr:nvSpPr>
      <xdr:spPr>
        <a:xfrm>
          <a:off x="10528300" y="1670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66628</xdr:rowOff>
    </xdr:from>
    <xdr:to>
      <xdr:col>50</xdr:col>
      <xdr:colOff>165100</xdr:colOff>
      <xdr:row>97</xdr:row>
      <xdr:rowOff>168228</xdr:rowOff>
    </xdr:to>
    <xdr:sp macro="" textlink="">
      <xdr:nvSpPr>
        <xdr:cNvPr id="484" name="楕円 483"/>
        <xdr:cNvSpPr/>
      </xdr:nvSpPr>
      <xdr:spPr>
        <a:xfrm>
          <a:off x="9588500" y="166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159355</xdr:rowOff>
    </xdr:from>
    <xdr:ext cx="534377" cy="259045"/>
    <xdr:sp macro="" textlink="">
      <xdr:nvSpPr>
        <xdr:cNvPr id="485" name="テキスト ボックス 484"/>
        <xdr:cNvSpPr txBox="1"/>
      </xdr:nvSpPr>
      <xdr:spPr>
        <a:xfrm>
          <a:off x="9372111" y="167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58350</xdr:rowOff>
    </xdr:from>
    <xdr:to>
      <xdr:col>46</xdr:col>
      <xdr:colOff>38100</xdr:colOff>
      <xdr:row>97</xdr:row>
      <xdr:rowOff>159950</xdr:rowOff>
    </xdr:to>
    <xdr:sp macro="" textlink="">
      <xdr:nvSpPr>
        <xdr:cNvPr id="486" name="楕円 485"/>
        <xdr:cNvSpPr/>
      </xdr:nvSpPr>
      <xdr:spPr>
        <a:xfrm>
          <a:off x="86995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5027</xdr:rowOff>
    </xdr:from>
    <xdr:ext cx="534377" cy="259045"/>
    <xdr:sp macro="" textlink="">
      <xdr:nvSpPr>
        <xdr:cNvPr id="487" name="テキスト ボックス 486"/>
        <xdr:cNvSpPr txBox="1"/>
      </xdr:nvSpPr>
      <xdr:spPr>
        <a:xfrm>
          <a:off x="8483111" y="164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125133</xdr:rowOff>
    </xdr:from>
    <xdr:to>
      <xdr:col>41</xdr:col>
      <xdr:colOff>101600</xdr:colOff>
      <xdr:row>98</xdr:row>
      <xdr:rowOff>55283</xdr:rowOff>
    </xdr:to>
    <xdr:sp macro="" textlink="">
      <xdr:nvSpPr>
        <xdr:cNvPr id="488" name="楕円 487"/>
        <xdr:cNvSpPr/>
      </xdr:nvSpPr>
      <xdr:spPr>
        <a:xfrm>
          <a:off x="7810500" y="167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46410</xdr:rowOff>
    </xdr:from>
    <xdr:ext cx="534377" cy="259045"/>
    <xdr:sp macro="" textlink="">
      <xdr:nvSpPr>
        <xdr:cNvPr id="489" name="テキスト ボックス 488"/>
        <xdr:cNvSpPr txBox="1"/>
      </xdr:nvSpPr>
      <xdr:spPr>
        <a:xfrm>
          <a:off x="7594111" y="168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97473</xdr:rowOff>
    </xdr:from>
    <xdr:to>
      <xdr:col>36</xdr:col>
      <xdr:colOff>165100</xdr:colOff>
      <xdr:row>98</xdr:row>
      <xdr:rowOff>27623</xdr:rowOff>
    </xdr:to>
    <xdr:sp macro="" textlink="">
      <xdr:nvSpPr>
        <xdr:cNvPr id="490" name="楕円 489"/>
        <xdr:cNvSpPr/>
      </xdr:nvSpPr>
      <xdr:spPr>
        <a:xfrm>
          <a:off x="6921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18750</xdr:rowOff>
    </xdr:from>
    <xdr:ext cx="534377" cy="259045"/>
    <xdr:sp macro="" textlink="">
      <xdr:nvSpPr>
        <xdr:cNvPr id="491" name="テキスト ボックス 490"/>
        <xdr:cNvSpPr txBox="1"/>
      </xdr:nvSpPr>
      <xdr:spPr>
        <a:xfrm>
          <a:off x="6705111" y="168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165227</xdr:rowOff>
    </xdr:from>
    <xdr:to>
      <xdr:col>85</xdr:col>
      <xdr:colOff>127000</xdr:colOff>
      <xdr:row>35</xdr:row>
      <xdr:rowOff>51975</xdr:rowOff>
    </xdr:to>
    <xdr:cxnSp macro="">
      <xdr:nvCxnSpPr>
        <xdr:cNvPr id="525" name="直線コネクタ 524"/>
        <xdr:cNvCxnSpPr/>
      </xdr:nvCxnSpPr>
      <xdr:spPr>
        <a:xfrm flipV="1">
          <a:off x="15481300" y="5994527"/>
          <a:ext cx="8382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98076</xdr:rowOff>
    </xdr:from>
    <xdr:to>
      <xdr:col>81</xdr:col>
      <xdr:colOff>50800</xdr:colOff>
      <xdr:row>35</xdr:row>
      <xdr:rowOff>51975</xdr:rowOff>
    </xdr:to>
    <xdr:cxnSp macro="">
      <xdr:nvCxnSpPr>
        <xdr:cNvPr id="528" name="直線コネクタ 527"/>
        <xdr:cNvCxnSpPr/>
      </xdr:nvCxnSpPr>
      <xdr:spPr>
        <a:xfrm>
          <a:off x="14592300" y="5927376"/>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98076</xdr:rowOff>
    </xdr:from>
    <xdr:to>
      <xdr:col>76</xdr:col>
      <xdr:colOff>114300</xdr:colOff>
      <xdr:row>34</xdr:row>
      <xdr:rowOff>166846</xdr:rowOff>
    </xdr:to>
    <xdr:cxnSp macro="">
      <xdr:nvCxnSpPr>
        <xdr:cNvPr id="531" name="直線コネクタ 530"/>
        <xdr:cNvCxnSpPr/>
      </xdr:nvCxnSpPr>
      <xdr:spPr>
        <a:xfrm flipV="1">
          <a:off x="13703300" y="5927376"/>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166846</xdr:rowOff>
    </xdr:from>
    <xdr:to>
      <xdr:col>71</xdr:col>
      <xdr:colOff>177800</xdr:colOff>
      <xdr:row>35</xdr:row>
      <xdr:rowOff>162274</xdr:rowOff>
    </xdr:to>
    <xdr:cxnSp macro="">
      <xdr:nvCxnSpPr>
        <xdr:cNvPr id="534" name="直線コネクタ 533"/>
        <xdr:cNvCxnSpPr/>
      </xdr:nvCxnSpPr>
      <xdr:spPr>
        <a:xfrm flipV="1">
          <a:off x="12814300" y="5996146"/>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114427</xdr:rowOff>
    </xdr:from>
    <xdr:to>
      <xdr:col>85</xdr:col>
      <xdr:colOff>177800</xdr:colOff>
      <xdr:row>35</xdr:row>
      <xdr:rowOff>44577</xdr:rowOff>
    </xdr:to>
    <xdr:sp macro="" textlink="">
      <xdr:nvSpPr>
        <xdr:cNvPr id="544" name="楕円 543"/>
        <xdr:cNvSpPr/>
      </xdr:nvSpPr>
      <xdr:spPr>
        <a:xfrm>
          <a:off x="162687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137304</xdr:rowOff>
    </xdr:from>
    <xdr:ext cx="534377" cy="259045"/>
    <xdr:sp macro="" textlink="">
      <xdr:nvSpPr>
        <xdr:cNvPr id="545" name="消防費該当値テキスト"/>
        <xdr:cNvSpPr txBox="1"/>
      </xdr:nvSpPr>
      <xdr:spPr>
        <a:xfrm>
          <a:off x="16370300" y="57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1175</xdr:rowOff>
    </xdr:from>
    <xdr:to>
      <xdr:col>81</xdr:col>
      <xdr:colOff>101600</xdr:colOff>
      <xdr:row>35</xdr:row>
      <xdr:rowOff>102775</xdr:rowOff>
    </xdr:to>
    <xdr:sp macro="" textlink="">
      <xdr:nvSpPr>
        <xdr:cNvPr id="546" name="楕円 545"/>
        <xdr:cNvSpPr/>
      </xdr:nvSpPr>
      <xdr:spPr>
        <a:xfrm>
          <a:off x="15430500" y="60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119302</xdr:rowOff>
    </xdr:from>
    <xdr:ext cx="534377" cy="259045"/>
    <xdr:sp macro="" textlink="">
      <xdr:nvSpPr>
        <xdr:cNvPr id="547" name="テキスト ボックス 546"/>
        <xdr:cNvSpPr txBox="1"/>
      </xdr:nvSpPr>
      <xdr:spPr>
        <a:xfrm>
          <a:off x="15214111" y="57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47276</xdr:rowOff>
    </xdr:from>
    <xdr:to>
      <xdr:col>76</xdr:col>
      <xdr:colOff>165100</xdr:colOff>
      <xdr:row>34</xdr:row>
      <xdr:rowOff>148876</xdr:rowOff>
    </xdr:to>
    <xdr:sp macro="" textlink="">
      <xdr:nvSpPr>
        <xdr:cNvPr id="548" name="楕円 547"/>
        <xdr:cNvSpPr/>
      </xdr:nvSpPr>
      <xdr:spPr>
        <a:xfrm>
          <a:off x="14541500" y="58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165403</xdr:rowOff>
    </xdr:from>
    <xdr:ext cx="534377" cy="259045"/>
    <xdr:sp macro="" textlink="">
      <xdr:nvSpPr>
        <xdr:cNvPr id="549" name="テキスト ボックス 548"/>
        <xdr:cNvSpPr txBox="1"/>
      </xdr:nvSpPr>
      <xdr:spPr>
        <a:xfrm>
          <a:off x="14325111" y="56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116046</xdr:rowOff>
    </xdr:from>
    <xdr:to>
      <xdr:col>72</xdr:col>
      <xdr:colOff>38100</xdr:colOff>
      <xdr:row>35</xdr:row>
      <xdr:rowOff>46196</xdr:rowOff>
    </xdr:to>
    <xdr:sp macro="" textlink="">
      <xdr:nvSpPr>
        <xdr:cNvPr id="550" name="楕円 549"/>
        <xdr:cNvSpPr/>
      </xdr:nvSpPr>
      <xdr:spPr>
        <a:xfrm>
          <a:off x="13652500" y="59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62723</xdr:rowOff>
    </xdr:from>
    <xdr:ext cx="534377" cy="259045"/>
    <xdr:sp macro="" textlink="">
      <xdr:nvSpPr>
        <xdr:cNvPr id="551" name="テキスト ボックス 550"/>
        <xdr:cNvSpPr txBox="1"/>
      </xdr:nvSpPr>
      <xdr:spPr>
        <a:xfrm>
          <a:off x="13436111" y="57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111474</xdr:rowOff>
    </xdr:from>
    <xdr:to>
      <xdr:col>67</xdr:col>
      <xdr:colOff>101600</xdr:colOff>
      <xdr:row>36</xdr:row>
      <xdr:rowOff>41624</xdr:rowOff>
    </xdr:to>
    <xdr:sp macro="" textlink="">
      <xdr:nvSpPr>
        <xdr:cNvPr id="552" name="楕円 551"/>
        <xdr:cNvSpPr/>
      </xdr:nvSpPr>
      <xdr:spPr>
        <a:xfrm>
          <a:off x="12763500" y="6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32751</xdr:rowOff>
    </xdr:from>
    <xdr:ext cx="534377" cy="259045"/>
    <xdr:sp macro="" textlink="">
      <xdr:nvSpPr>
        <xdr:cNvPr id="553" name="テキスト ボックス 552"/>
        <xdr:cNvSpPr txBox="1"/>
      </xdr:nvSpPr>
      <xdr:spPr>
        <a:xfrm>
          <a:off x="12547111" y="62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68285</xdr:rowOff>
    </xdr:from>
    <xdr:to>
      <xdr:col>85</xdr:col>
      <xdr:colOff>127000</xdr:colOff>
      <xdr:row>56</xdr:row>
      <xdr:rowOff>98323</xdr:rowOff>
    </xdr:to>
    <xdr:cxnSp macro="">
      <xdr:nvCxnSpPr>
        <xdr:cNvPr id="581" name="直線コネクタ 580"/>
        <xdr:cNvCxnSpPr/>
      </xdr:nvCxnSpPr>
      <xdr:spPr>
        <a:xfrm flipV="1">
          <a:off x="15481300" y="9498035"/>
          <a:ext cx="838200" cy="20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128064</xdr:rowOff>
    </xdr:from>
    <xdr:to>
      <xdr:col>81</xdr:col>
      <xdr:colOff>50800</xdr:colOff>
      <xdr:row>56</xdr:row>
      <xdr:rowOff>98323</xdr:rowOff>
    </xdr:to>
    <xdr:cxnSp macro="">
      <xdr:nvCxnSpPr>
        <xdr:cNvPr id="584" name="直線コネクタ 583"/>
        <xdr:cNvCxnSpPr/>
      </xdr:nvCxnSpPr>
      <xdr:spPr>
        <a:xfrm>
          <a:off x="14592300" y="9386364"/>
          <a:ext cx="889000" cy="3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119057</xdr:rowOff>
    </xdr:from>
    <xdr:to>
      <xdr:col>76</xdr:col>
      <xdr:colOff>114300</xdr:colOff>
      <xdr:row>54</xdr:row>
      <xdr:rowOff>128064</xdr:rowOff>
    </xdr:to>
    <xdr:cxnSp macro="">
      <xdr:nvCxnSpPr>
        <xdr:cNvPr id="587" name="直線コネクタ 586"/>
        <xdr:cNvCxnSpPr/>
      </xdr:nvCxnSpPr>
      <xdr:spPr>
        <a:xfrm>
          <a:off x="13703300" y="937735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119057</xdr:rowOff>
    </xdr:from>
    <xdr:to>
      <xdr:col>71</xdr:col>
      <xdr:colOff>177800</xdr:colOff>
      <xdr:row>56</xdr:row>
      <xdr:rowOff>105799</xdr:rowOff>
    </xdr:to>
    <xdr:cxnSp macro="">
      <xdr:nvCxnSpPr>
        <xdr:cNvPr id="590" name="直線コネクタ 589"/>
        <xdr:cNvCxnSpPr/>
      </xdr:nvCxnSpPr>
      <xdr:spPr>
        <a:xfrm flipV="1">
          <a:off x="12814300" y="9377357"/>
          <a:ext cx="889000" cy="3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17485</xdr:rowOff>
    </xdr:from>
    <xdr:to>
      <xdr:col>85</xdr:col>
      <xdr:colOff>177800</xdr:colOff>
      <xdr:row>55</xdr:row>
      <xdr:rowOff>119085</xdr:rowOff>
    </xdr:to>
    <xdr:sp macro="" textlink="">
      <xdr:nvSpPr>
        <xdr:cNvPr id="600" name="楕円 599"/>
        <xdr:cNvSpPr/>
      </xdr:nvSpPr>
      <xdr:spPr>
        <a:xfrm>
          <a:off x="16268700" y="94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167362</xdr:rowOff>
    </xdr:from>
    <xdr:ext cx="534377" cy="259045"/>
    <xdr:sp macro="" textlink="">
      <xdr:nvSpPr>
        <xdr:cNvPr id="601" name="教育費該当値テキスト"/>
        <xdr:cNvSpPr txBox="1"/>
      </xdr:nvSpPr>
      <xdr:spPr>
        <a:xfrm>
          <a:off x="16370300" y="942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47523</xdr:rowOff>
    </xdr:from>
    <xdr:to>
      <xdr:col>81</xdr:col>
      <xdr:colOff>101600</xdr:colOff>
      <xdr:row>56</xdr:row>
      <xdr:rowOff>149123</xdr:rowOff>
    </xdr:to>
    <xdr:sp macro="" textlink="">
      <xdr:nvSpPr>
        <xdr:cNvPr id="602" name="楕円 601"/>
        <xdr:cNvSpPr/>
      </xdr:nvSpPr>
      <xdr:spPr>
        <a:xfrm>
          <a:off x="15430500" y="96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140250</xdr:rowOff>
    </xdr:from>
    <xdr:ext cx="534377" cy="259045"/>
    <xdr:sp macro="" textlink="">
      <xdr:nvSpPr>
        <xdr:cNvPr id="603" name="テキスト ボックス 602"/>
        <xdr:cNvSpPr txBox="1"/>
      </xdr:nvSpPr>
      <xdr:spPr>
        <a:xfrm>
          <a:off x="15214111"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77264</xdr:rowOff>
    </xdr:from>
    <xdr:to>
      <xdr:col>76</xdr:col>
      <xdr:colOff>165100</xdr:colOff>
      <xdr:row>55</xdr:row>
      <xdr:rowOff>7414</xdr:rowOff>
    </xdr:to>
    <xdr:sp macro="" textlink="">
      <xdr:nvSpPr>
        <xdr:cNvPr id="604" name="楕円 603"/>
        <xdr:cNvSpPr/>
      </xdr:nvSpPr>
      <xdr:spPr>
        <a:xfrm>
          <a:off x="14541500" y="93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169991</xdr:rowOff>
    </xdr:from>
    <xdr:ext cx="534377" cy="259045"/>
    <xdr:sp macro="" textlink="">
      <xdr:nvSpPr>
        <xdr:cNvPr id="605" name="テキスト ボックス 604"/>
        <xdr:cNvSpPr txBox="1"/>
      </xdr:nvSpPr>
      <xdr:spPr>
        <a:xfrm>
          <a:off x="14325111" y="94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68257</xdr:rowOff>
    </xdr:from>
    <xdr:to>
      <xdr:col>72</xdr:col>
      <xdr:colOff>38100</xdr:colOff>
      <xdr:row>54</xdr:row>
      <xdr:rowOff>169857</xdr:rowOff>
    </xdr:to>
    <xdr:sp macro="" textlink="">
      <xdr:nvSpPr>
        <xdr:cNvPr id="606" name="楕円 605"/>
        <xdr:cNvSpPr/>
      </xdr:nvSpPr>
      <xdr:spPr>
        <a:xfrm>
          <a:off x="13652500" y="93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14934</xdr:rowOff>
    </xdr:from>
    <xdr:ext cx="534377" cy="259045"/>
    <xdr:sp macro="" textlink="">
      <xdr:nvSpPr>
        <xdr:cNvPr id="607" name="テキスト ボックス 606"/>
        <xdr:cNvSpPr txBox="1"/>
      </xdr:nvSpPr>
      <xdr:spPr>
        <a:xfrm>
          <a:off x="13436111" y="91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54999</xdr:rowOff>
    </xdr:from>
    <xdr:to>
      <xdr:col>67</xdr:col>
      <xdr:colOff>101600</xdr:colOff>
      <xdr:row>56</xdr:row>
      <xdr:rowOff>156599</xdr:rowOff>
    </xdr:to>
    <xdr:sp macro="" textlink="">
      <xdr:nvSpPr>
        <xdr:cNvPr id="608" name="楕円 607"/>
        <xdr:cNvSpPr/>
      </xdr:nvSpPr>
      <xdr:spPr>
        <a:xfrm>
          <a:off x="12763500" y="96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147726</xdr:rowOff>
    </xdr:from>
    <xdr:ext cx="534377" cy="259045"/>
    <xdr:sp macro="" textlink="">
      <xdr:nvSpPr>
        <xdr:cNvPr id="609" name="テキスト ボックス 608"/>
        <xdr:cNvSpPr txBox="1"/>
      </xdr:nvSpPr>
      <xdr:spPr>
        <a:xfrm>
          <a:off x="12547111" y="97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25908</xdr:rowOff>
    </xdr:from>
    <xdr:to>
      <xdr:col>85</xdr:col>
      <xdr:colOff>127000</xdr:colOff>
      <xdr:row>79</xdr:row>
      <xdr:rowOff>30987</xdr:rowOff>
    </xdr:to>
    <xdr:cxnSp macro="">
      <xdr:nvCxnSpPr>
        <xdr:cNvPr id="638" name="直線コネクタ 637"/>
        <xdr:cNvCxnSpPr/>
      </xdr:nvCxnSpPr>
      <xdr:spPr>
        <a:xfrm flipV="1">
          <a:off x="15481300" y="13570458"/>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156718</xdr:rowOff>
    </xdr:from>
    <xdr:to>
      <xdr:col>81</xdr:col>
      <xdr:colOff>50800</xdr:colOff>
      <xdr:row>79</xdr:row>
      <xdr:rowOff>30987</xdr:rowOff>
    </xdr:to>
    <xdr:cxnSp macro="">
      <xdr:nvCxnSpPr>
        <xdr:cNvPr id="641" name="直線コネクタ 640"/>
        <xdr:cNvCxnSpPr/>
      </xdr:nvCxnSpPr>
      <xdr:spPr>
        <a:xfrm>
          <a:off x="14592300" y="13358368"/>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156718</xdr:rowOff>
    </xdr:from>
    <xdr:to>
      <xdr:col>76</xdr:col>
      <xdr:colOff>114300</xdr:colOff>
      <xdr:row>78</xdr:row>
      <xdr:rowOff>1143</xdr:rowOff>
    </xdr:to>
    <xdr:cxnSp macro="">
      <xdr:nvCxnSpPr>
        <xdr:cNvPr id="644" name="直線コネクタ 643"/>
        <xdr:cNvCxnSpPr/>
      </xdr:nvCxnSpPr>
      <xdr:spPr>
        <a:xfrm flipV="1">
          <a:off x="13703300" y="1335836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126128</xdr:rowOff>
    </xdr:from>
    <xdr:ext cx="469744" cy="259045"/>
    <xdr:sp macro="" textlink="">
      <xdr:nvSpPr>
        <xdr:cNvPr id="646" name="テキスト ボックス 645"/>
        <xdr:cNvSpPr txBox="1"/>
      </xdr:nvSpPr>
      <xdr:spPr>
        <a:xfrm>
          <a:off x="14357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1143</xdr:rowOff>
    </xdr:from>
    <xdr:to>
      <xdr:col>71</xdr:col>
      <xdr:colOff>177800</xdr:colOff>
      <xdr:row>79</xdr:row>
      <xdr:rowOff>43687</xdr:rowOff>
    </xdr:to>
    <xdr:cxnSp macro="">
      <xdr:nvCxnSpPr>
        <xdr:cNvPr id="647" name="直線コネクタ 646"/>
        <xdr:cNvCxnSpPr/>
      </xdr:nvCxnSpPr>
      <xdr:spPr>
        <a:xfrm flipV="1">
          <a:off x="12814300" y="13374243"/>
          <a:ext cx="889000" cy="2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9" name="テキスト ボックス 648"/>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146558</xdr:rowOff>
    </xdr:from>
    <xdr:to>
      <xdr:col>85</xdr:col>
      <xdr:colOff>177800</xdr:colOff>
      <xdr:row>79</xdr:row>
      <xdr:rowOff>76708</xdr:rowOff>
    </xdr:to>
    <xdr:sp macro="" textlink="">
      <xdr:nvSpPr>
        <xdr:cNvPr id="657" name="楕円 656"/>
        <xdr:cNvSpPr/>
      </xdr:nvSpPr>
      <xdr:spPr>
        <a:xfrm>
          <a:off x="16268700" y="135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61485</xdr:rowOff>
    </xdr:from>
    <xdr:ext cx="378565" cy="259045"/>
    <xdr:sp macro="" textlink="">
      <xdr:nvSpPr>
        <xdr:cNvPr id="658" name="災害復旧費該当値テキスト"/>
        <xdr:cNvSpPr txBox="1"/>
      </xdr:nvSpPr>
      <xdr:spPr>
        <a:xfrm>
          <a:off x="16370300" y="1343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151637</xdr:rowOff>
    </xdr:from>
    <xdr:to>
      <xdr:col>81</xdr:col>
      <xdr:colOff>101600</xdr:colOff>
      <xdr:row>79</xdr:row>
      <xdr:rowOff>81787</xdr:rowOff>
    </xdr:to>
    <xdr:sp macro="" textlink="">
      <xdr:nvSpPr>
        <xdr:cNvPr id="659" name="楕円 658"/>
        <xdr:cNvSpPr/>
      </xdr:nvSpPr>
      <xdr:spPr>
        <a:xfrm>
          <a:off x="15430500" y="13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72914</xdr:rowOff>
    </xdr:from>
    <xdr:ext cx="378565" cy="259045"/>
    <xdr:sp macro="" textlink="">
      <xdr:nvSpPr>
        <xdr:cNvPr id="660" name="テキスト ボックス 659"/>
        <xdr:cNvSpPr txBox="1"/>
      </xdr:nvSpPr>
      <xdr:spPr>
        <a:xfrm>
          <a:off x="15292017" y="1361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105918</xdr:rowOff>
    </xdr:from>
    <xdr:to>
      <xdr:col>76</xdr:col>
      <xdr:colOff>165100</xdr:colOff>
      <xdr:row>78</xdr:row>
      <xdr:rowOff>36068</xdr:rowOff>
    </xdr:to>
    <xdr:sp macro="" textlink="">
      <xdr:nvSpPr>
        <xdr:cNvPr id="661" name="楕円 660"/>
        <xdr:cNvSpPr/>
      </xdr:nvSpPr>
      <xdr:spPr>
        <a:xfrm>
          <a:off x="145415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52595</xdr:rowOff>
    </xdr:from>
    <xdr:ext cx="469744" cy="259045"/>
    <xdr:sp macro="" textlink="">
      <xdr:nvSpPr>
        <xdr:cNvPr id="662" name="テキスト ボックス 661"/>
        <xdr:cNvSpPr txBox="1"/>
      </xdr:nvSpPr>
      <xdr:spPr>
        <a:xfrm>
          <a:off x="14357428" y="130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121793</xdr:rowOff>
    </xdr:from>
    <xdr:to>
      <xdr:col>72</xdr:col>
      <xdr:colOff>38100</xdr:colOff>
      <xdr:row>78</xdr:row>
      <xdr:rowOff>51943</xdr:rowOff>
    </xdr:to>
    <xdr:sp macro="" textlink="">
      <xdr:nvSpPr>
        <xdr:cNvPr id="663" name="楕円 662"/>
        <xdr:cNvSpPr/>
      </xdr:nvSpPr>
      <xdr:spPr>
        <a:xfrm>
          <a:off x="13652500" y="133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68470</xdr:rowOff>
    </xdr:from>
    <xdr:ext cx="469744" cy="259045"/>
    <xdr:sp macro="" textlink="">
      <xdr:nvSpPr>
        <xdr:cNvPr id="664" name="テキスト ボックス 663"/>
        <xdr:cNvSpPr txBox="1"/>
      </xdr:nvSpPr>
      <xdr:spPr>
        <a:xfrm>
          <a:off x="13468428" y="130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65" name="楕円 664"/>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85614</xdr:rowOff>
    </xdr:from>
    <xdr:ext cx="249299" cy="259045"/>
    <xdr:sp macro="" textlink="">
      <xdr:nvSpPr>
        <xdr:cNvPr id="666" name="テキスト ボックス 665"/>
        <xdr:cNvSpPr txBox="1"/>
      </xdr:nvSpPr>
      <xdr:spPr>
        <a:xfrm>
          <a:off x="12689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68187</xdr:rowOff>
    </xdr:from>
    <xdr:to>
      <xdr:col>85</xdr:col>
      <xdr:colOff>127000</xdr:colOff>
      <xdr:row>95</xdr:row>
      <xdr:rowOff>92132</xdr:rowOff>
    </xdr:to>
    <xdr:cxnSp macro="">
      <xdr:nvCxnSpPr>
        <xdr:cNvPr id="695" name="直線コネクタ 694"/>
        <xdr:cNvCxnSpPr/>
      </xdr:nvCxnSpPr>
      <xdr:spPr>
        <a:xfrm flipV="1">
          <a:off x="15481300" y="16355937"/>
          <a:ext cx="838200" cy="2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92132</xdr:rowOff>
    </xdr:from>
    <xdr:to>
      <xdr:col>81</xdr:col>
      <xdr:colOff>50800</xdr:colOff>
      <xdr:row>95</xdr:row>
      <xdr:rowOff>119317</xdr:rowOff>
    </xdr:to>
    <xdr:cxnSp macro="">
      <xdr:nvCxnSpPr>
        <xdr:cNvPr id="698" name="直線コネクタ 697"/>
        <xdr:cNvCxnSpPr/>
      </xdr:nvCxnSpPr>
      <xdr:spPr>
        <a:xfrm flipV="1">
          <a:off x="14592300" y="16379882"/>
          <a:ext cx="88900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119317</xdr:rowOff>
    </xdr:from>
    <xdr:to>
      <xdr:col>76</xdr:col>
      <xdr:colOff>114300</xdr:colOff>
      <xdr:row>95</xdr:row>
      <xdr:rowOff>126670</xdr:rowOff>
    </xdr:to>
    <xdr:cxnSp macro="">
      <xdr:nvCxnSpPr>
        <xdr:cNvPr id="701" name="直線コネクタ 700"/>
        <xdr:cNvCxnSpPr/>
      </xdr:nvCxnSpPr>
      <xdr:spPr>
        <a:xfrm flipV="1">
          <a:off x="13703300" y="1640706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126670</xdr:rowOff>
    </xdr:from>
    <xdr:to>
      <xdr:col>71</xdr:col>
      <xdr:colOff>177800</xdr:colOff>
      <xdr:row>95</xdr:row>
      <xdr:rowOff>144862</xdr:rowOff>
    </xdr:to>
    <xdr:cxnSp macro="">
      <xdr:nvCxnSpPr>
        <xdr:cNvPr id="704" name="直線コネクタ 703"/>
        <xdr:cNvCxnSpPr/>
      </xdr:nvCxnSpPr>
      <xdr:spPr>
        <a:xfrm flipV="1">
          <a:off x="12814300" y="16414420"/>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17387</xdr:rowOff>
    </xdr:from>
    <xdr:to>
      <xdr:col>85</xdr:col>
      <xdr:colOff>177800</xdr:colOff>
      <xdr:row>95</xdr:row>
      <xdr:rowOff>118987</xdr:rowOff>
    </xdr:to>
    <xdr:sp macro="" textlink="">
      <xdr:nvSpPr>
        <xdr:cNvPr id="714" name="楕円 713"/>
        <xdr:cNvSpPr/>
      </xdr:nvSpPr>
      <xdr:spPr>
        <a:xfrm>
          <a:off x="16268700" y="163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40264</xdr:rowOff>
    </xdr:from>
    <xdr:ext cx="534377" cy="259045"/>
    <xdr:sp macro="" textlink="">
      <xdr:nvSpPr>
        <xdr:cNvPr id="715" name="公債費該当値テキスト"/>
        <xdr:cNvSpPr txBox="1"/>
      </xdr:nvSpPr>
      <xdr:spPr>
        <a:xfrm>
          <a:off x="16370300" y="16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41332</xdr:rowOff>
    </xdr:from>
    <xdr:to>
      <xdr:col>81</xdr:col>
      <xdr:colOff>101600</xdr:colOff>
      <xdr:row>95</xdr:row>
      <xdr:rowOff>142932</xdr:rowOff>
    </xdr:to>
    <xdr:sp macro="" textlink="">
      <xdr:nvSpPr>
        <xdr:cNvPr id="716" name="楕円 715"/>
        <xdr:cNvSpPr/>
      </xdr:nvSpPr>
      <xdr:spPr>
        <a:xfrm>
          <a:off x="15430500" y="163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134059</xdr:rowOff>
    </xdr:from>
    <xdr:ext cx="534377" cy="259045"/>
    <xdr:sp macro="" textlink="">
      <xdr:nvSpPr>
        <xdr:cNvPr id="717" name="テキスト ボックス 716"/>
        <xdr:cNvSpPr txBox="1"/>
      </xdr:nvSpPr>
      <xdr:spPr>
        <a:xfrm>
          <a:off x="15214111" y="164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68517</xdr:rowOff>
    </xdr:from>
    <xdr:to>
      <xdr:col>76</xdr:col>
      <xdr:colOff>165100</xdr:colOff>
      <xdr:row>95</xdr:row>
      <xdr:rowOff>170117</xdr:rowOff>
    </xdr:to>
    <xdr:sp macro="" textlink="">
      <xdr:nvSpPr>
        <xdr:cNvPr id="718" name="楕円 717"/>
        <xdr:cNvSpPr/>
      </xdr:nvSpPr>
      <xdr:spPr>
        <a:xfrm>
          <a:off x="14541500" y="163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161244</xdr:rowOff>
    </xdr:from>
    <xdr:ext cx="534377" cy="259045"/>
    <xdr:sp macro="" textlink="">
      <xdr:nvSpPr>
        <xdr:cNvPr id="719" name="テキスト ボックス 718"/>
        <xdr:cNvSpPr txBox="1"/>
      </xdr:nvSpPr>
      <xdr:spPr>
        <a:xfrm>
          <a:off x="14325111" y="164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75870</xdr:rowOff>
    </xdr:from>
    <xdr:to>
      <xdr:col>72</xdr:col>
      <xdr:colOff>38100</xdr:colOff>
      <xdr:row>96</xdr:row>
      <xdr:rowOff>6020</xdr:rowOff>
    </xdr:to>
    <xdr:sp macro="" textlink="">
      <xdr:nvSpPr>
        <xdr:cNvPr id="720" name="楕円 719"/>
        <xdr:cNvSpPr/>
      </xdr:nvSpPr>
      <xdr:spPr>
        <a:xfrm>
          <a:off x="13652500" y="163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168597</xdr:rowOff>
    </xdr:from>
    <xdr:ext cx="534377" cy="259045"/>
    <xdr:sp macro="" textlink="">
      <xdr:nvSpPr>
        <xdr:cNvPr id="721" name="テキスト ボックス 720"/>
        <xdr:cNvSpPr txBox="1"/>
      </xdr:nvSpPr>
      <xdr:spPr>
        <a:xfrm>
          <a:off x="13436111" y="164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94062</xdr:rowOff>
    </xdr:from>
    <xdr:to>
      <xdr:col>67</xdr:col>
      <xdr:colOff>101600</xdr:colOff>
      <xdr:row>96</xdr:row>
      <xdr:rowOff>24212</xdr:rowOff>
    </xdr:to>
    <xdr:sp macro="" textlink="">
      <xdr:nvSpPr>
        <xdr:cNvPr id="722" name="楕円 721"/>
        <xdr:cNvSpPr/>
      </xdr:nvSpPr>
      <xdr:spPr>
        <a:xfrm>
          <a:off x="12763500" y="163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15339</xdr:rowOff>
    </xdr:from>
    <xdr:ext cx="534377" cy="259045"/>
    <xdr:sp macro="" textlink="">
      <xdr:nvSpPr>
        <xdr:cNvPr id="723" name="テキスト ボックス 722"/>
        <xdr:cNvSpPr txBox="1"/>
      </xdr:nvSpPr>
      <xdr:spPr>
        <a:xfrm>
          <a:off x="12547111" y="164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42,395</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退職金や新庁舎建設に向けた基金への積立金の増加により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2,629</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158,578</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電気・ガス・食料品等価格高騰緊急支援給付金の支給による増の一方、子育て</a:t>
          </a:r>
          <a:r>
            <a:rPr kumimoji="1" lang="ja-JP" altLang="ja-JP" sz="1100" b="0" i="0" u="none" strike="noStrike" kern="0" cap="none" spc="0" normalizeH="0" baseline="0" noProof="0">
              <a:ln>
                <a:noFill/>
              </a:ln>
              <a:solidFill>
                <a:prstClr val="black"/>
              </a:solidFill>
              <a:effectLst/>
              <a:uLnTx/>
              <a:uFillTx/>
              <a:latin typeface="+mn-lt"/>
              <a:ea typeface="+mn-ea"/>
              <a:cs typeface="+mn-cs"/>
            </a:rPr>
            <a:t>世帯臨時特別給付金</a:t>
          </a:r>
          <a:r>
            <a:rPr kumimoji="1" lang="ja-JP" altLang="en-US" sz="1100" b="0" i="0" u="none" strike="noStrike" kern="0" cap="none" spc="0" normalizeH="0" baseline="0" noProof="0">
              <a:ln>
                <a:noFill/>
              </a:ln>
              <a:solidFill>
                <a:prstClr val="black"/>
              </a:solidFill>
              <a:effectLst/>
              <a:uLnTx/>
              <a:uFillTx/>
              <a:latin typeface="+mn-lt"/>
              <a:ea typeface="+mn-ea"/>
              <a:cs typeface="+mn-cs"/>
            </a:rPr>
            <a:t>等が減となったため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5,611</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商工費は、住民一人当たり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4,852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企業誘致に係る補助金の減等により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7,737</a:t>
          </a:r>
          <a:r>
            <a:rPr kumimoji="1" lang="ja-JP" altLang="ja-JP" sz="1100" b="0" i="0" u="none" strike="noStrike" kern="0" cap="none" spc="0" normalizeH="0" baseline="0" noProof="0">
              <a:ln>
                <a:noFill/>
              </a:ln>
              <a:solidFill>
                <a:prstClr val="black"/>
              </a:solidFill>
              <a:effectLst/>
              <a:uLnTx/>
              <a:uFillTx/>
              <a:latin typeface="+mn-lt"/>
              <a:ea typeface="+mn-ea"/>
              <a:cs typeface="+mn-cs"/>
            </a:rPr>
            <a:t>円の減となった。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土木費は、住民一人当たり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37,935</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一般市道整備事業の増の一方で、下土狩文教線建設事業や市街地再開発事業補助金の減により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1,929</a:t>
          </a:r>
          <a:r>
            <a:rPr kumimoji="1" lang="ja-JP" altLang="ja-JP" sz="1100" b="0" i="0" u="none" strike="noStrike" kern="0" cap="none" spc="0" normalizeH="0" baseline="0" noProof="0">
              <a:ln>
                <a:noFill/>
              </a:ln>
              <a:solidFill>
                <a:prstClr val="black"/>
              </a:solidFill>
              <a:effectLst/>
              <a:uLnTx/>
              <a:uFillTx/>
              <a:latin typeface="+mn-lt"/>
              <a:ea typeface="+mn-ea"/>
              <a:cs typeface="+mn-cs"/>
            </a:rPr>
            <a:t>円の減となった。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消防費は、住民一人当たり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14,732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消防団出動報酬の単価引き上げによる増や富士山南東消防組合における通信指令センター更新事業にかかる負担金の増により、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611</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教育費は、住民一人当たり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45,624</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市内小学校の大規模改修事業の増により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8,814</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財政調整基金の残高は、前年度繰越金等を財源に積み立てを行い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400,036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千円の増となり、標準財政規模比も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ポイントの増となった。実質収支についても、前年度比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170,700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千円の増、標準財政規模に対する比率も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ポイント増加した。また、実質単年度収については、前年度比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1,127,960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千円の大幅減となった。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年度は感染症拡大防止のため多くの事業について中止や見直しをせざるを得なかったため実質単年度収支が大きくなっていたが、感染症の影響も落ち着き例年程度の数値となった。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黒字を維持している。実質収支額（黒字額）は、一般会計、水道事業会計、介護保険特別会計、下水道事業会計、駐車場事業特別会計、後期高齢者医療特別会計については前年度比増、国民健康保険特別会計、墓園事業特別会計では前年度比減となっており、標準財政規模比もそれに応じた増減となっている。一般会計では、前年度繰越金の増加や市税の増などの影響から黒字額が増加し、標準財政規模比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介護保険特別会計では、高齢化の進展に伴い介護・支援の必要となる被保険者数が増加したことで介護保険サービスの給付費が増加したが、介護保険料の収納率の上昇等により歳出の増加額を上回る歳入があったことから黒字額が増加した。駐車場事業特別会計では、新型コロナウイルス感染症の影響により落ち込んでいた駐車場の利用が徐々に回復してきたため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42889680</v>
      </c>
      <c r="BO4" s="371"/>
      <c r="BP4" s="371"/>
      <c r="BQ4" s="371"/>
      <c r="BR4" s="371"/>
      <c r="BS4" s="371"/>
      <c r="BT4" s="371"/>
      <c r="BU4" s="372"/>
      <c r="BV4" s="370">
        <v>43319183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10.199999999999999</v>
      </c>
      <c r="CU4" s="377"/>
      <c r="CV4" s="377"/>
      <c r="CW4" s="377"/>
      <c r="CX4" s="377"/>
      <c r="CY4" s="377"/>
      <c r="CZ4" s="377"/>
      <c r="DA4" s="378"/>
      <c r="DB4" s="376">
        <v>9.1999999999999993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40505433</v>
      </c>
      <c r="BO5" s="439"/>
      <c r="BP5" s="439"/>
      <c r="BQ5" s="439"/>
      <c r="BR5" s="439"/>
      <c r="BS5" s="439"/>
      <c r="BT5" s="439"/>
      <c r="BU5" s="440"/>
      <c r="BV5" s="438">
        <v>41130117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88.6</v>
      </c>
      <c r="CU5" s="405"/>
      <c r="CV5" s="405"/>
      <c r="CW5" s="405"/>
      <c r="CX5" s="405"/>
      <c r="CY5" s="405"/>
      <c r="CZ5" s="405"/>
      <c r="DA5" s="406"/>
      <c r="DB5" s="404">
        <v>82.9</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2384247</v>
      </c>
      <c r="BO6" s="439"/>
      <c r="BP6" s="439"/>
      <c r="BQ6" s="439"/>
      <c r="BR6" s="439"/>
      <c r="BS6" s="439"/>
      <c r="BT6" s="439"/>
      <c r="BU6" s="440"/>
      <c r="BV6" s="438">
        <v>2189066</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90.7</v>
      </c>
      <c r="CU6" s="445"/>
      <c r="CV6" s="445"/>
      <c r="CW6" s="445"/>
      <c r="CX6" s="445"/>
      <c r="CY6" s="445"/>
      <c r="CZ6" s="445"/>
      <c r="DA6" s="446"/>
      <c r="DB6" s="444">
        <v>90.3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101995</v>
      </c>
      <c r="BO7" s="439"/>
      <c r="BP7" s="439"/>
      <c r="BQ7" s="439"/>
      <c r="BR7" s="439"/>
      <c r="BS7" s="439"/>
      <c r="BT7" s="439"/>
      <c r="BU7" s="440"/>
      <c r="BV7" s="438">
        <v>77514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22300070</v>
      </c>
      <c r="CU7" s="439"/>
      <c r="CV7" s="439"/>
      <c r="CW7" s="439"/>
      <c r="CX7" s="439"/>
      <c r="CY7" s="439"/>
      <c r="CZ7" s="439"/>
      <c r="DA7" s="440"/>
      <c r="DB7" s="438">
        <v>22918696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96</v>
      </c>
      <c r="AV8" s="434"/>
      <c r="AW8" s="434"/>
      <c r="AX8" s="434"/>
      <c r="AY8" s="435" t="s">
        <v>110</v>
      </c>
      <c r="AZ8" s="436"/>
      <c r="BA8" s="436"/>
      <c r="BB8" s="436"/>
      <c r="BC8" s="436"/>
      <c r="BD8" s="436"/>
      <c r="BE8" s="436"/>
      <c r="BF8" s="436"/>
      <c r="BG8" s="436"/>
      <c r="BH8" s="436"/>
      <c r="BI8" s="436"/>
      <c r="BJ8" s="436"/>
      <c r="BK8" s="436"/>
      <c r="BL8" s="436"/>
      <c r="BM8" s="437"/>
      <c r="BN8" s="438">
        <v>2282252</v>
      </c>
      <c r="BO8" s="439"/>
      <c r="BP8" s="439"/>
      <c r="BQ8" s="439"/>
      <c r="BR8" s="439"/>
      <c r="BS8" s="439"/>
      <c r="BT8" s="439"/>
      <c r="BU8" s="440"/>
      <c r="BV8" s="438">
        <v>2111552</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0.88</v>
      </c>
      <c r="CU8" s="448"/>
      <c r="CV8" s="448"/>
      <c r="CW8" s="448"/>
      <c r="CX8" s="448"/>
      <c r="CY8" s="448"/>
      <c r="CZ8" s="448"/>
      <c r="DA8" s="449"/>
      <c r="DB8" s="447">
        <v>0.91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107783</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170700</v>
      </c>
      <c r="BO9" s="439"/>
      <c r="BP9" s="439"/>
      <c r="BQ9" s="439"/>
      <c r="BR9" s="439"/>
      <c r="BS9" s="439"/>
      <c r="BT9" s="439"/>
      <c r="BU9" s="440"/>
      <c r="BV9" s="438">
        <v>1167176</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12.5</v>
      </c>
      <c r="CU9" s="405"/>
      <c r="CV9" s="405"/>
      <c r="CW9" s="405"/>
      <c r="CX9" s="405"/>
      <c r="CY9" s="405"/>
      <c r="CZ9" s="405"/>
      <c r="DA9" s="406"/>
      <c r="DB9" s="404">
        <v>12.7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110046</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866036</v>
      </c>
      <c r="BO10" s="439"/>
      <c r="BP10" s="439"/>
      <c r="BQ10" s="439"/>
      <c r="BR10" s="439"/>
      <c r="BS10" s="439"/>
      <c r="BT10" s="439"/>
      <c r="BU10" s="440"/>
      <c r="BV10" s="438">
        <v>1023020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107204</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96</v>
      </c>
      <c r="AV12" s="434"/>
      <c r="AW12" s="434"/>
      <c r="AX12" s="434"/>
      <c r="AY12" s="435" t="s">
        <v>136</v>
      </c>
      <c r="AZ12" s="436"/>
      <c r="BA12" s="436"/>
      <c r="BB12" s="436"/>
      <c r="BC12" s="436"/>
      <c r="BD12" s="436"/>
      <c r="BE12" s="436"/>
      <c r="BF12" s="436"/>
      <c r="BG12" s="436"/>
      <c r="BH12" s="436"/>
      <c r="BI12" s="436"/>
      <c r="BJ12" s="436"/>
      <c r="BK12" s="436"/>
      <c r="BL12" s="436"/>
      <c r="BM12" s="437"/>
      <c r="BN12" s="438">
        <v>466000</v>
      </c>
      <c r="BO12" s="439"/>
      <c r="BP12" s="439"/>
      <c r="BQ12" s="439"/>
      <c r="BR12" s="439"/>
      <c r="BS12" s="439"/>
      <c r="BT12" s="439"/>
      <c r="BU12" s="440"/>
      <c r="BV12" s="438">
        <v>491500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105813</v>
      </c>
      <c r="S13" s="492"/>
      <c r="T13" s="492"/>
      <c r="U13" s="492"/>
      <c r="V13" s="493"/>
      <c r="W13" s="417" t="s">
        <v>140</v>
      </c>
      <c r="X13" s="418"/>
      <c r="Y13" s="418"/>
      <c r="Z13" s="418"/>
      <c r="AA13" s="418"/>
      <c r="AB13" s="408"/>
      <c r="AC13" s="458">
        <v>1231</v>
      </c>
      <c r="AD13" s="459"/>
      <c r="AE13" s="459"/>
      <c r="AF13" s="459"/>
      <c r="AG13" s="501"/>
      <c r="AH13" s="458">
        <v>1240</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570736</v>
      </c>
      <c r="BO13" s="439"/>
      <c r="BP13" s="439"/>
      <c r="BQ13" s="439"/>
      <c r="BR13" s="439"/>
      <c r="BS13" s="439"/>
      <c r="BT13" s="439"/>
      <c r="BU13" s="440"/>
      <c r="BV13" s="438">
        <v>1698696</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6.2</v>
      </c>
      <c r="CU13" s="405"/>
      <c r="CV13" s="405"/>
      <c r="CW13" s="405"/>
      <c r="CX13" s="405"/>
      <c r="CY13" s="405"/>
      <c r="CZ13" s="405"/>
      <c r="DA13" s="406"/>
      <c r="DB13" s="404">
        <v>5.8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108350</v>
      </c>
      <c r="S14" s="492"/>
      <c r="T14" s="492"/>
      <c r="U14" s="492"/>
      <c r="V14" s="493"/>
      <c r="W14" s="397"/>
      <c r="X14" s="398"/>
      <c r="Y14" s="398"/>
      <c r="Z14" s="398"/>
      <c r="AA14" s="398"/>
      <c r="AB14" s="387"/>
      <c r="AC14" s="494">
        <v>2.4</v>
      </c>
      <c r="AD14" s="495"/>
      <c r="AE14" s="495"/>
      <c r="AF14" s="495"/>
      <c r="AG14" s="496"/>
      <c r="AH14" s="494">
        <v>2.4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26.9</v>
      </c>
      <c r="CU14" s="506"/>
      <c r="CV14" s="506"/>
      <c r="CW14" s="506"/>
      <c r="CX14" s="506"/>
      <c r="CY14" s="506"/>
      <c r="CZ14" s="506"/>
      <c r="DA14" s="507"/>
      <c r="DB14" s="505">
        <v>30.7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106978</v>
      </c>
      <c r="S15" s="492"/>
      <c r="T15" s="492"/>
      <c r="U15" s="492"/>
      <c r="V15" s="493"/>
      <c r="W15" s="417" t="s">
        <v>148</v>
      </c>
      <c r="X15" s="418"/>
      <c r="Y15" s="418"/>
      <c r="Z15" s="418"/>
      <c r="AA15" s="418"/>
      <c r="AB15" s="408"/>
      <c r="AC15" s="458">
        <v>13627</v>
      </c>
      <c r="AD15" s="459"/>
      <c r="AE15" s="459"/>
      <c r="AF15" s="459"/>
      <c r="AG15" s="501"/>
      <c r="AH15" s="458">
        <v>14532</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15083432</v>
      </c>
      <c r="BO15" s="371"/>
      <c r="BP15" s="371"/>
      <c r="BQ15" s="371"/>
      <c r="BR15" s="371"/>
      <c r="BS15" s="371"/>
      <c r="BT15" s="371"/>
      <c r="BU15" s="372"/>
      <c r="BV15" s="370">
        <v>14649164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26.2</v>
      </c>
      <c r="AD16" s="495"/>
      <c r="AE16" s="495"/>
      <c r="AF16" s="495"/>
      <c r="AG16" s="496"/>
      <c r="AH16" s="494">
        <v>27.7</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17677550</v>
      </c>
      <c r="BO16" s="439"/>
      <c r="BP16" s="439"/>
      <c r="BQ16" s="439"/>
      <c r="BR16" s="439"/>
      <c r="BS16" s="439"/>
      <c r="BT16" s="439"/>
      <c r="BU16" s="440"/>
      <c r="BV16" s="438">
        <v>16885185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37179</v>
      </c>
      <c r="AD17" s="459"/>
      <c r="AE17" s="459"/>
      <c r="AF17" s="459"/>
      <c r="AG17" s="501"/>
      <c r="AH17" s="458">
        <v>36726</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19253757</v>
      </c>
      <c r="BO17" s="439"/>
      <c r="BP17" s="439"/>
      <c r="BQ17" s="439"/>
      <c r="BR17" s="439"/>
      <c r="BS17" s="439"/>
      <c r="BT17" s="439"/>
      <c r="BU17" s="440"/>
      <c r="BV17" s="438">
        <v>18715358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62.02</v>
      </c>
      <c r="M18" s="523"/>
      <c r="N18" s="523"/>
      <c r="O18" s="523"/>
      <c r="P18" s="523"/>
      <c r="Q18" s="523"/>
      <c r="R18" s="524"/>
      <c r="S18" s="524"/>
      <c r="T18" s="524"/>
      <c r="U18" s="524"/>
      <c r="V18" s="525"/>
      <c r="W18" s="419"/>
      <c r="X18" s="420"/>
      <c r="Y18" s="420"/>
      <c r="Z18" s="420"/>
      <c r="AA18" s="420"/>
      <c r="AB18" s="411"/>
      <c r="AC18" s="526">
        <v>71.400000000000006</v>
      </c>
      <c r="AD18" s="527"/>
      <c r="AE18" s="527"/>
      <c r="AF18" s="527"/>
      <c r="AG18" s="528"/>
      <c r="AH18" s="526">
        <v>70</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20508969</v>
      </c>
      <c r="BO18" s="439"/>
      <c r="BP18" s="439"/>
      <c r="BQ18" s="439"/>
      <c r="BR18" s="439"/>
      <c r="BS18" s="439"/>
      <c r="BT18" s="439"/>
      <c r="BU18" s="440"/>
      <c r="BV18" s="438">
        <v>19867337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1738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29090183</v>
      </c>
      <c r="BO19" s="439"/>
      <c r="BP19" s="439"/>
      <c r="BQ19" s="439"/>
      <c r="BR19" s="439"/>
      <c r="BS19" s="439"/>
      <c r="BT19" s="439"/>
      <c r="BU19" s="440"/>
      <c r="BV19" s="438">
        <v>27742199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46106</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38565929</v>
      </c>
      <c r="BO22" s="371"/>
      <c r="BP22" s="371"/>
      <c r="BQ22" s="371"/>
      <c r="BR22" s="371"/>
      <c r="BS22" s="371"/>
      <c r="BT22" s="371"/>
      <c r="BU22" s="372"/>
      <c r="BV22" s="370">
        <v>39908610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28908174</v>
      </c>
      <c r="BO23" s="439"/>
      <c r="BP23" s="439"/>
      <c r="BQ23" s="439"/>
      <c r="BR23" s="439"/>
      <c r="BS23" s="439"/>
      <c r="BT23" s="439"/>
      <c r="BU23" s="440"/>
      <c r="BV23" s="438">
        <v>29775518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9000</v>
      </c>
      <c r="R24" s="459"/>
      <c r="S24" s="459"/>
      <c r="T24" s="459"/>
      <c r="U24" s="459"/>
      <c r="V24" s="501"/>
      <c r="W24" s="566"/>
      <c r="X24" s="554"/>
      <c r="Y24" s="555"/>
      <c r="Z24" s="457" t="s">
        <v>173</v>
      </c>
      <c r="AA24" s="431"/>
      <c r="AB24" s="431"/>
      <c r="AC24" s="431"/>
      <c r="AD24" s="431"/>
      <c r="AE24" s="431"/>
      <c r="AF24" s="431"/>
      <c r="AG24" s="432"/>
      <c r="AH24" s="458">
        <v>580</v>
      </c>
      <c r="AI24" s="459"/>
      <c r="AJ24" s="459"/>
      <c r="AK24" s="459"/>
      <c r="AL24" s="501"/>
      <c r="AM24" s="458">
        <v>1841500</v>
      </c>
      <c r="AN24" s="459"/>
      <c r="AO24" s="459"/>
      <c r="AP24" s="459"/>
      <c r="AQ24" s="459"/>
      <c r="AR24" s="501"/>
      <c r="AS24" s="458">
        <v>3175</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22714754</v>
      </c>
      <c r="BO24" s="439"/>
      <c r="BP24" s="439"/>
      <c r="BQ24" s="439"/>
      <c r="BR24" s="439"/>
      <c r="BS24" s="439"/>
      <c r="BT24" s="439"/>
      <c r="BU24" s="440"/>
      <c r="BV24" s="438">
        <v>23193769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7200</v>
      </c>
      <c r="R25" s="459"/>
      <c r="S25" s="459"/>
      <c r="T25" s="459"/>
      <c r="U25" s="459"/>
      <c r="V25" s="501"/>
      <c r="W25" s="566"/>
      <c r="X25" s="554"/>
      <c r="Y25" s="555"/>
      <c r="Z25" s="457" t="s">
        <v>176</v>
      </c>
      <c r="AA25" s="431"/>
      <c r="AB25" s="431"/>
      <c r="AC25" s="431"/>
      <c r="AD25" s="431"/>
      <c r="AE25" s="431"/>
      <c r="AF25" s="431"/>
      <c r="AG25" s="432"/>
      <c r="AH25" s="458" t="s">
        <v>130</v>
      </c>
      <c r="AI25" s="459"/>
      <c r="AJ25" s="459"/>
      <c r="AK25" s="459"/>
      <c r="AL25" s="501"/>
      <c r="AM25" s="458" t="s">
        <v>130</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8110997</v>
      </c>
      <c r="BO25" s="371"/>
      <c r="BP25" s="371"/>
      <c r="BQ25" s="371"/>
      <c r="BR25" s="371"/>
      <c r="BS25" s="371"/>
      <c r="BT25" s="371"/>
      <c r="BU25" s="372"/>
      <c r="BV25" s="370">
        <v>4902938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6780</v>
      </c>
      <c r="R26" s="459"/>
      <c r="S26" s="459"/>
      <c r="T26" s="459"/>
      <c r="U26" s="459"/>
      <c r="V26" s="501"/>
      <c r="W26" s="566"/>
      <c r="X26" s="554"/>
      <c r="Y26" s="555"/>
      <c r="Z26" s="457" t="s">
        <v>179</v>
      </c>
      <c r="AA26" s="578"/>
      <c r="AB26" s="578"/>
      <c r="AC26" s="578"/>
      <c r="AD26" s="578"/>
      <c r="AE26" s="578"/>
      <c r="AF26" s="578"/>
      <c r="AG26" s="579"/>
      <c r="AH26" s="458">
        <v>29</v>
      </c>
      <c r="AI26" s="459"/>
      <c r="AJ26" s="459"/>
      <c r="AK26" s="459"/>
      <c r="AL26" s="501"/>
      <c r="AM26" s="458">
        <v>97701</v>
      </c>
      <c r="AN26" s="459"/>
      <c r="AO26" s="459"/>
      <c r="AP26" s="459"/>
      <c r="AQ26" s="459"/>
      <c r="AR26" s="501"/>
      <c r="AS26" s="458">
        <v>3369</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138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4950</v>
      </c>
      <c r="R27" s="459"/>
      <c r="S27" s="459"/>
      <c r="T27" s="459"/>
      <c r="U27" s="459"/>
      <c r="V27" s="501"/>
      <c r="W27" s="566"/>
      <c r="X27" s="554"/>
      <c r="Y27" s="555"/>
      <c r="Z27" s="457" t="s">
        <v>182</v>
      </c>
      <c r="AA27" s="431"/>
      <c r="AB27" s="431"/>
      <c r="AC27" s="431"/>
      <c r="AD27" s="431"/>
      <c r="AE27" s="431"/>
      <c r="AF27" s="431"/>
      <c r="AG27" s="432"/>
      <c r="AH27" s="458">
        <v>61</v>
      </c>
      <c r="AI27" s="459"/>
      <c r="AJ27" s="459"/>
      <c r="AK27" s="459"/>
      <c r="AL27" s="501"/>
      <c r="AM27" s="458">
        <v>185561</v>
      </c>
      <c r="AN27" s="459"/>
      <c r="AO27" s="459"/>
      <c r="AP27" s="459"/>
      <c r="AQ27" s="459"/>
      <c r="AR27" s="501"/>
      <c r="AS27" s="458">
        <v>3042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288307</v>
      </c>
      <c r="BO27" s="548"/>
      <c r="BP27" s="548"/>
      <c r="BQ27" s="548"/>
      <c r="BR27" s="548"/>
      <c r="BS27" s="548"/>
      <c r="BT27" s="548"/>
      <c r="BU27" s="549"/>
      <c r="BV27" s="547">
        <v>332509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4350</v>
      </c>
      <c r="R28" s="459"/>
      <c r="S28" s="459"/>
      <c r="T28" s="459"/>
      <c r="U28" s="459"/>
      <c r="V28" s="501"/>
      <c r="W28" s="566"/>
      <c r="X28" s="554"/>
      <c r="Y28" s="555"/>
      <c r="Z28" s="457" t="s">
        <v>185</v>
      </c>
      <c r="AA28" s="431"/>
      <c r="AB28" s="431"/>
      <c r="AC28" s="431"/>
      <c r="AD28" s="431"/>
      <c r="AE28" s="431"/>
      <c r="AF28" s="431"/>
      <c r="AG28" s="432"/>
      <c r="AH28" s="458" t="s">
        <v>130</v>
      </c>
      <c r="AI28" s="459"/>
      <c r="AJ28" s="459"/>
      <c r="AK28" s="459"/>
      <c r="AL28" s="501"/>
      <c r="AM28" s="458" t="s">
        <v>130</v>
      </c>
      <c r="AN28" s="459"/>
      <c r="AO28" s="459"/>
      <c r="AP28" s="459"/>
      <c r="AQ28" s="459"/>
      <c r="AR28" s="501"/>
      <c r="AS28" s="458" t="s">
        <v>130</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2082739</v>
      </c>
      <c r="BO28" s="371"/>
      <c r="BP28" s="371"/>
      <c r="BQ28" s="371"/>
      <c r="BR28" s="371"/>
      <c r="BS28" s="371"/>
      <c r="BT28" s="371"/>
      <c r="BU28" s="372"/>
      <c r="BV28" s="370">
        <v>1682703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20</v>
      </c>
      <c r="M29" s="459"/>
      <c r="N29" s="459"/>
      <c r="O29" s="459"/>
      <c r="P29" s="501"/>
      <c r="Q29" s="458">
        <v>4100</v>
      </c>
      <c r="R29" s="459"/>
      <c r="S29" s="459"/>
      <c r="T29" s="459"/>
      <c r="U29" s="459"/>
      <c r="V29" s="501"/>
      <c r="W29" s="567"/>
      <c r="X29" s="568"/>
      <c r="Y29" s="569"/>
      <c r="Z29" s="457" t="s">
        <v>188</v>
      </c>
      <c r="AA29" s="431"/>
      <c r="AB29" s="431"/>
      <c r="AC29" s="431"/>
      <c r="AD29" s="431"/>
      <c r="AE29" s="431"/>
      <c r="AF29" s="431"/>
      <c r="AG29" s="432"/>
      <c r="AH29" s="458">
        <v>641</v>
      </c>
      <c r="AI29" s="459"/>
      <c r="AJ29" s="459"/>
      <c r="AK29" s="459"/>
      <c r="AL29" s="501"/>
      <c r="AM29" s="458">
        <v>2027061</v>
      </c>
      <c r="AN29" s="459"/>
      <c r="AO29" s="459"/>
      <c r="AP29" s="459"/>
      <c r="AQ29" s="459"/>
      <c r="AR29" s="501"/>
      <c r="AS29" s="458">
        <v>3162</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t="s">
        <v>138</v>
      </c>
      <c r="BO29" s="439"/>
      <c r="BP29" s="439"/>
      <c r="BQ29" s="439"/>
      <c r="BR29" s="439"/>
      <c r="BS29" s="439"/>
      <c r="BT29" s="439"/>
      <c r="BU29" s="440"/>
      <c r="BV29" s="438" t="s">
        <v>138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102.6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1700430</v>
      </c>
      <c r="BO30" s="548"/>
      <c r="BP30" s="548"/>
      <c r="BQ30" s="548"/>
      <c r="BR30" s="548"/>
      <c r="BS30" s="548"/>
      <c r="BT30" s="548"/>
      <c r="BU30" s="549"/>
      <c r="BV30" s="547">
        <v>1600212</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197</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三島函南広域行政組合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三島市土地開発公社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静岡県後期高齢者医療広域連合（普通会計分）</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静岡地方税滞納整理機構</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富士山南東消防組合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箱根山御山組合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三島市五ヶ市町箱根山組合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三島市三ケ市町箱根山林組合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箱根山禁伐林組合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箱根山殖産林組合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静岡県後期高齢者医療広域連合（事業会計分）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hbr+d4tAKmQW7Li4G5rYjdNEjAEIm2iIlkXXFWGl2JAq86zjs+49D6G68LMVupOZzQut81m78eP99t2qYdHtw==" saltValue="TJFlQCW7OdeVgo/IvmrXj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2" t="s">
        <v>574</v>
      </c>
      <c r="D34" s="1152"/>
      <c r="E34" s="1153"/>
      <c r="F34" s="32">
        <v>5.0599999999999996</v>
      </c>
      <c r="G34" s="33">
        <v>1.25</v>
      </c>
      <c r="H34" s="33">
        <v>4.2699999999999996</v>
      </c>
      <c r="I34" s="33">
        <v>9.16</v>
      </c>
      <c r="J34" s="34">
        <v>10.19</v>
      </c>
      <c r="K34" s="22"/>
      <c r="L34" s="22"/>
      <c r="M34" s="22"/>
      <c r="N34" s="22"/>
      <c r="O34" s="22"/>
      <c r="P34" s="22"/>
    </row>
    <row r="35" spans="1:16" ht="39" customHeight="1" x14ac:dyDescent="0.15">
      <c r="A35" s="22"/>
      <c r="B35" s="35"/>
      <c r="C35" s="1146" t="s">
        <v>575</v>
      </c>
      <c r="D35" s="1147"/>
      <c r="E35" s="1148"/>
      <c r="F35" s="36">
        <v>5.93</v>
      </c>
      <c r="G35" s="37">
        <v>6.64</v>
      </c>
      <c r="H35" s="37">
        <v>7.52</v>
      </c>
      <c r="I35" s="37">
        <v>7.85</v>
      </c>
      <c r="J35" s="38">
        <v>8.1300000000000008</v>
      </c>
      <c r="K35" s="22"/>
      <c r="L35" s="22"/>
      <c r="M35" s="22"/>
      <c r="N35" s="22"/>
      <c r="O35" s="22"/>
      <c r="P35" s="22"/>
    </row>
    <row r="36" spans="1:16" ht="39" customHeight="1" x14ac:dyDescent="0.15">
      <c r="A36" s="22"/>
      <c r="B36" s="35"/>
      <c r="C36" s="1146" t="s">
        <v>576</v>
      </c>
      <c r="D36" s="1147"/>
      <c r="E36" s="1148"/>
      <c r="F36" s="36">
        <v>1.28</v>
      </c>
      <c r="G36" s="37">
        <v>0.7</v>
      </c>
      <c r="H36" s="37">
        <v>0.18</v>
      </c>
      <c r="I36" s="37">
        <v>0.92</v>
      </c>
      <c r="J36" s="38">
        <v>1.4</v>
      </c>
      <c r="K36" s="22"/>
      <c r="L36" s="22"/>
      <c r="M36" s="22"/>
      <c r="N36" s="22"/>
      <c r="O36" s="22"/>
      <c r="P36" s="22"/>
    </row>
    <row r="37" spans="1:16" ht="39" customHeight="1" x14ac:dyDescent="0.15">
      <c r="A37" s="22"/>
      <c r="B37" s="35"/>
      <c r="C37" s="1146" t="s">
        <v>577</v>
      </c>
      <c r="D37" s="1147"/>
      <c r="E37" s="1148"/>
      <c r="F37" s="36">
        <v>0.32</v>
      </c>
      <c r="G37" s="37">
        <v>0.26</v>
      </c>
      <c r="H37" s="37">
        <v>0.16</v>
      </c>
      <c r="I37" s="37">
        <v>0.04</v>
      </c>
      <c r="J37" s="38">
        <v>0.71</v>
      </c>
      <c r="K37" s="22"/>
      <c r="L37" s="22"/>
      <c r="M37" s="22"/>
      <c r="N37" s="22"/>
      <c r="O37" s="22"/>
      <c r="P37" s="22"/>
    </row>
    <row r="38" spans="1:16" ht="39" customHeight="1" x14ac:dyDescent="0.15">
      <c r="A38" s="22"/>
      <c r="B38" s="35"/>
      <c r="C38" s="1146" t="s">
        <v>578</v>
      </c>
      <c r="D38" s="1147"/>
      <c r="E38" s="1148"/>
      <c r="F38" s="36">
        <v>1.1000000000000001</v>
      </c>
      <c r="G38" s="37">
        <v>0.46</v>
      </c>
      <c r="H38" s="37">
        <v>0.64</v>
      </c>
      <c r="I38" s="37">
        <v>0.52</v>
      </c>
      <c r="J38" s="38">
        <v>0.13</v>
      </c>
      <c r="K38" s="22"/>
      <c r="L38" s="22"/>
      <c r="M38" s="22"/>
      <c r="N38" s="22"/>
      <c r="O38" s="22"/>
      <c r="P38" s="22"/>
    </row>
    <row r="39" spans="1:16" ht="39" customHeight="1" x14ac:dyDescent="0.15">
      <c r="A39" s="22"/>
      <c r="B39" s="35"/>
      <c r="C39" s="1146" t="s">
        <v>579</v>
      </c>
      <c r="D39" s="1147"/>
      <c r="E39" s="1148"/>
      <c r="F39" s="36">
        <v>0.04</v>
      </c>
      <c r="G39" s="37">
        <v>0.02</v>
      </c>
      <c r="H39" s="37">
        <v>0.02</v>
      </c>
      <c r="I39" s="37">
        <v>0.06</v>
      </c>
      <c r="J39" s="38">
        <v>0.08</v>
      </c>
      <c r="K39" s="22"/>
      <c r="L39" s="22"/>
      <c r="M39" s="22"/>
      <c r="N39" s="22"/>
      <c r="O39" s="22"/>
      <c r="P39" s="22"/>
    </row>
    <row r="40" spans="1:16" ht="39" customHeight="1" x14ac:dyDescent="0.15">
      <c r="A40" s="22"/>
      <c r="B40" s="35"/>
      <c r="C40" s="1146" t="s">
        <v>580</v>
      </c>
      <c r="D40" s="1147"/>
      <c r="E40" s="1148"/>
      <c r="F40" s="36">
        <v>0.02</v>
      </c>
      <c r="G40" s="37">
        <v>0.02</v>
      </c>
      <c r="H40" s="37">
        <v>0.01</v>
      </c>
      <c r="I40" s="37">
        <v>0.01</v>
      </c>
      <c r="J40" s="38">
        <v>0.06</v>
      </c>
      <c r="K40" s="22"/>
      <c r="L40" s="22"/>
      <c r="M40" s="22"/>
      <c r="N40" s="22"/>
      <c r="O40" s="22"/>
      <c r="P40" s="22"/>
    </row>
    <row r="41" spans="1:16" ht="39" customHeight="1" x14ac:dyDescent="0.15">
      <c r="A41" s="22"/>
      <c r="B41" s="35"/>
      <c r="C41" s="1146" t="s">
        <v>581</v>
      </c>
      <c r="D41" s="1147"/>
      <c r="E41" s="1148"/>
      <c r="F41" s="36">
        <v>0.05</v>
      </c>
      <c r="G41" s="37">
        <v>0.05</v>
      </c>
      <c r="H41" s="37">
        <v>0.05</v>
      </c>
      <c r="I41" s="37">
        <v>0.05</v>
      </c>
      <c r="J41" s="38">
        <v>0.04</v>
      </c>
      <c r="K41" s="22"/>
      <c r="L41" s="22"/>
      <c r="M41" s="22"/>
      <c r="N41" s="22"/>
      <c r="O41" s="22"/>
      <c r="P41" s="22"/>
    </row>
    <row r="42" spans="1:16" ht="39" customHeight="1" x14ac:dyDescent="0.15">
      <c r="A42" s="22"/>
      <c r="B42" s="39"/>
      <c r="C42" s="1146" t="s">
        <v>582</v>
      </c>
      <c r="D42" s="1147"/>
      <c r="E42" s="1148"/>
      <c r="F42" s="36" t="s">
        <v>527</v>
      </c>
      <c r="G42" s="37" t="s">
        <v>527</v>
      </c>
      <c r="H42" s="37" t="s">
        <v>527</v>
      </c>
      <c r="I42" s="37" t="s">
        <v>527</v>
      </c>
      <c r="J42" s="38" t="s">
        <v>527</v>
      </c>
      <c r="K42" s="22"/>
      <c r="L42" s="22"/>
      <c r="M42" s="22"/>
      <c r="N42" s="22"/>
      <c r="O42" s="22"/>
      <c r="P42" s="22"/>
    </row>
    <row r="43" spans="1:16" ht="39" customHeight="1" thickBot="1" x14ac:dyDescent="0.2">
      <c r="A43" s="22"/>
      <c r="B43" s="40"/>
      <c r="C43" s="1149" t="s">
        <v>583</v>
      </c>
      <c r="D43" s="1150"/>
      <c r="E43" s="1151"/>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xeLNnpXshfdqvegPx2OZ1Bgk6gUOncuLExMd9Rg+9Zr0YYfcloMGwiVATE4MtIUXHBjJiUL83LEhn40yXpHvQ==" saltValue="1GrQMMhQzb2fMdAQu1au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3391</v>
      </c>
      <c r="L45" s="60">
        <v>3467</v>
      </c>
      <c r="M45" s="60">
        <v>3496</v>
      </c>
      <c r="N45" s="60">
        <v>3629</v>
      </c>
      <c r="O45" s="61">
        <v>3726</v>
      </c>
      <c r="P45" s="48"/>
      <c r="Q45" s="48"/>
      <c r="R45" s="48"/>
      <c r="S45" s="48"/>
      <c r="T45" s="48"/>
      <c r="U45" s="48"/>
    </row>
    <row r="46" spans="1:21" ht="30.75" customHeight="1" x14ac:dyDescent="0.15">
      <c r="A46" s="48"/>
      <c r="B46" s="1156"/>
      <c r="C46" s="1157"/>
      <c r="D46" s="62"/>
      <c r="E46" s="1162" t="s">
        <v>13</v>
      </c>
      <c r="F46" s="1162"/>
      <c r="G46" s="1162"/>
      <c r="H46" s="1162"/>
      <c r="I46" s="1162"/>
      <c r="J46" s="1163"/>
      <c r="K46" s="63" t="s">
        <v>527</v>
      </c>
      <c r="L46" s="64" t="s">
        <v>527</v>
      </c>
      <c r="M46" s="64" t="s">
        <v>527</v>
      </c>
      <c r="N46" s="64" t="s">
        <v>527</v>
      </c>
      <c r="O46" s="65" t="s">
        <v>527</v>
      </c>
      <c r="P46" s="48"/>
      <c r="Q46" s="48"/>
      <c r="R46" s="48"/>
      <c r="S46" s="48"/>
      <c r="T46" s="48"/>
      <c r="U46" s="48"/>
    </row>
    <row r="47" spans="1:21" ht="30.75" customHeight="1" x14ac:dyDescent="0.15">
      <c r="A47" s="48"/>
      <c r="B47" s="1156"/>
      <c r="C47" s="1157"/>
      <c r="D47" s="62"/>
      <c r="E47" s="1162" t="s">
        <v>14</v>
      </c>
      <c r="F47" s="1162"/>
      <c r="G47" s="1162"/>
      <c r="H47" s="1162"/>
      <c r="I47" s="1162"/>
      <c r="J47" s="1163"/>
      <c r="K47" s="63" t="s">
        <v>527</v>
      </c>
      <c r="L47" s="64" t="s">
        <v>527</v>
      </c>
      <c r="M47" s="64" t="s">
        <v>527</v>
      </c>
      <c r="N47" s="64" t="s">
        <v>527</v>
      </c>
      <c r="O47" s="65" t="s">
        <v>527</v>
      </c>
      <c r="P47" s="48"/>
      <c r="Q47" s="48"/>
      <c r="R47" s="48"/>
      <c r="S47" s="48"/>
      <c r="T47" s="48"/>
      <c r="U47" s="48"/>
    </row>
    <row r="48" spans="1:21" ht="30.75" customHeight="1" x14ac:dyDescent="0.15">
      <c r="A48" s="48"/>
      <c r="B48" s="1156"/>
      <c r="C48" s="1157"/>
      <c r="D48" s="62"/>
      <c r="E48" s="1162" t="s">
        <v>15</v>
      </c>
      <c r="F48" s="1162"/>
      <c r="G48" s="1162"/>
      <c r="H48" s="1162"/>
      <c r="I48" s="1162"/>
      <c r="J48" s="1163"/>
      <c r="K48" s="63">
        <v>668</v>
      </c>
      <c r="L48" s="64">
        <v>700</v>
      </c>
      <c r="M48" s="64">
        <v>718</v>
      </c>
      <c r="N48" s="64">
        <v>692</v>
      </c>
      <c r="O48" s="65">
        <v>702</v>
      </c>
      <c r="P48" s="48"/>
      <c r="Q48" s="48"/>
      <c r="R48" s="48"/>
      <c r="S48" s="48"/>
      <c r="T48" s="48"/>
      <c r="U48" s="48"/>
    </row>
    <row r="49" spans="1:21" ht="30.75" customHeight="1" x14ac:dyDescent="0.15">
      <c r="A49" s="48"/>
      <c r="B49" s="1156"/>
      <c r="C49" s="1157"/>
      <c r="D49" s="62"/>
      <c r="E49" s="1162" t="s">
        <v>16</v>
      </c>
      <c r="F49" s="1162"/>
      <c r="G49" s="1162"/>
      <c r="H49" s="1162"/>
      <c r="I49" s="1162"/>
      <c r="J49" s="1163"/>
      <c r="K49" s="63" t="s">
        <v>527</v>
      </c>
      <c r="L49" s="64">
        <v>2</v>
      </c>
      <c r="M49" s="64">
        <v>10</v>
      </c>
      <c r="N49" s="64">
        <v>21</v>
      </c>
      <c r="O49" s="65">
        <v>24</v>
      </c>
      <c r="P49" s="48"/>
      <c r="Q49" s="48"/>
      <c r="R49" s="48"/>
      <c r="S49" s="48"/>
      <c r="T49" s="48"/>
      <c r="U49" s="48"/>
    </row>
    <row r="50" spans="1:21" ht="30.75" customHeight="1" x14ac:dyDescent="0.15">
      <c r="A50" s="48"/>
      <c r="B50" s="1156"/>
      <c r="C50" s="1157"/>
      <c r="D50" s="62"/>
      <c r="E50" s="1162" t="s">
        <v>17</v>
      </c>
      <c r="F50" s="1162"/>
      <c r="G50" s="1162"/>
      <c r="H50" s="1162"/>
      <c r="I50" s="1162"/>
      <c r="J50" s="1163"/>
      <c r="K50" s="63">
        <v>27</v>
      </c>
      <c r="L50" s="64">
        <v>28</v>
      </c>
      <c r="M50" s="64">
        <v>28</v>
      </c>
      <c r="N50" s="64">
        <v>40</v>
      </c>
      <c r="O50" s="65">
        <v>39</v>
      </c>
      <c r="P50" s="48"/>
      <c r="Q50" s="48"/>
      <c r="R50" s="48"/>
      <c r="S50" s="48"/>
      <c r="T50" s="48"/>
      <c r="U50" s="48"/>
    </row>
    <row r="51" spans="1:21" ht="30.75" customHeight="1" x14ac:dyDescent="0.15">
      <c r="A51" s="48"/>
      <c r="B51" s="1158"/>
      <c r="C51" s="1159"/>
      <c r="D51" s="66"/>
      <c r="E51" s="1162" t="s">
        <v>18</v>
      </c>
      <c r="F51" s="1162"/>
      <c r="G51" s="1162"/>
      <c r="H51" s="1162"/>
      <c r="I51" s="1162"/>
      <c r="J51" s="1163"/>
      <c r="K51" s="63">
        <v>0</v>
      </c>
      <c r="L51" s="64">
        <v>0</v>
      </c>
      <c r="M51" s="64">
        <v>1</v>
      </c>
      <c r="N51" s="64">
        <v>0</v>
      </c>
      <c r="O51" s="65">
        <v>0</v>
      </c>
      <c r="P51" s="48"/>
      <c r="Q51" s="48"/>
      <c r="R51" s="48"/>
      <c r="S51" s="48"/>
      <c r="T51" s="48"/>
      <c r="U51" s="48"/>
    </row>
    <row r="52" spans="1:21" ht="30.75" customHeight="1" x14ac:dyDescent="0.15">
      <c r="A52" s="48"/>
      <c r="B52" s="1164" t="s">
        <v>19</v>
      </c>
      <c r="C52" s="1165"/>
      <c r="D52" s="66"/>
      <c r="E52" s="1162" t="s">
        <v>20</v>
      </c>
      <c r="F52" s="1162"/>
      <c r="G52" s="1162"/>
      <c r="H52" s="1162"/>
      <c r="I52" s="1162"/>
      <c r="J52" s="1163"/>
      <c r="K52" s="63">
        <v>3168</v>
      </c>
      <c r="L52" s="64">
        <v>3128</v>
      </c>
      <c r="M52" s="64">
        <v>3140</v>
      </c>
      <c r="N52" s="64">
        <v>3094</v>
      </c>
      <c r="O52" s="65">
        <v>3111</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918</v>
      </c>
      <c r="L53" s="69">
        <v>1069</v>
      </c>
      <c r="M53" s="69">
        <v>1113</v>
      </c>
      <c r="N53" s="69">
        <v>1288</v>
      </c>
      <c r="O53" s="70">
        <v>1380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70" t="s">
        <v>26</v>
      </c>
      <c r="C58" s="1171"/>
      <c r="D58" s="1176" t="s">
        <v>27</v>
      </c>
      <c r="E58" s="1177"/>
      <c r="F58" s="1177"/>
      <c r="G58" s="1177"/>
      <c r="H58" s="1177"/>
      <c r="I58" s="1177"/>
      <c r="J58" s="1178"/>
      <c r="K58" s="83"/>
      <c r="L58" s="84"/>
      <c r="M58" s="84"/>
      <c r="N58" s="84"/>
      <c r="O58" s="85"/>
    </row>
    <row r="59" spans="1:21" ht="31.5" customHeight="1" x14ac:dyDescent="0.15">
      <c r="B59" s="1172"/>
      <c r="C59" s="1173"/>
      <c r="D59" s="1179" t="s">
        <v>28</v>
      </c>
      <c r="E59" s="1180"/>
      <c r="F59" s="1180"/>
      <c r="G59" s="1180"/>
      <c r="H59" s="1180"/>
      <c r="I59" s="1180"/>
      <c r="J59" s="1181"/>
      <c r="K59" s="86"/>
      <c r="L59" s="87"/>
      <c r="M59" s="87"/>
      <c r="N59" s="87"/>
      <c r="O59" s="88"/>
    </row>
    <row r="60" spans="1:21" ht="31.5" customHeight="1" thickBot="1" x14ac:dyDescent="0.2">
      <c r="B60" s="1174"/>
      <c r="C60" s="1175"/>
      <c r="D60" s="1182" t="s">
        <v>29</v>
      </c>
      <c r="E60" s="1183"/>
      <c r="F60" s="1183"/>
      <c r="G60" s="1183"/>
      <c r="H60" s="1183"/>
      <c r="I60" s="1183"/>
      <c r="J60" s="118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bb1Pot/VcFVccs0Amso6G1wVoOWEs0eQLEUe1TiLdzFTzN3faVpG98+fscSwFq+Fc/dbVDby1YTHpbVcpP6kw==" saltValue="RcDeC+g6h35kkkcPZMNt/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5" t="s">
        <v>32</v>
      </c>
      <c r="C41" s="1186"/>
      <c r="D41" s="105"/>
      <c r="E41" s="1191" t="s">
        <v>33</v>
      </c>
      <c r="F41" s="1191"/>
      <c r="G41" s="1191"/>
      <c r="H41" s="1192"/>
      <c r="I41" s="355">
        <v>38798</v>
      </c>
      <c r="J41" s="356">
        <v>39507</v>
      </c>
      <c r="K41" s="356">
        <v>40186</v>
      </c>
      <c r="L41" s="356">
        <v>39909</v>
      </c>
      <c r="M41" s="357">
        <v>38566</v>
      </c>
    </row>
    <row r="42" spans="2:13" ht="27.75" customHeight="1" x14ac:dyDescent="0.15">
      <c r="B42" s="1187"/>
      <c r="C42" s="1188"/>
      <c r="D42" s="106"/>
      <c r="E42" s="1193" t="s">
        <v>34</v>
      </c>
      <c r="F42" s="1193"/>
      <c r="G42" s="1193"/>
      <c r="H42" s="1194"/>
      <c r="I42" s="358">
        <v>3618</v>
      </c>
      <c r="J42" s="359">
        <v>3413</v>
      </c>
      <c r="K42" s="359">
        <v>1710</v>
      </c>
      <c r="L42" s="359">
        <v>1592</v>
      </c>
      <c r="M42" s="360">
        <v>1183</v>
      </c>
    </row>
    <row r="43" spans="2:13" ht="27.75" customHeight="1" x14ac:dyDescent="0.15">
      <c r="B43" s="1187"/>
      <c r="C43" s="1188"/>
      <c r="D43" s="106"/>
      <c r="E43" s="1193" t="s">
        <v>35</v>
      </c>
      <c r="F43" s="1193"/>
      <c r="G43" s="1193"/>
      <c r="H43" s="1194"/>
      <c r="I43" s="358">
        <v>8119</v>
      </c>
      <c r="J43" s="359">
        <v>7861</v>
      </c>
      <c r="K43" s="359">
        <v>7387</v>
      </c>
      <c r="L43" s="359">
        <v>7264</v>
      </c>
      <c r="M43" s="360">
        <v>7067</v>
      </c>
    </row>
    <row r="44" spans="2:13" ht="27.75" customHeight="1" x14ac:dyDescent="0.15">
      <c r="B44" s="1187"/>
      <c r="C44" s="1188"/>
      <c r="D44" s="106"/>
      <c r="E44" s="1193" t="s">
        <v>36</v>
      </c>
      <c r="F44" s="1193"/>
      <c r="G44" s="1193"/>
      <c r="H44" s="1194"/>
      <c r="I44" s="358">
        <v>215</v>
      </c>
      <c r="J44" s="359">
        <v>470</v>
      </c>
      <c r="K44" s="359">
        <v>473</v>
      </c>
      <c r="L44" s="359">
        <v>494</v>
      </c>
      <c r="M44" s="360">
        <v>669</v>
      </c>
    </row>
    <row r="45" spans="2:13" ht="27.75" customHeight="1" x14ac:dyDescent="0.15">
      <c r="B45" s="1187"/>
      <c r="C45" s="1188"/>
      <c r="D45" s="106"/>
      <c r="E45" s="1193" t="s">
        <v>37</v>
      </c>
      <c r="F45" s="1193"/>
      <c r="G45" s="1193"/>
      <c r="H45" s="1194"/>
      <c r="I45" s="358">
        <v>4248</v>
      </c>
      <c r="J45" s="359">
        <v>4435</v>
      </c>
      <c r="K45" s="359">
        <v>4608</v>
      </c>
      <c r="L45" s="359">
        <v>4758</v>
      </c>
      <c r="M45" s="360">
        <v>4832</v>
      </c>
    </row>
    <row r="46" spans="2:13" ht="27.75" customHeight="1" x14ac:dyDescent="0.15">
      <c r="B46" s="1187"/>
      <c r="C46" s="1188"/>
      <c r="D46" s="107"/>
      <c r="E46" s="1193" t="s">
        <v>38</v>
      </c>
      <c r="F46" s="1193"/>
      <c r="G46" s="1193"/>
      <c r="H46" s="1194"/>
      <c r="I46" s="358" t="s">
        <v>527</v>
      </c>
      <c r="J46" s="359" t="s">
        <v>527</v>
      </c>
      <c r="K46" s="359" t="s">
        <v>527</v>
      </c>
      <c r="L46" s="359" t="s">
        <v>527</v>
      </c>
      <c r="M46" s="360" t="s">
        <v>527</v>
      </c>
    </row>
    <row r="47" spans="2:13" ht="27.75" customHeight="1" x14ac:dyDescent="0.15">
      <c r="B47" s="1187"/>
      <c r="C47" s="1188"/>
      <c r="D47" s="108"/>
      <c r="E47" s="1195" t="s">
        <v>39</v>
      </c>
      <c r="F47" s="1196"/>
      <c r="G47" s="1196"/>
      <c r="H47" s="1197"/>
      <c r="I47" s="358" t="s">
        <v>527</v>
      </c>
      <c r="J47" s="359" t="s">
        <v>527</v>
      </c>
      <c r="K47" s="359" t="s">
        <v>527</v>
      </c>
      <c r="L47" s="359" t="s">
        <v>527</v>
      </c>
      <c r="M47" s="360" t="s">
        <v>527</v>
      </c>
    </row>
    <row r="48" spans="2:13" ht="27.75" customHeight="1" x14ac:dyDescent="0.15">
      <c r="B48" s="1187"/>
      <c r="C48" s="1188"/>
      <c r="D48" s="106"/>
      <c r="E48" s="1193" t="s">
        <v>40</v>
      </c>
      <c r="F48" s="1193"/>
      <c r="G48" s="1193"/>
      <c r="H48" s="1194"/>
      <c r="I48" s="358" t="s">
        <v>527</v>
      </c>
      <c r="J48" s="359" t="s">
        <v>527</v>
      </c>
      <c r="K48" s="359" t="s">
        <v>527</v>
      </c>
      <c r="L48" s="359" t="s">
        <v>527</v>
      </c>
      <c r="M48" s="360" t="s">
        <v>527</v>
      </c>
    </row>
    <row r="49" spans="2:13" ht="27.75" customHeight="1" x14ac:dyDescent="0.15">
      <c r="B49" s="1189"/>
      <c r="C49" s="1190"/>
      <c r="D49" s="106"/>
      <c r="E49" s="1193" t="s">
        <v>41</v>
      </c>
      <c r="F49" s="1193"/>
      <c r="G49" s="1193"/>
      <c r="H49" s="1194"/>
      <c r="I49" s="358" t="s">
        <v>527</v>
      </c>
      <c r="J49" s="359" t="s">
        <v>527</v>
      </c>
      <c r="K49" s="359" t="s">
        <v>527</v>
      </c>
      <c r="L49" s="359" t="s">
        <v>527</v>
      </c>
      <c r="M49" s="360" t="s">
        <v>527</v>
      </c>
    </row>
    <row r="50" spans="2:13" ht="27.75" customHeight="1" x14ac:dyDescent="0.15">
      <c r="B50" s="1198" t="s">
        <v>42</v>
      </c>
      <c r="C50" s="1199"/>
      <c r="D50" s="109"/>
      <c r="E50" s="1193" t="s">
        <v>43</v>
      </c>
      <c r="F50" s="1193"/>
      <c r="G50" s="1193"/>
      <c r="H50" s="1194"/>
      <c r="I50" s="358">
        <v>3674</v>
      </c>
      <c r="J50" s="359">
        <v>4000</v>
      </c>
      <c r="K50" s="359">
        <v>3785</v>
      </c>
      <c r="L50" s="359">
        <v>4389</v>
      </c>
      <c r="M50" s="360">
        <v>4777</v>
      </c>
    </row>
    <row r="51" spans="2:13" ht="27.75" customHeight="1" x14ac:dyDescent="0.15">
      <c r="B51" s="1187"/>
      <c r="C51" s="1188"/>
      <c r="D51" s="106"/>
      <c r="E51" s="1193" t="s">
        <v>44</v>
      </c>
      <c r="F51" s="1193"/>
      <c r="G51" s="1193"/>
      <c r="H51" s="1194"/>
      <c r="I51" s="358">
        <v>19933</v>
      </c>
      <c r="J51" s="359">
        <v>18620</v>
      </c>
      <c r="K51" s="359">
        <v>15652</v>
      </c>
      <c r="L51" s="359">
        <v>14253</v>
      </c>
      <c r="M51" s="360">
        <v>14019</v>
      </c>
    </row>
    <row r="52" spans="2:13" ht="27.75" customHeight="1" x14ac:dyDescent="0.15">
      <c r="B52" s="1189"/>
      <c r="C52" s="1190"/>
      <c r="D52" s="106"/>
      <c r="E52" s="1193" t="s">
        <v>45</v>
      </c>
      <c r="F52" s="1193"/>
      <c r="G52" s="1193"/>
      <c r="H52" s="1194"/>
      <c r="I52" s="358">
        <v>29384</v>
      </c>
      <c r="J52" s="359">
        <v>29369</v>
      </c>
      <c r="K52" s="359">
        <v>29205</v>
      </c>
      <c r="L52" s="359">
        <v>29014</v>
      </c>
      <c r="M52" s="360">
        <v>28119</v>
      </c>
    </row>
    <row r="53" spans="2:13" ht="27.75" customHeight="1" thickBot="1" x14ac:dyDescent="0.2">
      <c r="B53" s="1200" t="s">
        <v>46</v>
      </c>
      <c r="C53" s="1201"/>
      <c r="D53" s="110"/>
      <c r="E53" s="1202" t="s">
        <v>47</v>
      </c>
      <c r="F53" s="1202"/>
      <c r="G53" s="1202"/>
      <c r="H53" s="1203"/>
      <c r="I53" s="361">
        <v>2007</v>
      </c>
      <c r="J53" s="362">
        <v>3697</v>
      </c>
      <c r="K53" s="362">
        <v>5722</v>
      </c>
      <c r="L53" s="362">
        <v>6361</v>
      </c>
      <c r="M53" s="363">
        <v>5402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ZbkPlpT1MYXdNt5MAxWbDL2cimpEICA9xMpqYBKhyfD9kr65n+K4QI/PlDJaxIBbmSQcCa0/RTQxE9IfT7B6A==" saltValue="SsZ2LQjGatDmtbzGFViy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2" t="s">
        <v>50</v>
      </c>
      <c r="D55" s="1212"/>
      <c r="E55" s="1213"/>
      <c r="F55" s="122">
        <v>1151</v>
      </c>
      <c r="G55" s="122">
        <v>1683</v>
      </c>
      <c r="H55" s="123">
        <v>2083</v>
      </c>
    </row>
    <row r="56" spans="2:8" ht="52.5" customHeight="1" x14ac:dyDescent="0.15">
      <c r="B56" s="124"/>
      <c r="C56" s="1214" t="s">
        <v>51</v>
      </c>
      <c r="D56" s="1214"/>
      <c r="E56" s="1215"/>
      <c r="F56" s="125" t="s">
        <v>527</v>
      </c>
      <c r="G56" s="125" t="s">
        <v>527</v>
      </c>
      <c r="H56" s="126" t="s">
        <v>527</v>
      </c>
    </row>
    <row r="57" spans="2:8" ht="53.25" customHeight="1" x14ac:dyDescent="0.15">
      <c r="B57" s="124"/>
      <c r="C57" s="1216" t="s">
        <v>52</v>
      </c>
      <c r="D57" s="1216"/>
      <c r="E57" s="1217"/>
      <c r="F57" s="127">
        <v>1579</v>
      </c>
      <c r="G57" s="127">
        <v>1600</v>
      </c>
      <c r="H57" s="128">
        <v>1700</v>
      </c>
    </row>
    <row r="58" spans="2:8" ht="45.75" customHeight="1" x14ac:dyDescent="0.15">
      <c r="B58" s="129"/>
      <c r="C58" s="1204" t="s">
        <v>606</v>
      </c>
      <c r="D58" s="1205"/>
      <c r="E58" s="1206"/>
      <c r="F58" s="130">
        <v>1385</v>
      </c>
      <c r="G58" s="130">
        <v>1387</v>
      </c>
      <c r="H58" s="131">
        <v>1489</v>
      </c>
    </row>
    <row r="59" spans="2:8" ht="45.75" customHeight="1" x14ac:dyDescent="0.15">
      <c r="B59" s="129"/>
      <c r="C59" s="1204" t="s">
        <v>607</v>
      </c>
      <c r="D59" s="1205"/>
      <c r="E59" s="1206"/>
      <c r="F59" s="130">
        <v>53</v>
      </c>
      <c r="G59" s="130">
        <v>52</v>
      </c>
      <c r="H59" s="131">
        <v>51</v>
      </c>
    </row>
    <row r="60" spans="2:8" ht="45.75" customHeight="1" x14ac:dyDescent="0.15">
      <c r="B60" s="129"/>
      <c r="C60" s="1204" t="s">
        <v>608</v>
      </c>
      <c r="D60" s="1205"/>
      <c r="E60" s="1206"/>
      <c r="F60" s="130">
        <v>50</v>
      </c>
      <c r="G60" s="130">
        <v>50</v>
      </c>
      <c r="H60" s="131">
        <v>50</v>
      </c>
    </row>
    <row r="61" spans="2:8" ht="45.75" customHeight="1" x14ac:dyDescent="0.15">
      <c r="B61" s="129"/>
      <c r="C61" s="1204" t="s">
        <v>609</v>
      </c>
      <c r="D61" s="1205"/>
      <c r="E61" s="1206"/>
      <c r="F61" s="130">
        <v>21</v>
      </c>
      <c r="G61" s="130">
        <v>21</v>
      </c>
      <c r="H61" s="131">
        <v>21</v>
      </c>
    </row>
    <row r="62" spans="2:8" ht="45.75" customHeight="1" thickBot="1" x14ac:dyDescent="0.2">
      <c r="B62" s="132"/>
      <c r="C62" s="1207" t="s">
        <v>610</v>
      </c>
      <c r="D62" s="1208"/>
      <c r="E62" s="1209"/>
      <c r="F62" s="133">
        <v>19</v>
      </c>
      <c r="G62" s="133">
        <v>19</v>
      </c>
      <c r="H62" s="134">
        <v>19</v>
      </c>
    </row>
    <row r="63" spans="2:8" ht="52.5" customHeight="1" thickBot="1" x14ac:dyDescent="0.2">
      <c r="B63" s="135"/>
      <c r="C63" s="1210" t="s">
        <v>53</v>
      </c>
      <c r="D63" s="1210"/>
      <c r="E63" s="1211"/>
      <c r="F63" s="136">
        <v>2730</v>
      </c>
      <c r="G63" s="136">
        <v>3283</v>
      </c>
      <c r="H63" s="137">
        <v>3783</v>
      </c>
    </row>
    <row r="64" spans="2:8" x14ac:dyDescent="0.15"/>
  </sheetData>
  <sheetProtection algorithmName="SHA-512" hashValue="O2KccmqnaAcTf+dMafhoZYntO/9MXJrHDIZ3WTA8VM0FUukGmAVmwdqukZxu17yzCaVvI+/jfY1uweLuAWocqg==" saltValue="jTkmKnkmIs3V6NGbiVMk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31940</v>
      </c>
      <c r="E3" s="156"/>
      <c r="F3" s="157">
        <v>43226</v>
      </c>
      <c r="G3" s="158"/>
      <c r="H3" s="159"/>
    </row>
    <row r="4" spans="1:8" x14ac:dyDescent="0.15">
      <c r="A4" s="160"/>
      <c r="B4" s="161"/>
      <c r="C4" s="162"/>
      <c r="D4" s="163">
        <v>15188</v>
      </c>
      <c r="E4" s="164"/>
      <c r="F4" s="165">
        <v>22622</v>
      </c>
      <c r="G4" s="166"/>
      <c r="H4" s="167"/>
    </row>
    <row r="5" spans="1:8" x14ac:dyDescent="0.15">
      <c r="A5" s="148" t="s">
        <v>560</v>
      </c>
      <c r="B5" s="153"/>
      <c r="C5" s="154"/>
      <c r="D5" s="155">
        <v>45968</v>
      </c>
      <c r="E5" s="156"/>
      <c r="F5" s="157">
        <v>42836</v>
      </c>
      <c r="G5" s="158"/>
      <c r="H5" s="159"/>
    </row>
    <row r="6" spans="1:8" x14ac:dyDescent="0.15">
      <c r="A6" s="160"/>
      <c r="B6" s="161"/>
      <c r="C6" s="162"/>
      <c r="D6" s="163">
        <v>22396</v>
      </c>
      <c r="E6" s="164"/>
      <c r="F6" s="165">
        <v>22936</v>
      </c>
      <c r="G6" s="166"/>
      <c r="H6" s="167"/>
    </row>
    <row r="7" spans="1:8" x14ac:dyDescent="0.15">
      <c r="A7" s="148" t="s">
        <v>561</v>
      </c>
      <c r="B7" s="153"/>
      <c r="C7" s="154"/>
      <c r="D7" s="155">
        <v>42653</v>
      </c>
      <c r="E7" s="156"/>
      <c r="F7" s="157">
        <v>44161</v>
      </c>
      <c r="G7" s="158"/>
      <c r="H7" s="159"/>
    </row>
    <row r="8" spans="1:8" x14ac:dyDescent="0.15">
      <c r="A8" s="160"/>
      <c r="B8" s="161"/>
      <c r="C8" s="162"/>
      <c r="D8" s="163">
        <v>19762</v>
      </c>
      <c r="E8" s="164"/>
      <c r="F8" s="165">
        <v>23644</v>
      </c>
      <c r="G8" s="166"/>
      <c r="H8" s="167"/>
    </row>
    <row r="9" spans="1:8" x14ac:dyDescent="0.15">
      <c r="A9" s="148" t="s">
        <v>562</v>
      </c>
      <c r="B9" s="153"/>
      <c r="C9" s="154"/>
      <c r="D9" s="155">
        <v>32544</v>
      </c>
      <c r="E9" s="156"/>
      <c r="F9" s="157">
        <v>43955</v>
      </c>
      <c r="G9" s="158"/>
      <c r="H9" s="159"/>
    </row>
    <row r="10" spans="1:8" x14ac:dyDescent="0.15">
      <c r="A10" s="160"/>
      <c r="B10" s="161"/>
      <c r="C10" s="162"/>
      <c r="D10" s="163">
        <v>15561</v>
      </c>
      <c r="E10" s="164"/>
      <c r="F10" s="165">
        <v>21318</v>
      </c>
      <c r="G10" s="166"/>
      <c r="H10" s="167"/>
    </row>
    <row r="11" spans="1:8" x14ac:dyDescent="0.15">
      <c r="A11" s="148" t="s">
        <v>563</v>
      </c>
      <c r="B11" s="153"/>
      <c r="C11" s="154"/>
      <c r="D11" s="155">
        <v>31186</v>
      </c>
      <c r="E11" s="156"/>
      <c r="F11" s="157">
        <v>41921</v>
      </c>
      <c r="G11" s="158"/>
      <c r="H11" s="159"/>
    </row>
    <row r="12" spans="1:8" x14ac:dyDescent="0.15">
      <c r="A12" s="160"/>
      <c r="B12" s="161"/>
      <c r="C12" s="168"/>
      <c r="D12" s="163">
        <v>13220</v>
      </c>
      <c r="E12" s="164"/>
      <c r="F12" s="165">
        <v>21655</v>
      </c>
      <c r="G12" s="166"/>
      <c r="H12" s="167"/>
    </row>
    <row r="13" spans="1:8" x14ac:dyDescent="0.15">
      <c r="A13" s="148"/>
      <c r="B13" s="153"/>
      <c r="C13" s="169"/>
      <c r="D13" s="170">
        <v>36858</v>
      </c>
      <c r="E13" s="171"/>
      <c r="F13" s="172">
        <v>43220</v>
      </c>
      <c r="G13" s="173"/>
      <c r="H13" s="159"/>
    </row>
    <row r="14" spans="1:8" x14ac:dyDescent="0.15">
      <c r="A14" s="160"/>
      <c r="B14" s="161"/>
      <c r="C14" s="162"/>
      <c r="D14" s="163">
        <v>17225</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5.12</v>
      </c>
      <c r="C19" s="174">
        <f>ROUND(VALUE(SUBSTITUTE(実質収支比率等に係る経年分析!G$48,"▲","-")),2)</f>
        <v>1.31</v>
      </c>
      <c r="D19" s="174">
        <f>ROUND(VALUE(SUBSTITUTE(実質収支比率等に係る経年分析!H$48,"▲","-")),2)</f>
        <v>4.34</v>
      </c>
      <c r="E19" s="174">
        <f>ROUND(VALUE(SUBSTITUTE(実質収支比率等に係る経年分析!I$48,"▲","-")),2)</f>
        <v>9.2100000000000009</v>
      </c>
      <c r="F19" s="174">
        <f>ROUND(VALUE(SUBSTITUTE(実質収支比率等に係る経年分析!J$48,"▲","-")),2)</f>
        <v>10.23</v>
      </c>
    </row>
    <row r="20" spans="1:11" x14ac:dyDescent="0.15">
      <c r="A20" s="174" t="s">
        <v>57</v>
      </c>
      <c r="B20" s="174">
        <f>ROUND(VALUE(SUBSTITUTE(実質収支比率等に係る経年分析!F$47,"▲","-")),2)</f>
        <v>6.57</v>
      </c>
      <c r="C20" s="174">
        <f>ROUND(VALUE(SUBSTITUTE(実質収支比率等に係る経年分析!G$47,"▲","-")),2)</f>
        <v>6.61</v>
      </c>
      <c r="D20" s="174">
        <f>ROUND(VALUE(SUBSTITUTE(実質収支比率等に係る経年分析!H$47,"▲","-")),2)</f>
        <v>5.28</v>
      </c>
      <c r="E20" s="174">
        <f>ROUND(VALUE(SUBSTITUTE(実質収支比率等に係る経年分析!I$47,"▲","-")),2)</f>
        <v>7.34</v>
      </c>
      <c r="F20" s="174">
        <f>ROUND(VALUE(SUBSTITUTE(実質収支比率等に係る経年分析!J$47,"▲","-")),2)</f>
        <v>9.34</v>
      </c>
    </row>
    <row r="21" spans="1:11" x14ac:dyDescent="0.15">
      <c r="A21" s="174" t="s">
        <v>58</v>
      </c>
      <c r="B21" s="174">
        <f>IF(ISNUMBER(VALUE(SUBSTITUTE(実質収支比率等に係る経年分析!F$49,"▲","-"))),ROUND(VALUE(SUBSTITUTE(実質収支比率等に係る経年分析!F$49,"▲","-")),2),NA())</f>
        <v>1.44</v>
      </c>
      <c r="C21" s="174">
        <f>IF(ISNUMBER(VALUE(SUBSTITUTE(実質収支比率等に係る経年分析!G$49,"▲","-"))),ROUND(VALUE(SUBSTITUTE(実質収支比率等に係る経年分析!G$49,"▲","-")),2),NA())</f>
        <v>-3.75</v>
      </c>
      <c r="D21" s="174">
        <f>IF(ISNUMBER(VALUE(SUBSTITUTE(実質収支比率等に係る経年分析!H$49,"▲","-"))),ROUND(VALUE(SUBSTITUTE(実質収支比率等に係る経年分析!H$49,"▲","-")),2),NA())</f>
        <v>1.91</v>
      </c>
      <c r="E21" s="174">
        <f>IF(ISNUMBER(VALUE(SUBSTITUTE(実質収支比率等に係る経年分析!I$49,"▲","-"))),ROUND(VALUE(SUBSTITUTE(実質収支比率等に係る経年分析!I$49,"▲","-")),2),NA())</f>
        <v>7.41</v>
      </c>
      <c r="F21" s="174">
        <f>IF(ISNUMBER(VALUE(SUBSTITUTE(実質収支比率等に係る経年分析!J$49,"▲","-"))),ROUND(VALUE(SUBSTITUTE(実質収支比率等に係る経年分析!J$49,"▲","-")),2),NA())</f>
        <v>2.56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墓園事業特別会計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駐車場事業特別会計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8.1300000000000008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5.0599999999999996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4.2699999999999996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3168</v>
      </c>
      <c r="E42" s="176"/>
      <c r="F42" s="176"/>
      <c r="G42" s="176">
        <f>'実質公債費比率（分子）の構造'!L$52</f>
        <v>3128</v>
      </c>
      <c r="H42" s="176"/>
      <c r="I42" s="176"/>
      <c r="J42" s="176">
        <f>'実質公債費比率（分子）の構造'!M$52</f>
        <v>3140</v>
      </c>
      <c r="K42" s="176"/>
      <c r="L42" s="176"/>
      <c r="M42" s="176">
        <f>'実質公債費比率（分子）の構造'!N$52</f>
        <v>3094</v>
      </c>
      <c r="N42" s="176"/>
      <c r="O42" s="176"/>
      <c r="P42" s="176">
        <f>'実質公債費比率（分子）の構造'!O$52</f>
        <v>3111</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27</v>
      </c>
      <c r="C44" s="176"/>
      <c r="D44" s="176"/>
      <c r="E44" s="176">
        <f>'実質公債費比率（分子）の構造'!L$50</f>
        <v>28</v>
      </c>
      <c r="F44" s="176"/>
      <c r="G44" s="176"/>
      <c r="H44" s="176">
        <f>'実質公債費比率（分子）の構造'!M$50</f>
        <v>28</v>
      </c>
      <c r="I44" s="176"/>
      <c r="J44" s="176"/>
      <c r="K44" s="176">
        <f>'実質公債費比率（分子）の構造'!N$50</f>
        <v>40</v>
      </c>
      <c r="L44" s="176"/>
      <c r="M44" s="176"/>
      <c r="N44" s="176">
        <f>'実質公債費比率（分子）の構造'!O$50</f>
        <v>39</v>
      </c>
      <c r="O44" s="176"/>
      <c r="P44" s="176"/>
    </row>
    <row r="45" spans="1:16" x14ac:dyDescent="0.15">
      <c r="A45" s="176" t="s">
        <v>68</v>
      </c>
      <c r="B45" s="176" t="str">
        <f>'実質公債費比率（分子）の構造'!K$49</f>
        <v>-</v>
      </c>
      <c r="C45" s="176"/>
      <c r="D45" s="176"/>
      <c r="E45" s="176">
        <f>'実質公債費比率（分子）の構造'!L$49</f>
        <v>2</v>
      </c>
      <c r="F45" s="176"/>
      <c r="G45" s="176"/>
      <c r="H45" s="176">
        <f>'実質公債費比率（分子）の構造'!M$49</f>
        <v>10</v>
      </c>
      <c r="I45" s="176"/>
      <c r="J45" s="176"/>
      <c r="K45" s="176">
        <f>'実質公債費比率（分子）の構造'!N$49</f>
        <v>21</v>
      </c>
      <c r="L45" s="176"/>
      <c r="M45" s="176"/>
      <c r="N45" s="176">
        <f>'実質公債費比率（分子）の構造'!O$49</f>
        <v>24</v>
      </c>
      <c r="O45" s="176"/>
      <c r="P45" s="176"/>
    </row>
    <row r="46" spans="1:16" x14ac:dyDescent="0.15">
      <c r="A46" s="176" t="s">
        <v>69</v>
      </c>
      <c r="B46" s="176">
        <f>'実質公債費比率（分子）の構造'!K$48</f>
        <v>668</v>
      </c>
      <c r="C46" s="176"/>
      <c r="D46" s="176"/>
      <c r="E46" s="176">
        <f>'実質公債費比率（分子）の構造'!L$48</f>
        <v>700</v>
      </c>
      <c r="F46" s="176"/>
      <c r="G46" s="176"/>
      <c r="H46" s="176">
        <f>'実質公債費比率（分子）の構造'!M$48</f>
        <v>718</v>
      </c>
      <c r="I46" s="176"/>
      <c r="J46" s="176"/>
      <c r="K46" s="176">
        <f>'実質公債費比率（分子）の構造'!N$48</f>
        <v>692</v>
      </c>
      <c r="L46" s="176"/>
      <c r="M46" s="176"/>
      <c r="N46" s="176">
        <f>'実質公債費比率（分子）の構造'!O$48</f>
        <v>702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3391</v>
      </c>
      <c r="C49" s="176"/>
      <c r="D49" s="176"/>
      <c r="E49" s="176">
        <f>'実質公債費比率（分子）の構造'!L$45</f>
        <v>3467</v>
      </c>
      <c r="F49" s="176"/>
      <c r="G49" s="176"/>
      <c r="H49" s="176">
        <f>'実質公債費比率（分子）の構造'!M$45</f>
        <v>3496</v>
      </c>
      <c r="I49" s="176"/>
      <c r="J49" s="176"/>
      <c r="K49" s="176">
        <f>'実質公債費比率（分子）の構造'!N$45</f>
        <v>3629</v>
      </c>
      <c r="L49" s="176"/>
      <c r="M49" s="176"/>
      <c r="N49" s="176">
        <f>'実質公債費比率（分子）の構造'!O$45</f>
        <v>3726</v>
      </c>
      <c r="O49" s="176"/>
      <c r="P49" s="176"/>
    </row>
    <row r="50" spans="1:16" x14ac:dyDescent="0.15">
      <c r="A50" s="176" t="s">
        <v>73</v>
      </c>
      <c r="B50" s="176" t="e">
        <f>NA()</f>
        <v>#N/A</v>
      </c>
      <c r="C50" s="176">
        <f>IF(ISNUMBER('実質公債費比率（分子）の構造'!K$53),'実質公債費比率（分子）の構造'!K$53,NA())</f>
        <v>918</v>
      </c>
      <c r="D50" s="176" t="e">
        <f>NA()</f>
        <v>#N/A</v>
      </c>
      <c r="E50" s="176" t="e">
        <f>NA()</f>
        <v>#N/A</v>
      </c>
      <c r="F50" s="176">
        <f>IF(ISNUMBER('実質公債費比率（分子）の構造'!L$53),'実質公債費比率（分子）の構造'!L$53,NA())</f>
        <v>1069</v>
      </c>
      <c r="G50" s="176" t="e">
        <f>NA()</f>
        <v>#N/A</v>
      </c>
      <c r="H50" s="176" t="e">
        <f>NA()</f>
        <v>#N/A</v>
      </c>
      <c r="I50" s="176">
        <f>IF(ISNUMBER('実質公債費比率（分子）の構造'!M$53),'実質公債費比率（分子）の構造'!M$53,NA())</f>
        <v>1113</v>
      </c>
      <c r="J50" s="176" t="e">
        <f>NA()</f>
        <v>#N/A</v>
      </c>
      <c r="K50" s="176" t="e">
        <f>NA()</f>
        <v>#N/A</v>
      </c>
      <c r="L50" s="176">
        <f>IF(ISNUMBER('実質公債費比率（分子）の構造'!N$53),'実質公債費比率（分子）の構造'!N$53,NA())</f>
        <v>1288</v>
      </c>
      <c r="M50" s="176" t="e">
        <f>NA()</f>
        <v>#N/A</v>
      </c>
      <c r="N50" s="176" t="e">
        <f>NA()</f>
        <v>#N/A</v>
      </c>
      <c r="O50" s="176">
        <f>IF(ISNUMBER('実質公債費比率（分子）の構造'!O$53),'実質公債費比率（分子）の構造'!O$53,NA())</f>
        <v>1380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29384</v>
      </c>
      <c r="E56" s="175"/>
      <c r="F56" s="175"/>
      <c r="G56" s="175">
        <f>'将来負担比率（分子）の構造'!J$52</f>
        <v>29369</v>
      </c>
      <c r="H56" s="175"/>
      <c r="I56" s="175"/>
      <c r="J56" s="175">
        <f>'将来負担比率（分子）の構造'!K$52</f>
        <v>29205</v>
      </c>
      <c r="K56" s="175"/>
      <c r="L56" s="175"/>
      <c r="M56" s="175">
        <f>'将来負担比率（分子）の構造'!L$52</f>
        <v>29014</v>
      </c>
      <c r="N56" s="175"/>
      <c r="O56" s="175"/>
      <c r="P56" s="175">
        <f>'将来負担比率（分子）の構造'!M$52</f>
        <v>28119</v>
      </c>
    </row>
    <row r="57" spans="1:16" x14ac:dyDescent="0.15">
      <c r="A57" s="175" t="s">
        <v>44</v>
      </c>
      <c r="B57" s="175"/>
      <c r="C57" s="175"/>
      <c r="D57" s="175">
        <f>'将来負担比率（分子）の構造'!I$51</f>
        <v>19933</v>
      </c>
      <c r="E57" s="175"/>
      <c r="F57" s="175"/>
      <c r="G57" s="175">
        <f>'将来負担比率（分子）の構造'!J$51</f>
        <v>18620</v>
      </c>
      <c r="H57" s="175"/>
      <c r="I57" s="175"/>
      <c r="J57" s="175">
        <f>'将来負担比率（分子）の構造'!K$51</f>
        <v>15652</v>
      </c>
      <c r="K57" s="175"/>
      <c r="L57" s="175"/>
      <c r="M57" s="175">
        <f>'将来負担比率（分子）の構造'!L$51</f>
        <v>14253</v>
      </c>
      <c r="N57" s="175"/>
      <c r="O57" s="175"/>
      <c r="P57" s="175">
        <f>'将来負担比率（分子）の構造'!M$51</f>
        <v>14019</v>
      </c>
    </row>
    <row r="58" spans="1:16" x14ac:dyDescent="0.15">
      <c r="A58" s="175" t="s">
        <v>43</v>
      </c>
      <c r="B58" s="175"/>
      <c r="C58" s="175"/>
      <c r="D58" s="175">
        <f>'将来負担比率（分子）の構造'!I$50</f>
        <v>3674</v>
      </c>
      <c r="E58" s="175"/>
      <c r="F58" s="175"/>
      <c r="G58" s="175">
        <f>'将来負担比率（分子）の構造'!J$50</f>
        <v>4000</v>
      </c>
      <c r="H58" s="175"/>
      <c r="I58" s="175"/>
      <c r="J58" s="175">
        <f>'将来負担比率（分子）の構造'!K$50</f>
        <v>3785</v>
      </c>
      <c r="K58" s="175"/>
      <c r="L58" s="175"/>
      <c r="M58" s="175">
        <f>'将来負担比率（分子）の構造'!L$50</f>
        <v>4389</v>
      </c>
      <c r="N58" s="175"/>
      <c r="O58" s="175"/>
      <c r="P58" s="175">
        <f>'将来負担比率（分子）の構造'!M$50</f>
        <v>4777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4248</v>
      </c>
      <c r="C62" s="175"/>
      <c r="D62" s="175"/>
      <c r="E62" s="175">
        <f>'将来負担比率（分子）の構造'!J$45</f>
        <v>4435</v>
      </c>
      <c r="F62" s="175"/>
      <c r="G62" s="175"/>
      <c r="H62" s="175">
        <f>'将来負担比率（分子）の構造'!K$45</f>
        <v>4608</v>
      </c>
      <c r="I62" s="175"/>
      <c r="J62" s="175"/>
      <c r="K62" s="175">
        <f>'将来負担比率（分子）の構造'!L$45</f>
        <v>4758</v>
      </c>
      <c r="L62" s="175"/>
      <c r="M62" s="175"/>
      <c r="N62" s="175">
        <f>'将来負担比率（分子）の構造'!M$45</f>
        <v>4832</v>
      </c>
      <c r="O62" s="175"/>
      <c r="P62" s="175"/>
    </row>
    <row r="63" spans="1:16" x14ac:dyDescent="0.15">
      <c r="A63" s="175" t="s">
        <v>36</v>
      </c>
      <c r="B63" s="175">
        <f>'将来負担比率（分子）の構造'!I$44</f>
        <v>215</v>
      </c>
      <c r="C63" s="175"/>
      <c r="D63" s="175"/>
      <c r="E63" s="175">
        <f>'将来負担比率（分子）の構造'!J$44</f>
        <v>470</v>
      </c>
      <c r="F63" s="175"/>
      <c r="G63" s="175"/>
      <c r="H63" s="175">
        <f>'将来負担比率（分子）の構造'!K$44</f>
        <v>473</v>
      </c>
      <c r="I63" s="175"/>
      <c r="J63" s="175"/>
      <c r="K63" s="175">
        <f>'将来負担比率（分子）の構造'!L$44</f>
        <v>494</v>
      </c>
      <c r="L63" s="175"/>
      <c r="M63" s="175"/>
      <c r="N63" s="175">
        <f>'将来負担比率（分子）の構造'!M$44</f>
        <v>669</v>
      </c>
      <c r="O63" s="175"/>
      <c r="P63" s="175"/>
    </row>
    <row r="64" spans="1:16" x14ac:dyDescent="0.15">
      <c r="A64" s="175" t="s">
        <v>35</v>
      </c>
      <c r="B64" s="175">
        <f>'将来負担比率（分子）の構造'!I$43</f>
        <v>8119</v>
      </c>
      <c r="C64" s="175"/>
      <c r="D64" s="175"/>
      <c r="E64" s="175">
        <f>'将来負担比率（分子）の構造'!J$43</f>
        <v>7861</v>
      </c>
      <c r="F64" s="175"/>
      <c r="G64" s="175"/>
      <c r="H64" s="175">
        <f>'将来負担比率（分子）の構造'!K$43</f>
        <v>7387</v>
      </c>
      <c r="I64" s="175"/>
      <c r="J64" s="175"/>
      <c r="K64" s="175">
        <f>'将来負担比率（分子）の構造'!L$43</f>
        <v>7264</v>
      </c>
      <c r="L64" s="175"/>
      <c r="M64" s="175"/>
      <c r="N64" s="175">
        <f>'将来負担比率（分子）の構造'!M$43</f>
        <v>7067</v>
      </c>
      <c r="O64" s="175"/>
      <c r="P64" s="175"/>
    </row>
    <row r="65" spans="1:16" x14ac:dyDescent="0.15">
      <c r="A65" s="175" t="s">
        <v>34</v>
      </c>
      <c r="B65" s="175">
        <f>'将来負担比率（分子）の構造'!I$42</f>
        <v>3618</v>
      </c>
      <c r="C65" s="175"/>
      <c r="D65" s="175"/>
      <c r="E65" s="175">
        <f>'将来負担比率（分子）の構造'!J$42</f>
        <v>3413</v>
      </c>
      <c r="F65" s="175"/>
      <c r="G65" s="175"/>
      <c r="H65" s="175">
        <f>'将来負担比率（分子）の構造'!K$42</f>
        <v>1710</v>
      </c>
      <c r="I65" s="175"/>
      <c r="J65" s="175"/>
      <c r="K65" s="175">
        <f>'将来負担比率（分子）の構造'!L$42</f>
        <v>1592</v>
      </c>
      <c r="L65" s="175"/>
      <c r="M65" s="175"/>
      <c r="N65" s="175">
        <f>'将来負担比率（分子）の構造'!M$42</f>
        <v>1183</v>
      </c>
      <c r="O65" s="175"/>
      <c r="P65" s="175"/>
    </row>
    <row r="66" spans="1:16" x14ac:dyDescent="0.15">
      <c r="A66" s="175" t="s">
        <v>33</v>
      </c>
      <c r="B66" s="175">
        <f>'将来負担比率（分子）の構造'!I$41</f>
        <v>38798</v>
      </c>
      <c r="C66" s="175"/>
      <c r="D66" s="175"/>
      <c r="E66" s="175">
        <f>'将来負担比率（分子）の構造'!J$41</f>
        <v>39507</v>
      </c>
      <c r="F66" s="175"/>
      <c r="G66" s="175"/>
      <c r="H66" s="175">
        <f>'将来負担比率（分子）の構造'!K$41</f>
        <v>40186</v>
      </c>
      <c r="I66" s="175"/>
      <c r="J66" s="175"/>
      <c r="K66" s="175">
        <f>'将来負担比率（分子）の構造'!L$41</f>
        <v>39909</v>
      </c>
      <c r="L66" s="175"/>
      <c r="M66" s="175"/>
      <c r="N66" s="175">
        <f>'将来負担比率（分子）の構造'!M$41</f>
        <v>38566</v>
      </c>
      <c r="O66" s="175"/>
      <c r="P66" s="175"/>
    </row>
    <row r="67" spans="1:16" x14ac:dyDescent="0.15">
      <c r="A67" s="175" t="s">
        <v>77</v>
      </c>
      <c r="B67" s="175" t="e">
        <f>NA()</f>
        <v>#N/A</v>
      </c>
      <c r="C67" s="175">
        <f>IF(ISNUMBER('将来負担比率（分子）の構造'!I$53), IF('将来負担比率（分子）の構造'!I$53 &lt; 0, 0, '将来負担比率（分子）の構造'!I$53), NA())</f>
        <v>2007</v>
      </c>
      <c r="D67" s="175" t="e">
        <f>NA()</f>
        <v>#N/A</v>
      </c>
      <c r="E67" s="175" t="e">
        <f>NA()</f>
        <v>#N/A</v>
      </c>
      <c r="F67" s="175">
        <f>IF(ISNUMBER('将来負担比率（分子）の構造'!J$53), IF('将来負担比率（分子）の構造'!J$53 &lt; 0, 0, '将来負担比率（分子）の構造'!J$53), NA())</f>
        <v>3697</v>
      </c>
      <c r="G67" s="175" t="e">
        <f>NA()</f>
        <v>#N/A</v>
      </c>
      <c r="H67" s="175" t="e">
        <f>NA()</f>
        <v>#N/A</v>
      </c>
      <c r="I67" s="175">
        <f>IF(ISNUMBER('将来負担比率（分子）の構造'!K$53), IF('将来負担比率（分子）の構造'!K$53 &lt; 0, 0, '将来負担比率（分子）の構造'!K$53), NA())</f>
        <v>5722</v>
      </c>
      <c r="J67" s="175" t="e">
        <f>NA()</f>
        <v>#N/A</v>
      </c>
      <c r="K67" s="175" t="e">
        <f>NA()</f>
        <v>#N/A</v>
      </c>
      <c r="L67" s="175">
        <f>IF(ISNUMBER('将来負担比率（分子）の構造'!L$53), IF('将来負担比率（分子）の構造'!L$53 &lt; 0, 0, '将来負担比率（分子）の構造'!L$53), NA())</f>
        <v>6361</v>
      </c>
      <c r="M67" s="175" t="e">
        <f>NA()</f>
        <v>#N/A</v>
      </c>
      <c r="N67" s="175" t="e">
        <f>NA()</f>
        <v>#N/A</v>
      </c>
      <c r="O67" s="175">
        <f>IF(ISNUMBER('将来負担比率（分子）の構造'!M$53), IF('将来負担比率（分子）の構造'!M$53 &lt; 0, 0, '将来負担比率（分子）の構造'!M$53), NA())</f>
        <v>5402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1151</v>
      </c>
      <c r="C72" s="179">
        <f>基金残高に係る経年分析!G55</f>
        <v>1683</v>
      </c>
      <c r="D72" s="179">
        <f>基金残高に係る経年分析!H55</f>
        <v>2083</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1579</v>
      </c>
      <c r="C74" s="179">
        <f>基金残高に係る経年分析!G57</f>
        <v>1600</v>
      </c>
      <c r="D74" s="179">
        <f>基金残高に係る経年分析!H57</f>
        <v>1700</v>
      </c>
    </row>
  </sheetData>
  <sheetProtection algorithmName="SHA-512" hashValue="FHXUO4NFOquqpOPnSJrtmwY2+yg/T8ExemUqfiS/28WowPA0d3MCEBUeAK18gVvMzarNGQwtfQTBaVVE1aMoVQ==" saltValue="jeZsV+gOwrR6t+viuPzQ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17614708</v>
      </c>
      <c r="S5" s="613"/>
      <c r="T5" s="613"/>
      <c r="U5" s="613"/>
      <c r="V5" s="613"/>
      <c r="W5" s="613"/>
      <c r="X5" s="613"/>
      <c r="Y5" s="614"/>
      <c r="Z5" s="615">
        <v>41.1</v>
      </c>
      <c r="AA5" s="615"/>
      <c r="AB5" s="615"/>
      <c r="AC5" s="615"/>
      <c r="AD5" s="616">
        <v>16285095</v>
      </c>
      <c r="AE5" s="616"/>
      <c r="AF5" s="616"/>
      <c r="AG5" s="616"/>
      <c r="AH5" s="616"/>
      <c r="AI5" s="616"/>
      <c r="AJ5" s="616"/>
      <c r="AK5" s="616"/>
      <c r="AL5" s="617">
        <v>72</v>
      </c>
      <c r="AM5" s="618"/>
      <c r="AN5" s="618"/>
      <c r="AO5" s="619"/>
      <c r="AP5" s="609" t="s">
        <v>229</v>
      </c>
      <c r="AQ5" s="610"/>
      <c r="AR5" s="610"/>
      <c r="AS5" s="610"/>
      <c r="AT5" s="610"/>
      <c r="AU5" s="610"/>
      <c r="AV5" s="610"/>
      <c r="AW5" s="610"/>
      <c r="AX5" s="610"/>
      <c r="AY5" s="610"/>
      <c r="AZ5" s="610"/>
      <c r="BA5" s="610"/>
      <c r="BB5" s="610"/>
      <c r="BC5" s="610"/>
      <c r="BD5" s="610"/>
      <c r="BE5" s="610"/>
      <c r="BF5" s="611"/>
      <c r="BG5" s="623">
        <v>16285095</v>
      </c>
      <c r="BH5" s="624"/>
      <c r="BI5" s="624"/>
      <c r="BJ5" s="624"/>
      <c r="BK5" s="624"/>
      <c r="BL5" s="624"/>
      <c r="BM5" s="624"/>
      <c r="BN5" s="625"/>
      <c r="BO5" s="626">
        <v>92.5</v>
      </c>
      <c r="BP5" s="626"/>
      <c r="BQ5" s="626"/>
      <c r="BR5" s="626"/>
      <c r="BS5" s="627">
        <v>108108</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261389</v>
      </c>
      <c r="S6" s="624"/>
      <c r="T6" s="624"/>
      <c r="U6" s="624"/>
      <c r="V6" s="624"/>
      <c r="W6" s="624"/>
      <c r="X6" s="624"/>
      <c r="Y6" s="625"/>
      <c r="Z6" s="626">
        <v>0.6</v>
      </c>
      <c r="AA6" s="626"/>
      <c r="AB6" s="626"/>
      <c r="AC6" s="626"/>
      <c r="AD6" s="627">
        <v>261389</v>
      </c>
      <c r="AE6" s="627"/>
      <c r="AF6" s="627"/>
      <c r="AG6" s="627"/>
      <c r="AH6" s="627"/>
      <c r="AI6" s="627"/>
      <c r="AJ6" s="627"/>
      <c r="AK6" s="627"/>
      <c r="AL6" s="628">
        <v>1.2</v>
      </c>
      <c r="AM6" s="629"/>
      <c r="AN6" s="629"/>
      <c r="AO6" s="630"/>
      <c r="AP6" s="620" t="s">
        <v>234</v>
      </c>
      <c r="AQ6" s="621"/>
      <c r="AR6" s="621"/>
      <c r="AS6" s="621"/>
      <c r="AT6" s="621"/>
      <c r="AU6" s="621"/>
      <c r="AV6" s="621"/>
      <c r="AW6" s="621"/>
      <c r="AX6" s="621"/>
      <c r="AY6" s="621"/>
      <c r="AZ6" s="621"/>
      <c r="BA6" s="621"/>
      <c r="BB6" s="621"/>
      <c r="BC6" s="621"/>
      <c r="BD6" s="621"/>
      <c r="BE6" s="621"/>
      <c r="BF6" s="622"/>
      <c r="BG6" s="623">
        <v>16285095</v>
      </c>
      <c r="BH6" s="624"/>
      <c r="BI6" s="624"/>
      <c r="BJ6" s="624"/>
      <c r="BK6" s="624"/>
      <c r="BL6" s="624"/>
      <c r="BM6" s="624"/>
      <c r="BN6" s="625"/>
      <c r="BO6" s="626">
        <v>92.5</v>
      </c>
      <c r="BP6" s="626"/>
      <c r="BQ6" s="626"/>
      <c r="BR6" s="626"/>
      <c r="BS6" s="627">
        <v>108108</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249175</v>
      </c>
      <c r="CS6" s="624"/>
      <c r="CT6" s="624"/>
      <c r="CU6" s="624"/>
      <c r="CV6" s="624"/>
      <c r="CW6" s="624"/>
      <c r="CX6" s="624"/>
      <c r="CY6" s="625"/>
      <c r="CZ6" s="617">
        <v>0.6</v>
      </c>
      <c r="DA6" s="618"/>
      <c r="DB6" s="618"/>
      <c r="DC6" s="634"/>
      <c r="DD6" s="632" t="s">
        <v>130</v>
      </c>
      <c r="DE6" s="624"/>
      <c r="DF6" s="624"/>
      <c r="DG6" s="624"/>
      <c r="DH6" s="624"/>
      <c r="DI6" s="624"/>
      <c r="DJ6" s="624"/>
      <c r="DK6" s="624"/>
      <c r="DL6" s="624"/>
      <c r="DM6" s="624"/>
      <c r="DN6" s="624"/>
      <c r="DO6" s="624"/>
      <c r="DP6" s="625"/>
      <c r="DQ6" s="632">
        <v>248697</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8984</v>
      </c>
      <c r="S7" s="624"/>
      <c r="T7" s="624"/>
      <c r="U7" s="624"/>
      <c r="V7" s="624"/>
      <c r="W7" s="624"/>
      <c r="X7" s="624"/>
      <c r="Y7" s="625"/>
      <c r="Z7" s="626">
        <v>0</v>
      </c>
      <c r="AA7" s="626"/>
      <c r="AB7" s="626"/>
      <c r="AC7" s="626"/>
      <c r="AD7" s="627">
        <v>8984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7969176</v>
      </c>
      <c r="BH7" s="624"/>
      <c r="BI7" s="624"/>
      <c r="BJ7" s="624"/>
      <c r="BK7" s="624"/>
      <c r="BL7" s="624"/>
      <c r="BM7" s="624"/>
      <c r="BN7" s="625"/>
      <c r="BO7" s="626">
        <v>45.2</v>
      </c>
      <c r="BP7" s="626"/>
      <c r="BQ7" s="626"/>
      <c r="BR7" s="626"/>
      <c r="BS7" s="627">
        <v>108108</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4544860</v>
      </c>
      <c r="CS7" s="624"/>
      <c r="CT7" s="624"/>
      <c r="CU7" s="624"/>
      <c r="CV7" s="624"/>
      <c r="CW7" s="624"/>
      <c r="CX7" s="624"/>
      <c r="CY7" s="625"/>
      <c r="CZ7" s="626">
        <v>11.2</v>
      </c>
      <c r="DA7" s="626"/>
      <c r="DB7" s="626"/>
      <c r="DC7" s="626"/>
      <c r="DD7" s="632">
        <v>71674</v>
      </c>
      <c r="DE7" s="624"/>
      <c r="DF7" s="624"/>
      <c r="DG7" s="624"/>
      <c r="DH7" s="624"/>
      <c r="DI7" s="624"/>
      <c r="DJ7" s="624"/>
      <c r="DK7" s="624"/>
      <c r="DL7" s="624"/>
      <c r="DM7" s="624"/>
      <c r="DN7" s="624"/>
      <c r="DO7" s="624"/>
      <c r="DP7" s="625"/>
      <c r="DQ7" s="632">
        <v>4038403</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100224</v>
      </c>
      <c r="S8" s="624"/>
      <c r="T8" s="624"/>
      <c r="U8" s="624"/>
      <c r="V8" s="624"/>
      <c r="W8" s="624"/>
      <c r="X8" s="624"/>
      <c r="Y8" s="625"/>
      <c r="Z8" s="626">
        <v>0.2</v>
      </c>
      <c r="AA8" s="626"/>
      <c r="AB8" s="626"/>
      <c r="AC8" s="626"/>
      <c r="AD8" s="627">
        <v>100224</v>
      </c>
      <c r="AE8" s="627"/>
      <c r="AF8" s="627"/>
      <c r="AG8" s="627"/>
      <c r="AH8" s="627"/>
      <c r="AI8" s="627"/>
      <c r="AJ8" s="627"/>
      <c r="AK8" s="627"/>
      <c r="AL8" s="628">
        <v>0.4</v>
      </c>
      <c r="AM8" s="629"/>
      <c r="AN8" s="629"/>
      <c r="AO8" s="630"/>
      <c r="AP8" s="620" t="s">
        <v>240</v>
      </c>
      <c r="AQ8" s="621"/>
      <c r="AR8" s="621"/>
      <c r="AS8" s="621"/>
      <c r="AT8" s="621"/>
      <c r="AU8" s="621"/>
      <c r="AV8" s="621"/>
      <c r="AW8" s="621"/>
      <c r="AX8" s="621"/>
      <c r="AY8" s="621"/>
      <c r="AZ8" s="621"/>
      <c r="BA8" s="621"/>
      <c r="BB8" s="621"/>
      <c r="BC8" s="621"/>
      <c r="BD8" s="621"/>
      <c r="BE8" s="621"/>
      <c r="BF8" s="622"/>
      <c r="BG8" s="623">
        <v>199588</v>
      </c>
      <c r="BH8" s="624"/>
      <c r="BI8" s="624"/>
      <c r="BJ8" s="624"/>
      <c r="BK8" s="624"/>
      <c r="BL8" s="624"/>
      <c r="BM8" s="624"/>
      <c r="BN8" s="625"/>
      <c r="BO8" s="626">
        <v>1.1000000000000001</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17000244</v>
      </c>
      <c r="CS8" s="624"/>
      <c r="CT8" s="624"/>
      <c r="CU8" s="624"/>
      <c r="CV8" s="624"/>
      <c r="CW8" s="624"/>
      <c r="CX8" s="624"/>
      <c r="CY8" s="625"/>
      <c r="CZ8" s="626">
        <v>42</v>
      </c>
      <c r="DA8" s="626"/>
      <c r="DB8" s="626"/>
      <c r="DC8" s="626"/>
      <c r="DD8" s="632">
        <v>107592</v>
      </c>
      <c r="DE8" s="624"/>
      <c r="DF8" s="624"/>
      <c r="DG8" s="624"/>
      <c r="DH8" s="624"/>
      <c r="DI8" s="624"/>
      <c r="DJ8" s="624"/>
      <c r="DK8" s="624"/>
      <c r="DL8" s="624"/>
      <c r="DM8" s="624"/>
      <c r="DN8" s="624"/>
      <c r="DO8" s="624"/>
      <c r="DP8" s="625"/>
      <c r="DQ8" s="632">
        <v>8163954</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101837</v>
      </c>
      <c r="S9" s="624"/>
      <c r="T9" s="624"/>
      <c r="U9" s="624"/>
      <c r="V9" s="624"/>
      <c r="W9" s="624"/>
      <c r="X9" s="624"/>
      <c r="Y9" s="625"/>
      <c r="Z9" s="626">
        <v>0.2</v>
      </c>
      <c r="AA9" s="626"/>
      <c r="AB9" s="626"/>
      <c r="AC9" s="626"/>
      <c r="AD9" s="627">
        <v>101837</v>
      </c>
      <c r="AE9" s="627"/>
      <c r="AF9" s="627"/>
      <c r="AG9" s="627"/>
      <c r="AH9" s="627"/>
      <c r="AI9" s="627"/>
      <c r="AJ9" s="627"/>
      <c r="AK9" s="627"/>
      <c r="AL9" s="628">
        <v>0.5</v>
      </c>
      <c r="AM9" s="629"/>
      <c r="AN9" s="629"/>
      <c r="AO9" s="630"/>
      <c r="AP9" s="620" t="s">
        <v>243</v>
      </c>
      <c r="AQ9" s="621"/>
      <c r="AR9" s="621"/>
      <c r="AS9" s="621"/>
      <c r="AT9" s="621"/>
      <c r="AU9" s="621"/>
      <c r="AV9" s="621"/>
      <c r="AW9" s="621"/>
      <c r="AX9" s="621"/>
      <c r="AY9" s="621"/>
      <c r="AZ9" s="621"/>
      <c r="BA9" s="621"/>
      <c r="BB9" s="621"/>
      <c r="BC9" s="621"/>
      <c r="BD9" s="621"/>
      <c r="BE9" s="621"/>
      <c r="BF9" s="622"/>
      <c r="BG9" s="623">
        <v>6812432</v>
      </c>
      <c r="BH9" s="624"/>
      <c r="BI9" s="624"/>
      <c r="BJ9" s="624"/>
      <c r="BK9" s="624"/>
      <c r="BL9" s="624"/>
      <c r="BM9" s="624"/>
      <c r="BN9" s="625"/>
      <c r="BO9" s="626">
        <v>38.700000000000003</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3533885</v>
      </c>
      <c r="CS9" s="624"/>
      <c r="CT9" s="624"/>
      <c r="CU9" s="624"/>
      <c r="CV9" s="624"/>
      <c r="CW9" s="624"/>
      <c r="CX9" s="624"/>
      <c r="CY9" s="625"/>
      <c r="CZ9" s="626">
        <v>8.6999999999999993</v>
      </c>
      <c r="DA9" s="626"/>
      <c r="DB9" s="626"/>
      <c r="DC9" s="626"/>
      <c r="DD9" s="632">
        <v>101960</v>
      </c>
      <c r="DE9" s="624"/>
      <c r="DF9" s="624"/>
      <c r="DG9" s="624"/>
      <c r="DH9" s="624"/>
      <c r="DI9" s="624"/>
      <c r="DJ9" s="624"/>
      <c r="DK9" s="624"/>
      <c r="DL9" s="624"/>
      <c r="DM9" s="624"/>
      <c r="DN9" s="624"/>
      <c r="DO9" s="624"/>
      <c r="DP9" s="625"/>
      <c r="DQ9" s="632">
        <v>2646684</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246</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319838</v>
      </c>
      <c r="BH10" s="624"/>
      <c r="BI10" s="624"/>
      <c r="BJ10" s="624"/>
      <c r="BK10" s="624"/>
      <c r="BL10" s="624"/>
      <c r="BM10" s="624"/>
      <c r="BN10" s="625"/>
      <c r="BO10" s="626">
        <v>1.8</v>
      </c>
      <c r="BP10" s="626"/>
      <c r="BQ10" s="626"/>
      <c r="BR10" s="626"/>
      <c r="BS10" s="627" t="s">
        <v>246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45159</v>
      </c>
      <c r="CS10" s="624"/>
      <c r="CT10" s="624"/>
      <c r="CU10" s="624"/>
      <c r="CV10" s="624"/>
      <c r="CW10" s="624"/>
      <c r="CX10" s="624"/>
      <c r="CY10" s="625"/>
      <c r="CZ10" s="626">
        <v>0.1</v>
      </c>
      <c r="DA10" s="626"/>
      <c r="DB10" s="626"/>
      <c r="DC10" s="626"/>
      <c r="DD10" s="632" t="s">
        <v>246</v>
      </c>
      <c r="DE10" s="624"/>
      <c r="DF10" s="624"/>
      <c r="DG10" s="624"/>
      <c r="DH10" s="624"/>
      <c r="DI10" s="624"/>
      <c r="DJ10" s="624"/>
      <c r="DK10" s="624"/>
      <c r="DL10" s="624"/>
      <c r="DM10" s="624"/>
      <c r="DN10" s="624"/>
      <c r="DO10" s="624"/>
      <c r="DP10" s="625"/>
      <c r="DQ10" s="632">
        <v>45159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2711108</v>
      </c>
      <c r="S11" s="624"/>
      <c r="T11" s="624"/>
      <c r="U11" s="624"/>
      <c r="V11" s="624"/>
      <c r="W11" s="624"/>
      <c r="X11" s="624"/>
      <c r="Y11" s="625"/>
      <c r="Z11" s="628">
        <v>6.3</v>
      </c>
      <c r="AA11" s="629"/>
      <c r="AB11" s="629"/>
      <c r="AC11" s="635"/>
      <c r="AD11" s="632">
        <v>2711108</v>
      </c>
      <c r="AE11" s="624"/>
      <c r="AF11" s="624"/>
      <c r="AG11" s="624"/>
      <c r="AH11" s="624"/>
      <c r="AI11" s="624"/>
      <c r="AJ11" s="624"/>
      <c r="AK11" s="625"/>
      <c r="AL11" s="628">
        <v>12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637318</v>
      </c>
      <c r="BH11" s="624"/>
      <c r="BI11" s="624"/>
      <c r="BJ11" s="624"/>
      <c r="BK11" s="624"/>
      <c r="BL11" s="624"/>
      <c r="BM11" s="624"/>
      <c r="BN11" s="625"/>
      <c r="BO11" s="626">
        <v>3.6</v>
      </c>
      <c r="BP11" s="626"/>
      <c r="BQ11" s="626"/>
      <c r="BR11" s="626"/>
      <c r="BS11" s="627">
        <v>108108</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333266</v>
      </c>
      <c r="CS11" s="624"/>
      <c r="CT11" s="624"/>
      <c r="CU11" s="624"/>
      <c r="CV11" s="624"/>
      <c r="CW11" s="624"/>
      <c r="CX11" s="624"/>
      <c r="CY11" s="625"/>
      <c r="CZ11" s="626">
        <v>0.8</v>
      </c>
      <c r="DA11" s="626"/>
      <c r="DB11" s="626"/>
      <c r="DC11" s="626"/>
      <c r="DD11" s="632">
        <v>101246</v>
      </c>
      <c r="DE11" s="624"/>
      <c r="DF11" s="624"/>
      <c r="DG11" s="624"/>
      <c r="DH11" s="624"/>
      <c r="DI11" s="624"/>
      <c r="DJ11" s="624"/>
      <c r="DK11" s="624"/>
      <c r="DL11" s="624"/>
      <c r="DM11" s="624"/>
      <c r="DN11" s="624"/>
      <c r="DO11" s="624"/>
      <c r="DP11" s="625"/>
      <c r="DQ11" s="632">
        <v>218657</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52264</v>
      </c>
      <c r="S12" s="624"/>
      <c r="T12" s="624"/>
      <c r="U12" s="624"/>
      <c r="V12" s="624"/>
      <c r="W12" s="624"/>
      <c r="X12" s="624"/>
      <c r="Y12" s="625"/>
      <c r="Z12" s="626">
        <v>0.1</v>
      </c>
      <c r="AA12" s="626"/>
      <c r="AB12" s="626"/>
      <c r="AC12" s="626"/>
      <c r="AD12" s="627">
        <v>52264</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7376774</v>
      </c>
      <c r="BH12" s="624"/>
      <c r="BI12" s="624"/>
      <c r="BJ12" s="624"/>
      <c r="BK12" s="624"/>
      <c r="BL12" s="624"/>
      <c r="BM12" s="624"/>
      <c r="BN12" s="625"/>
      <c r="BO12" s="626">
        <v>41.9</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520128</v>
      </c>
      <c r="CS12" s="624"/>
      <c r="CT12" s="624"/>
      <c r="CU12" s="624"/>
      <c r="CV12" s="624"/>
      <c r="CW12" s="624"/>
      <c r="CX12" s="624"/>
      <c r="CY12" s="625"/>
      <c r="CZ12" s="626">
        <v>1.3</v>
      </c>
      <c r="DA12" s="626"/>
      <c r="DB12" s="626"/>
      <c r="DC12" s="626"/>
      <c r="DD12" s="632" t="s">
        <v>246</v>
      </c>
      <c r="DE12" s="624"/>
      <c r="DF12" s="624"/>
      <c r="DG12" s="624"/>
      <c r="DH12" s="624"/>
      <c r="DI12" s="624"/>
      <c r="DJ12" s="624"/>
      <c r="DK12" s="624"/>
      <c r="DL12" s="624"/>
      <c r="DM12" s="624"/>
      <c r="DN12" s="624"/>
      <c r="DO12" s="624"/>
      <c r="DP12" s="625"/>
      <c r="DQ12" s="632">
        <v>514718</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7346419</v>
      </c>
      <c r="BH13" s="624"/>
      <c r="BI13" s="624"/>
      <c r="BJ13" s="624"/>
      <c r="BK13" s="624"/>
      <c r="BL13" s="624"/>
      <c r="BM13" s="624"/>
      <c r="BN13" s="625"/>
      <c r="BO13" s="626">
        <v>41.7</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4066818</v>
      </c>
      <c r="CS13" s="624"/>
      <c r="CT13" s="624"/>
      <c r="CU13" s="624"/>
      <c r="CV13" s="624"/>
      <c r="CW13" s="624"/>
      <c r="CX13" s="624"/>
      <c r="CY13" s="625"/>
      <c r="CZ13" s="626">
        <v>10</v>
      </c>
      <c r="DA13" s="626"/>
      <c r="DB13" s="626"/>
      <c r="DC13" s="626"/>
      <c r="DD13" s="632">
        <v>2020122</v>
      </c>
      <c r="DE13" s="624"/>
      <c r="DF13" s="624"/>
      <c r="DG13" s="624"/>
      <c r="DH13" s="624"/>
      <c r="DI13" s="624"/>
      <c r="DJ13" s="624"/>
      <c r="DK13" s="624"/>
      <c r="DL13" s="624"/>
      <c r="DM13" s="624"/>
      <c r="DN13" s="624"/>
      <c r="DO13" s="624"/>
      <c r="DP13" s="625"/>
      <c r="DQ13" s="632">
        <v>2257316</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259</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291902</v>
      </c>
      <c r="BH14" s="624"/>
      <c r="BI14" s="624"/>
      <c r="BJ14" s="624"/>
      <c r="BK14" s="624"/>
      <c r="BL14" s="624"/>
      <c r="BM14" s="624"/>
      <c r="BN14" s="625"/>
      <c r="BO14" s="626">
        <v>1.7</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1579322</v>
      </c>
      <c r="CS14" s="624"/>
      <c r="CT14" s="624"/>
      <c r="CU14" s="624"/>
      <c r="CV14" s="624"/>
      <c r="CW14" s="624"/>
      <c r="CX14" s="624"/>
      <c r="CY14" s="625"/>
      <c r="CZ14" s="626">
        <v>3.9</v>
      </c>
      <c r="DA14" s="626"/>
      <c r="DB14" s="626"/>
      <c r="DC14" s="626"/>
      <c r="DD14" s="632">
        <v>79324</v>
      </c>
      <c r="DE14" s="624"/>
      <c r="DF14" s="624"/>
      <c r="DG14" s="624"/>
      <c r="DH14" s="624"/>
      <c r="DI14" s="624"/>
      <c r="DJ14" s="624"/>
      <c r="DK14" s="624"/>
      <c r="DL14" s="624"/>
      <c r="DM14" s="624"/>
      <c r="DN14" s="624"/>
      <c r="DO14" s="624"/>
      <c r="DP14" s="625"/>
      <c r="DQ14" s="632">
        <v>1482394</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246</v>
      </c>
      <c r="AE15" s="627"/>
      <c r="AF15" s="627"/>
      <c r="AG15" s="627"/>
      <c r="AH15" s="627"/>
      <c r="AI15" s="627"/>
      <c r="AJ15" s="627"/>
      <c r="AK15" s="627"/>
      <c r="AL15" s="628" t="s">
        <v>130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647243</v>
      </c>
      <c r="BH15" s="624"/>
      <c r="BI15" s="624"/>
      <c r="BJ15" s="624"/>
      <c r="BK15" s="624"/>
      <c r="BL15" s="624"/>
      <c r="BM15" s="624"/>
      <c r="BN15" s="625"/>
      <c r="BO15" s="626">
        <v>3.7</v>
      </c>
      <c r="BP15" s="626"/>
      <c r="BQ15" s="626"/>
      <c r="BR15" s="626"/>
      <c r="BS15" s="627" t="s">
        <v>130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4891110</v>
      </c>
      <c r="CS15" s="624"/>
      <c r="CT15" s="624"/>
      <c r="CU15" s="624"/>
      <c r="CV15" s="624"/>
      <c r="CW15" s="624"/>
      <c r="CX15" s="624"/>
      <c r="CY15" s="625"/>
      <c r="CZ15" s="626">
        <v>12.1</v>
      </c>
      <c r="DA15" s="626"/>
      <c r="DB15" s="626"/>
      <c r="DC15" s="626"/>
      <c r="DD15" s="632">
        <v>861309</v>
      </c>
      <c r="DE15" s="624"/>
      <c r="DF15" s="624"/>
      <c r="DG15" s="624"/>
      <c r="DH15" s="624"/>
      <c r="DI15" s="624"/>
      <c r="DJ15" s="624"/>
      <c r="DK15" s="624"/>
      <c r="DL15" s="624"/>
      <c r="DM15" s="624"/>
      <c r="DN15" s="624"/>
      <c r="DO15" s="624"/>
      <c r="DP15" s="625"/>
      <c r="DQ15" s="632">
        <v>3446752</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34099</v>
      </c>
      <c r="S16" s="624"/>
      <c r="T16" s="624"/>
      <c r="U16" s="624"/>
      <c r="V16" s="624"/>
      <c r="W16" s="624"/>
      <c r="X16" s="624"/>
      <c r="Y16" s="625"/>
      <c r="Z16" s="626">
        <v>0.1</v>
      </c>
      <c r="AA16" s="626"/>
      <c r="AB16" s="626"/>
      <c r="AC16" s="626"/>
      <c r="AD16" s="627">
        <v>34099</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15653</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v>1062</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254383</v>
      </c>
      <c r="S17" s="624"/>
      <c r="T17" s="624"/>
      <c r="U17" s="624"/>
      <c r="V17" s="624"/>
      <c r="W17" s="624"/>
      <c r="X17" s="624"/>
      <c r="Y17" s="625"/>
      <c r="Z17" s="626">
        <v>0.6</v>
      </c>
      <c r="AA17" s="626"/>
      <c r="AB17" s="626"/>
      <c r="AC17" s="626"/>
      <c r="AD17" s="627">
        <v>254383</v>
      </c>
      <c r="AE17" s="627"/>
      <c r="AF17" s="627"/>
      <c r="AG17" s="627"/>
      <c r="AH17" s="627"/>
      <c r="AI17" s="627"/>
      <c r="AJ17" s="627"/>
      <c r="AK17" s="627"/>
      <c r="AL17" s="628">
        <v>1.1000000000000001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3725813</v>
      </c>
      <c r="CS17" s="624"/>
      <c r="CT17" s="624"/>
      <c r="CU17" s="624"/>
      <c r="CV17" s="624"/>
      <c r="CW17" s="624"/>
      <c r="CX17" s="624"/>
      <c r="CY17" s="625"/>
      <c r="CZ17" s="626">
        <v>9.1999999999999993</v>
      </c>
      <c r="DA17" s="626"/>
      <c r="DB17" s="626"/>
      <c r="DC17" s="626"/>
      <c r="DD17" s="632" t="s">
        <v>130</v>
      </c>
      <c r="DE17" s="624"/>
      <c r="DF17" s="624"/>
      <c r="DG17" s="624"/>
      <c r="DH17" s="624"/>
      <c r="DI17" s="624"/>
      <c r="DJ17" s="624"/>
      <c r="DK17" s="624"/>
      <c r="DL17" s="624"/>
      <c r="DM17" s="624"/>
      <c r="DN17" s="624"/>
      <c r="DO17" s="624"/>
      <c r="DP17" s="625"/>
      <c r="DQ17" s="632">
        <v>3642140</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125633</v>
      </c>
      <c r="S18" s="624"/>
      <c r="T18" s="624"/>
      <c r="U18" s="624"/>
      <c r="V18" s="624"/>
      <c r="W18" s="624"/>
      <c r="X18" s="624"/>
      <c r="Y18" s="625"/>
      <c r="Z18" s="626">
        <v>0.3</v>
      </c>
      <c r="AA18" s="626"/>
      <c r="AB18" s="626"/>
      <c r="AC18" s="626"/>
      <c r="AD18" s="627">
        <v>125633</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120138</v>
      </c>
      <c r="S19" s="624"/>
      <c r="T19" s="624"/>
      <c r="U19" s="624"/>
      <c r="V19" s="624"/>
      <c r="W19" s="624"/>
      <c r="X19" s="624"/>
      <c r="Y19" s="625"/>
      <c r="Z19" s="626">
        <v>0.3</v>
      </c>
      <c r="AA19" s="626"/>
      <c r="AB19" s="626"/>
      <c r="AC19" s="626"/>
      <c r="AD19" s="627">
        <v>120138</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1329613</v>
      </c>
      <c r="BH19" s="624"/>
      <c r="BI19" s="624"/>
      <c r="BJ19" s="624"/>
      <c r="BK19" s="624"/>
      <c r="BL19" s="624"/>
      <c r="BM19" s="624"/>
      <c r="BN19" s="625"/>
      <c r="BO19" s="626">
        <v>7.5</v>
      </c>
      <c r="BP19" s="626"/>
      <c r="BQ19" s="626"/>
      <c r="BR19" s="626"/>
      <c r="BS19" s="627" t="s">
        <v>130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5495</v>
      </c>
      <c r="S20" s="624"/>
      <c r="T20" s="624"/>
      <c r="U20" s="624"/>
      <c r="V20" s="624"/>
      <c r="W20" s="624"/>
      <c r="X20" s="624"/>
      <c r="Y20" s="625"/>
      <c r="Z20" s="626">
        <v>0</v>
      </c>
      <c r="AA20" s="626"/>
      <c r="AB20" s="626"/>
      <c r="AC20" s="626"/>
      <c r="AD20" s="627">
        <v>5495</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1329613</v>
      </c>
      <c r="BH20" s="624"/>
      <c r="BI20" s="624"/>
      <c r="BJ20" s="624"/>
      <c r="BK20" s="624"/>
      <c r="BL20" s="624"/>
      <c r="BM20" s="624"/>
      <c r="BN20" s="625"/>
      <c r="BO20" s="626">
        <v>7.5</v>
      </c>
      <c r="BP20" s="626"/>
      <c r="BQ20" s="626"/>
      <c r="BR20" s="626"/>
      <c r="BS20" s="627" t="s">
        <v>130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40505433</v>
      </c>
      <c r="CS20" s="624"/>
      <c r="CT20" s="624"/>
      <c r="CU20" s="624"/>
      <c r="CV20" s="624"/>
      <c r="CW20" s="624"/>
      <c r="CX20" s="624"/>
      <c r="CY20" s="625"/>
      <c r="CZ20" s="626">
        <v>100</v>
      </c>
      <c r="DA20" s="626"/>
      <c r="DB20" s="626"/>
      <c r="DC20" s="626"/>
      <c r="DD20" s="632">
        <v>3343227</v>
      </c>
      <c r="DE20" s="624"/>
      <c r="DF20" s="624"/>
      <c r="DG20" s="624"/>
      <c r="DH20" s="624"/>
      <c r="DI20" s="624"/>
      <c r="DJ20" s="624"/>
      <c r="DK20" s="624"/>
      <c r="DL20" s="624"/>
      <c r="DM20" s="624"/>
      <c r="DN20" s="624"/>
      <c r="DO20" s="624"/>
      <c r="DP20" s="625"/>
      <c r="DQ20" s="632">
        <v>26705936</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2705257</v>
      </c>
      <c r="S21" s="624"/>
      <c r="T21" s="624"/>
      <c r="U21" s="624"/>
      <c r="V21" s="624"/>
      <c r="W21" s="624"/>
      <c r="X21" s="624"/>
      <c r="Y21" s="625"/>
      <c r="Z21" s="626">
        <v>6.3</v>
      </c>
      <c r="AA21" s="626"/>
      <c r="AB21" s="626"/>
      <c r="AC21" s="626"/>
      <c r="AD21" s="627">
        <v>2502572</v>
      </c>
      <c r="AE21" s="627"/>
      <c r="AF21" s="627"/>
      <c r="AG21" s="627"/>
      <c r="AH21" s="627"/>
      <c r="AI21" s="627"/>
      <c r="AJ21" s="627"/>
      <c r="AK21" s="627"/>
      <c r="AL21" s="628">
        <v>11.1</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246</v>
      </c>
      <c r="BH21" s="624"/>
      <c r="BI21" s="624"/>
      <c r="BJ21" s="624"/>
      <c r="BK21" s="624"/>
      <c r="BL21" s="624"/>
      <c r="BM21" s="624"/>
      <c r="BN21" s="625"/>
      <c r="BO21" s="626" t="s">
        <v>130</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2502572</v>
      </c>
      <c r="S22" s="624"/>
      <c r="T22" s="624"/>
      <c r="U22" s="624"/>
      <c r="V22" s="624"/>
      <c r="W22" s="624"/>
      <c r="X22" s="624"/>
      <c r="Y22" s="625"/>
      <c r="Z22" s="626">
        <v>5.8</v>
      </c>
      <c r="AA22" s="626"/>
      <c r="AB22" s="626"/>
      <c r="AC22" s="626"/>
      <c r="AD22" s="627">
        <v>2502572</v>
      </c>
      <c r="AE22" s="627"/>
      <c r="AF22" s="627"/>
      <c r="AG22" s="627"/>
      <c r="AH22" s="627"/>
      <c r="AI22" s="627"/>
      <c r="AJ22" s="627"/>
      <c r="AK22" s="627"/>
      <c r="AL22" s="628">
        <v>11.1</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246</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202639</v>
      </c>
      <c r="S23" s="624"/>
      <c r="T23" s="624"/>
      <c r="U23" s="624"/>
      <c r="V23" s="624"/>
      <c r="W23" s="624"/>
      <c r="X23" s="624"/>
      <c r="Y23" s="625"/>
      <c r="Z23" s="626">
        <v>0.5</v>
      </c>
      <c r="AA23" s="626"/>
      <c r="AB23" s="626"/>
      <c r="AC23" s="626"/>
      <c r="AD23" s="627" t="s">
        <v>130</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1329613</v>
      </c>
      <c r="BH23" s="624"/>
      <c r="BI23" s="624"/>
      <c r="BJ23" s="624"/>
      <c r="BK23" s="624"/>
      <c r="BL23" s="624"/>
      <c r="BM23" s="624"/>
      <c r="BN23" s="625"/>
      <c r="BO23" s="626">
        <v>7.5</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46</v>
      </c>
      <c r="S24" s="624"/>
      <c r="T24" s="624"/>
      <c r="U24" s="624"/>
      <c r="V24" s="624"/>
      <c r="W24" s="624"/>
      <c r="X24" s="624"/>
      <c r="Y24" s="625"/>
      <c r="Z24" s="626">
        <v>0</v>
      </c>
      <c r="AA24" s="626"/>
      <c r="AB24" s="626"/>
      <c r="AC24" s="626"/>
      <c r="AD24" s="627" t="s">
        <v>138</v>
      </c>
      <c r="AE24" s="627"/>
      <c r="AF24" s="627"/>
      <c r="AG24" s="627"/>
      <c r="AH24" s="627"/>
      <c r="AI24" s="627"/>
      <c r="AJ24" s="627"/>
      <c r="AK24" s="627"/>
      <c r="AL24" s="628" t="s">
        <v>246</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20821515</v>
      </c>
      <c r="CS24" s="613"/>
      <c r="CT24" s="613"/>
      <c r="CU24" s="613"/>
      <c r="CV24" s="613"/>
      <c r="CW24" s="613"/>
      <c r="CX24" s="613"/>
      <c r="CY24" s="614"/>
      <c r="CZ24" s="617">
        <v>51.4</v>
      </c>
      <c r="DA24" s="618"/>
      <c r="DB24" s="618"/>
      <c r="DC24" s="634"/>
      <c r="DD24" s="653">
        <v>12668980</v>
      </c>
      <c r="DE24" s="613"/>
      <c r="DF24" s="613"/>
      <c r="DG24" s="613"/>
      <c r="DH24" s="613"/>
      <c r="DI24" s="613"/>
      <c r="DJ24" s="613"/>
      <c r="DK24" s="614"/>
      <c r="DL24" s="653">
        <v>11670508</v>
      </c>
      <c r="DM24" s="613"/>
      <c r="DN24" s="613"/>
      <c r="DO24" s="613"/>
      <c r="DP24" s="613"/>
      <c r="DQ24" s="613"/>
      <c r="DR24" s="613"/>
      <c r="DS24" s="613"/>
      <c r="DT24" s="613"/>
      <c r="DU24" s="613"/>
      <c r="DV24" s="614"/>
      <c r="DW24" s="617">
        <v>50.4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23969886</v>
      </c>
      <c r="S25" s="624"/>
      <c r="T25" s="624"/>
      <c r="U25" s="624"/>
      <c r="V25" s="624"/>
      <c r="W25" s="624"/>
      <c r="X25" s="624"/>
      <c r="Y25" s="625"/>
      <c r="Z25" s="626">
        <v>55.9</v>
      </c>
      <c r="AA25" s="626"/>
      <c r="AB25" s="626"/>
      <c r="AC25" s="626"/>
      <c r="AD25" s="627">
        <v>22437588</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246</v>
      </c>
      <c r="BP25" s="626"/>
      <c r="BQ25" s="626"/>
      <c r="BR25" s="626"/>
      <c r="BS25" s="627" t="s">
        <v>138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6563701</v>
      </c>
      <c r="CS25" s="654"/>
      <c r="CT25" s="654"/>
      <c r="CU25" s="654"/>
      <c r="CV25" s="654"/>
      <c r="CW25" s="654"/>
      <c r="CX25" s="654"/>
      <c r="CY25" s="655"/>
      <c r="CZ25" s="628">
        <v>16.2</v>
      </c>
      <c r="DA25" s="656"/>
      <c r="DB25" s="656"/>
      <c r="DC25" s="658"/>
      <c r="DD25" s="632">
        <v>5861869</v>
      </c>
      <c r="DE25" s="654"/>
      <c r="DF25" s="654"/>
      <c r="DG25" s="654"/>
      <c r="DH25" s="654"/>
      <c r="DI25" s="654"/>
      <c r="DJ25" s="654"/>
      <c r="DK25" s="655"/>
      <c r="DL25" s="632">
        <v>5469991</v>
      </c>
      <c r="DM25" s="654"/>
      <c r="DN25" s="654"/>
      <c r="DO25" s="654"/>
      <c r="DP25" s="654"/>
      <c r="DQ25" s="654"/>
      <c r="DR25" s="654"/>
      <c r="DS25" s="654"/>
      <c r="DT25" s="654"/>
      <c r="DU25" s="654"/>
      <c r="DV25" s="655"/>
      <c r="DW25" s="628">
        <v>23.6</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19084</v>
      </c>
      <c r="S26" s="624"/>
      <c r="T26" s="624"/>
      <c r="U26" s="624"/>
      <c r="V26" s="624"/>
      <c r="W26" s="624"/>
      <c r="X26" s="624"/>
      <c r="Y26" s="625"/>
      <c r="Z26" s="626">
        <v>0</v>
      </c>
      <c r="AA26" s="626"/>
      <c r="AB26" s="626"/>
      <c r="AC26" s="626"/>
      <c r="AD26" s="627">
        <v>19084</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3871631</v>
      </c>
      <c r="CS26" s="624"/>
      <c r="CT26" s="624"/>
      <c r="CU26" s="624"/>
      <c r="CV26" s="624"/>
      <c r="CW26" s="624"/>
      <c r="CX26" s="624"/>
      <c r="CY26" s="625"/>
      <c r="CZ26" s="628">
        <v>9.6</v>
      </c>
      <c r="DA26" s="656"/>
      <c r="DB26" s="656"/>
      <c r="DC26" s="658"/>
      <c r="DD26" s="632">
        <v>3461092</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200736</v>
      </c>
      <c r="S27" s="624"/>
      <c r="T27" s="624"/>
      <c r="U27" s="624"/>
      <c r="V27" s="624"/>
      <c r="W27" s="624"/>
      <c r="X27" s="624"/>
      <c r="Y27" s="625"/>
      <c r="Z27" s="626">
        <v>0.5</v>
      </c>
      <c r="AA27" s="626"/>
      <c r="AB27" s="626"/>
      <c r="AC27" s="626"/>
      <c r="AD27" s="627" t="s">
        <v>130</v>
      </c>
      <c r="AE27" s="627"/>
      <c r="AF27" s="627"/>
      <c r="AG27" s="627"/>
      <c r="AH27" s="627"/>
      <c r="AI27" s="627"/>
      <c r="AJ27" s="627"/>
      <c r="AK27" s="627"/>
      <c r="AL27" s="628" t="s">
        <v>246</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17614708</v>
      </c>
      <c r="BH27" s="624"/>
      <c r="BI27" s="624"/>
      <c r="BJ27" s="624"/>
      <c r="BK27" s="624"/>
      <c r="BL27" s="624"/>
      <c r="BM27" s="624"/>
      <c r="BN27" s="625"/>
      <c r="BO27" s="626">
        <v>100</v>
      </c>
      <c r="BP27" s="626"/>
      <c r="BQ27" s="626"/>
      <c r="BR27" s="626"/>
      <c r="BS27" s="627">
        <v>108108</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10532001</v>
      </c>
      <c r="CS27" s="654"/>
      <c r="CT27" s="654"/>
      <c r="CU27" s="654"/>
      <c r="CV27" s="654"/>
      <c r="CW27" s="654"/>
      <c r="CX27" s="654"/>
      <c r="CY27" s="655"/>
      <c r="CZ27" s="628">
        <v>26</v>
      </c>
      <c r="DA27" s="656"/>
      <c r="DB27" s="656"/>
      <c r="DC27" s="658"/>
      <c r="DD27" s="632">
        <v>3164971</v>
      </c>
      <c r="DE27" s="654"/>
      <c r="DF27" s="654"/>
      <c r="DG27" s="654"/>
      <c r="DH27" s="654"/>
      <c r="DI27" s="654"/>
      <c r="DJ27" s="654"/>
      <c r="DK27" s="655"/>
      <c r="DL27" s="632">
        <v>2558377</v>
      </c>
      <c r="DM27" s="654"/>
      <c r="DN27" s="654"/>
      <c r="DO27" s="654"/>
      <c r="DP27" s="654"/>
      <c r="DQ27" s="654"/>
      <c r="DR27" s="654"/>
      <c r="DS27" s="654"/>
      <c r="DT27" s="654"/>
      <c r="DU27" s="654"/>
      <c r="DV27" s="655"/>
      <c r="DW27" s="628">
        <v>11.1</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416997</v>
      </c>
      <c r="S28" s="624"/>
      <c r="T28" s="624"/>
      <c r="U28" s="624"/>
      <c r="V28" s="624"/>
      <c r="W28" s="624"/>
      <c r="X28" s="624"/>
      <c r="Y28" s="625"/>
      <c r="Z28" s="626">
        <v>1</v>
      </c>
      <c r="AA28" s="626"/>
      <c r="AB28" s="626"/>
      <c r="AC28" s="626"/>
      <c r="AD28" s="627">
        <v>75039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3725813</v>
      </c>
      <c r="CS28" s="624"/>
      <c r="CT28" s="624"/>
      <c r="CU28" s="624"/>
      <c r="CV28" s="624"/>
      <c r="CW28" s="624"/>
      <c r="CX28" s="624"/>
      <c r="CY28" s="625"/>
      <c r="CZ28" s="628">
        <v>9.1999999999999993</v>
      </c>
      <c r="DA28" s="656"/>
      <c r="DB28" s="656"/>
      <c r="DC28" s="658"/>
      <c r="DD28" s="632">
        <v>3642140</v>
      </c>
      <c r="DE28" s="624"/>
      <c r="DF28" s="624"/>
      <c r="DG28" s="624"/>
      <c r="DH28" s="624"/>
      <c r="DI28" s="624"/>
      <c r="DJ28" s="624"/>
      <c r="DK28" s="625"/>
      <c r="DL28" s="632">
        <v>3642140</v>
      </c>
      <c r="DM28" s="624"/>
      <c r="DN28" s="624"/>
      <c r="DO28" s="624"/>
      <c r="DP28" s="624"/>
      <c r="DQ28" s="624"/>
      <c r="DR28" s="624"/>
      <c r="DS28" s="624"/>
      <c r="DT28" s="624"/>
      <c r="DU28" s="624"/>
      <c r="DV28" s="625"/>
      <c r="DW28" s="628">
        <v>15.7</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183178</v>
      </c>
      <c r="S29" s="624"/>
      <c r="T29" s="624"/>
      <c r="U29" s="624"/>
      <c r="V29" s="624"/>
      <c r="W29" s="624"/>
      <c r="X29" s="624"/>
      <c r="Y29" s="625"/>
      <c r="Z29" s="626">
        <v>0.4</v>
      </c>
      <c r="AA29" s="626"/>
      <c r="AB29" s="626"/>
      <c r="AC29" s="626"/>
      <c r="AD29" s="627">
        <v>14374</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3725716</v>
      </c>
      <c r="CS29" s="654"/>
      <c r="CT29" s="654"/>
      <c r="CU29" s="654"/>
      <c r="CV29" s="654"/>
      <c r="CW29" s="654"/>
      <c r="CX29" s="654"/>
      <c r="CY29" s="655"/>
      <c r="CZ29" s="628">
        <v>9.1999999999999993</v>
      </c>
      <c r="DA29" s="656"/>
      <c r="DB29" s="656"/>
      <c r="DC29" s="658"/>
      <c r="DD29" s="632">
        <v>3642043</v>
      </c>
      <c r="DE29" s="654"/>
      <c r="DF29" s="654"/>
      <c r="DG29" s="654"/>
      <c r="DH29" s="654"/>
      <c r="DI29" s="654"/>
      <c r="DJ29" s="654"/>
      <c r="DK29" s="655"/>
      <c r="DL29" s="632">
        <v>3642043</v>
      </c>
      <c r="DM29" s="654"/>
      <c r="DN29" s="654"/>
      <c r="DO29" s="654"/>
      <c r="DP29" s="654"/>
      <c r="DQ29" s="654"/>
      <c r="DR29" s="654"/>
      <c r="DS29" s="654"/>
      <c r="DT29" s="654"/>
      <c r="DU29" s="654"/>
      <c r="DV29" s="655"/>
      <c r="DW29" s="628">
        <v>15.7</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8759962</v>
      </c>
      <c r="S30" s="624"/>
      <c r="T30" s="624"/>
      <c r="U30" s="624"/>
      <c r="V30" s="624"/>
      <c r="W30" s="624"/>
      <c r="X30" s="624"/>
      <c r="Y30" s="625"/>
      <c r="Z30" s="626">
        <v>20.399999999999999</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3558980</v>
      </c>
      <c r="CS30" s="624"/>
      <c r="CT30" s="624"/>
      <c r="CU30" s="624"/>
      <c r="CV30" s="624"/>
      <c r="CW30" s="624"/>
      <c r="CX30" s="624"/>
      <c r="CY30" s="625"/>
      <c r="CZ30" s="628">
        <v>8.8000000000000007</v>
      </c>
      <c r="DA30" s="656"/>
      <c r="DB30" s="656"/>
      <c r="DC30" s="658"/>
      <c r="DD30" s="632">
        <v>3475307</v>
      </c>
      <c r="DE30" s="624"/>
      <c r="DF30" s="624"/>
      <c r="DG30" s="624"/>
      <c r="DH30" s="624"/>
      <c r="DI30" s="624"/>
      <c r="DJ30" s="624"/>
      <c r="DK30" s="625"/>
      <c r="DL30" s="632">
        <v>3475307</v>
      </c>
      <c r="DM30" s="624"/>
      <c r="DN30" s="624"/>
      <c r="DO30" s="624"/>
      <c r="DP30" s="624"/>
      <c r="DQ30" s="624"/>
      <c r="DR30" s="624"/>
      <c r="DS30" s="624"/>
      <c r="DT30" s="624"/>
      <c r="DU30" s="624"/>
      <c r="DV30" s="625"/>
      <c r="DW30" s="628">
        <v>15</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246</v>
      </c>
      <c r="AE31" s="627"/>
      <c r="AF31" s="627"/>
      <c r="AG31" s="627"/>
      <c r="AH31" s="627"/>
      <c r="AI31" s="627"/>
      <c r="AJ31" s="627"/>
      <c r="AK31" s="627"/>
      <c r="AL31" s="628" t="s">
        <v>246</v>
      </c>
      <c r="AM31" s="629"/>
      <c r="AN31" s="629"/>
      <c r="AO31" s="630"/>
      <c r="AP31" s="667" t="s">
        <v>313</v>
      </c>
      <c r="AQ31" s="668"/>
      <c r="AR31" s="668"/>
      <c r="AS31" s="668"/>
      <c r="AT31" s="673" t="s">
        <v>314</v>
      </c>
      <c r="AU31" s="218"/>
      <c r="AV31" s="218"/>
      <c r="AW31" s="218"/>
      <c r="AX31" s="609" t="s">
        <v>188</v>
      </c>
      <c r="AY31" s="610"/>
      <c r="AZ31" s="610"/>
      <c r="BA31" s="610"/>
      <c r="BB31" s="610"/>
      <c r="BC31" s="610"/>
      <c r="BD31" s="610"/>
      <c r="BE31" s="610"/>
      <c r="BF31" s="611"/>
      <c r="BG31" s="676">
        <v>99.6</v>
      </c>
      <c r="BH31" s="677"/>
      <c r="BI31" s="677"/>
      <c r="BJ31" s="677"/>
      <c r="BK31" s="677"/>
      <c r="BL31" s="677"/>
      <c r="BM31" s="618">
        <v>98.6</v>
      </c>
      <c r="BN31" s="677"/>
      <c r="BO31" s="677"/>
      <c r="BP31" s="677"/>
      <c r="BQ31" s="678"/>
      <c r="BR31" s="676">
        <v>99.6</v>
      </c>
      <c r="BS31" s="677"/>
      <c r="BT31" s="677"/>
      <c r="BU31" s="677"/>
      <c r="BV31" s="677"/>
      <c r="BW31" s="677"/>
      <c r="BX31" s="618">
        <v>98.5</v>
      </c>
      <c r="BY31" s="677"/>
      <c r="BZ31" s="677"/>
      <c r="CA31" s="677"/>
      <c r="CB31" s="678"/>
      <c r="CD31" s="663"/>
      <c r="CE31" s="664"/>
      <c r="CF31" s="620" t="s">
        <v>315</v>
      </c>
      <c r="CG31" s="621"/>
      <c r="CH31" s="621"/>
      <c r="CI31" s="621"/>
      <c r="CJ31" s="621"/>
      <c r="CK31" s="621"/>
      <c r="CL31" s="621"/>
      <c r="CM31" s="621"/>
      <c r="CN31" s="621"/>
      <c r="CO31" s="621"/>
      <c r="CP31" s="621"/>
      <c r="CQ31" s="622"/>
      <c r="CR31" s="623">
        <v>166736</v>
      </c>
      <c r="CS31" s="654"/>
      <c r="CT31" s="654"/>
      <c r="CU31" s="654"/>
      <c r="CV31" s="654"/>
      <c r="CW31" s="654"/>
      <c r="CX31" s="654"/>
      <c r="CY31" s="655"/>
      <c r="CZ31" s="628">
        <v>0.4</v>
      </c>
      <c r="DA31" s="656"/>
      <c r="DB31" s="656"/>
      <c r="DC31" s="658"/>
      <c r="DD31" s="632">
        <v>166736</v>
      </c>
      <c r="DE31" s="654"/>
      <c r="DF31" s="654"/>
      <c r="DG31" s="654"/>
      <c r="DH31" s="654"/>
      <c r="DI31" s="654"/>
      <c r="DJ31" s="654"/>
      <c r="DK31" s="655"/>
      <c r="DL31" s="632">
        <v>166736</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2742627</v>
      </c>
      <c r="S32" s="624"/>
      <c r="T32" s="624"/>
      <c r="U32" s="624"/>
      <c r="V32" s="624"/>
      <c r="W32" s="624"/>
      <c r="X32" s="624"/>
      <c r="Y32" s="625"/>
      <c r="Z32" s="626">
        <v>6.4</v>
      </c>
      <c r="AA32" s="626"/>
      <c r="AB32" s="626"/>
      <c r="AC32" s="626"/>
      <c r="AD32" s="627" t="s">
        <v>246</v>
      </c>
      <c r="AE32" s="627"/>
      <c r="AF32" s="627"/>
      <c r="AG32" s="627"/>
      <c r="AH32" s="627"/>
      <c r="AI32" s="627"/>
      <c r="AJ32" s="627"/>
      <c r="AK32" s="627"/>
      <c r="AL32" s="628" t="s">
        <v>246</v>
      </c>
      <c r="AM32" s="629"/>
      <c r="AN32" s="629"/>
      <c r="AO32" s="630"/>
      <c r="AP32" s="669"/>
      <c r="AQ32" s="670"/>
      <c r="AR32" s="670"/>
      <c r="AS32" s="670"/>
      <c r="AT32" s="674"/>
      <c r="AU32" s="214" t="s">
        <v>317</v>
      </c>
      <c r="AX32" s="620" t="s">
        <v>318</v>
      </c>
      <c r="AY32" s="621"/>
      <c r="AZ32" s="621"/>
      <c r="BA32" s="621"/>
      <c r="BB32" s="621"/>
      <c r="BC32" s="621"/>
      <c r="BD32" s="621"/>
      <c r="BE32" s="621"/>
      <c r="BF32" s="622"/>
      <c r="BG32" s="679">
        <v>99.5</v>
      </c>
      <c r="BH32" s="654"/>
      <c r="BI32" s="654"/>
      <c r="BJ32" s="654"/>
      <c r="BK32" s="654"/>
      <c r="BL32" s="654"/>
      <c r="BM32" s="629">
        <v>98.3</v>
      </c>
      <c r="BN32" s="654"/>
      <c r="BO32" s="654"/>
      <c r="BP32" s="654"/>
      <c r="BQ32" s="680"/>
      <c r="BR32" s="679">
        <v>99.5</v>
      </c>
      <c r="BS32" s="654"/>
      <c r="BT32" s="654"/>
      <c r="BU32" s="654"/>
      <c r="BV32" s="654"/>
      <c r="BW32" s="654"/>
      <c r="BX32" s="629">
        <v>98.2</v>
      </c>
      <c r="BY32" s="654"/>
      <c r="BZ32" s="654"/>
      <c r="CA32" s="654"/>
      <c r="CB32" s="680"/>
      <c r="CD32" s="665"/>
      <c r="CE32" s="666"/>
      <c r="CF32" s="620" t="s">
        <v>319</v>
      </c>
      <c r="CG32" s="621"/>
      <c r="CH32" s="621"/>
      <c r="CI32" s="621"/>
      <c r="CJ32" s="621"/>
      <c r="CK32" s="621"/>
      <c r="CL32" s="621"/>
      <c r="CM32" s="621"/>
      <c r="CN32" s="621"/>
      <c r="CO32" s="621"/>
      <c r="CP32" s="621"/>
      <c r="CQ32" s="622"/>
      <c r="CR32" s="623">
        <v>97</v>
      </c>
      <c r="CS32" s="624"/>
      <c r="CT32" s="624"/>
      <c r="CU32" s="624"/>
      <c r="CV32" s="624"/>
      <c r="CW32" s="624"/>
      <c r="CX32" s="624"/>
      <c r="CY32" s="625"/>
      <c r="CZ32" s="628">
        <v>0</v>
      </c>
      <c r="DA32" s="656"/>
      <c r="DB32" s="656"/>
      <c r="DC32" s="658"/>
      <c r="DD32" s="632">
        <v>97</v>
      </c>
      <c r="DE32" s="624"/>
      <c r="DF32" s="624"/>
      <c r="DG32" s="624"/>
      <c r="DH32" s="624"/>
      <c r="DI32" s="624"/>
      <c r="DJ32" s="624"/>
      <c r="DK32" s="625"/>
      <c r="DL32" s="632">
        <v>97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100788</v>
      </c>
      <c r="S33" s="624"/>
      <c r="T33" s="624"/>
      <c r="U33" s="624"/>
      <c r="V33" s="624"/>
      <c r="W33" s="624"/>
      <c r="X33" s="624"/>
      <c r="Y33" s="625"/>
      <c r="Z33" s="626">
        <v>0.2</v>
      </c>
      <c r="AA33" s="626"/>
      <c r="AB33" s="626"/>
      <c r="AC33" s="626"/>
      <c r="AD33" s="627">
        <v>22734</v>
      </c>
      <c r="AE33" s="627"/>
      <c r="AF33" s="627"/>
      <c r="AG33" s="627"/>
      <c r="AH33" s="627"/>
      <c r="AI33" s="627"/>
      <c r="AJ33" s="627"/>
      <c r="AK33" s="627"/>
      <c r="AL33" s="628">
        <v>0.1</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99.6</v>
      </c>
      <c r="BS33" s="682"/>
      <c r="BT33" s="682"/>
      <c r="BU33" s="682"/>
      <c r="BV33" s="682"/>
      <c r="BW33" s="682"/>
      <c r="BX33" s="683">
        <v>98.7</v>
      </c>
      <c r="BY33" s="682"/>
      <c r="BZ33" s="682"/>
      <c r="CA33" s="682"/>
      <c r="CB33" s="684"/>
      <c r="CD33" s="620" t="s">
        <v>322</v>
      </c>
      <c r="CE33" s="621"/>
      <c r="CF33" s="621"/>
      <c r="CG33" s="621"/>
      <c r="CH33" s="621"/>
      <c r="CI33" s="621"/>
      <c r="CJ33" s="621"/>
      <c r="CK33" s="621"/>
      <c r="CL33" s="621"/>
      <c r="CM33" s="621"/>
      <c r="CN33" s="621"/>
      <c r="CO33" s="621"/>
      <c r="CP33" s="621"/>
      <c r="CQ33" s="622"/>
      <c r="CR33" s="623">
        <v>16325038</v>
      </c>
      <c r="CS33" s="654"/>
      <c r="CT33" s="654"/>
      <c r="CU33" s="654"/>
      <c r="CV33" s="654"/>
      <c r="CW33" s="654"/>
      <c r="CX33" s="654"/>
      <c r="CY33" s="655"/>
      <c r="CZ33" s="628">
        <v>40.299999999999997</v>
      </c>
      <c r="DA33" s="656"/>
      <c r="DB33" s="656"/>
      <c r="DC33" s="658"/>
      <c r="DD33" s="632">
        <v>13414658</v>
      </c>
      <c r="DE33" s="654"/>
      <c r="DF33" s="654"/>
      <c r="DG33" s="654"/>
      <c r="DH33" s="654"/>
      <c r="DI33" s="654"/>
      <c r="DJ33" s="654"/>
      <c r="DK33" s="655"/>
      <c r="DL33" s="632">
        <v>8838461</v>
      </c>
      <c r="DM33" s="654"/>
      <c r="DN33" s="654"/>
      <c r="DO33" s="654"/>
      <c r="DP33" s="654"/>
      <c r="DQ33" s="654"/>
      <c r="DR33" s="654"/>
      <c r="DS33" s="654"/>
      <c r="DT33" s="654"/>
      <c r="DU33" s="654"/>
      <c r="DV33" s="655"/>
      <c r="DW33" s="628">
        <v>38.200000000000003</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296356</v>
      </c>
      <c r="S34" s="624"/>
      <c r="T34" s="624"/>
      <c r="U34" s="624"/>
      <c r="V34" s="624"/>
      <c r="W34" s="624"/>
      <c r="X34" s="624"/>
      <c r="Y34" s="625"/>
      <c r="Z34" s="626">
        <v>0.7</v>
      </c>
      <c r="AA34" s="626"/>
      <c r="AB34" s="626"/>
      <c r="AC34" s="626"/>
      <c r="AD34" s="627" t="s">
        <v>246</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6918320</v>
      </c>
      <c r="CS34" s="624"/>
      <c r="CT34" s="624"/>
      <c r="CU34" s="624"/>
      <c r="CV34" s="624"/>
      <c r="CW34" s="624"/>
      <c r="CX34" s="624"/>
      <c r="CY34" s="625"/>
      <c r="CZ34" s="628">
        <v>17.100000000000001</v>
      </c>
      <c r="DA34" s="656"/>
      <c r="DB34" s="656"/>
      <c r="DC34" s="658"/>
      <c r="DD34" s="632">
        <v>5105770</v>
      </c>
      <c r="DE34" s="624"/>
      <c r="DF34" s="624"/>
      <c r="DG34" s="624"/>
      <c r="DH34" s="624"/>
      <c r="DI34" s="624"/>
      <c r="DJ34" s="624"/>
      <c r="DK34" s="625"/>
      <c r="DL34" s="632">
        <v>3405938</v>
      </c>
      <c r="DM34" s="624"/>
      <c r="DN34" s="624"/>
      <c r="DO34" s="624"/>
      <c r="DP34" s="624"/>
      <c r="DQ34" s="624"/>
      <c r="DR34" s="624"/>
      <c r="DS34" s="624"/>
      <c r="DT34" s="624"/>
      <c r="DU34" s="624"/>
      <c r="DV34" s="625"/>
      <c r="DW34" s="628">
        <v>14.7</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590660</v>
      </c>
      <c r="S35" s="624"/>
      <c r="T35" s="624"/>
      <c r="U35" s="624"/>
      <c r="V35" s="624"/>
      <c r="W35" s="624"/>
      <c r="X35" s="624"/>
      <c r="Y35" s="625"/>
      <c r="Z35" s="626">
        <v>1.4</v>
      </c>
      <c r="AA35" s="626"/>
      <c r="AB35" s="626"/>
      <c r="AC35" s="626"/>
      <c r="AD35" s="627" t="s">
        <v>246</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241844</v>
      </c>
      <c r="CS35" s="654"/>
      <c r="CT35" s="654"/>
      <c r="CU35" s="654"/>
      <c r="CV35" s="654"/>
      <c r="CW35" s="654"/>
      <c r="CX35" s="654"/>
      <c r="CY35" s="655"/>
      <c r="CZ35" s="628">
        <v>0.6</v>
      </c>
      <c r="DA35" s="656"/>
      <c r="DB35" s="656"/>
      <c r="DC35" s="658"/>
      <c r="DD35" s="632">
        <v>199233</v>
      </c>
      <c r="DE35" s="654"/>
      <c r="DF35" s="654"/>
      <c r="DG35" s="654"/>
      <c r="DH35" s="654"/>
      <c r="DI35" s="654"/>
      <c r="DJ35" s="654"/>
      <c r="DK35" s="655"/>
      <c r="DL35" s="632">
        <v>199233</v>
      </c>
      <c r="DM35" s="654"/>
      <c r="DN35" s="654"/>
      <c r="DO35" s="654"/>
      <c r="DP35" s="654"/>
      <c r="DQ35" s="654"/>
      <c r="DR35" s="654"/>
      <c r="DS35" s="654"/>
      <c r="DT35" s="654"/>
      <c r="DU35" s="654"/>
      <c r="DV35" s="655"/>
      <c r="DW35" s="628">
        <v>0.9</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2189066</v>
      </c>
      <c r="S36" s="624"/>
      <c r="T36" s="624"/>
      <c r="U36" s="624"/>
      <c r="V36" s="624"/>
      <c r="W36" s="624"/>
      <c r="X36" s="624"/>
      <c r="Y36" s="625"/>
      <c r="Z36" s="626">
        <v>5.0999999999999996</v>
      </c>
      <c r="AA36" s="626"/>
      <c r="AB36" s="626"/>
      <c r="AC36" s="626"/>
      <c r="AD36" s="627" t="s">
        <v>246</v>
      </c>
      <c r="AE36" s="627"/>
      <c r="AF36" s="627"/>
      <c r="AG36" s="627"/>
      <c r="AH36" s="627"/>
      <c r="AI36" s="627"/>
      <c r="AJ36" s="627"/>
      <c r="AK36" s="627"/>
      <c r="AL36" s="628" t="s">
        <v>130</v>
      </c>
      <c r="AM36" s="629"/>
      <c r="AN36" s="629"/>
      <c r="AO36" s="630"/>
      <c r="AP36" s="222"/>
      <c r="AQ36" s="685" t="s">
        <v>330</v>
      </c>
      <c r="AR36" s="686"/>
      <c r="AS36" s="686"/>
      <c r="AT36" s="686"/>
      <c r="AU36" s="686"/>
      <c r="AV36" s="686"/>
      <c r="AW36" s="686"/>
      <c r="AX36" s="686"/>
      <c r="AY36" s="687"/>
      <c r="AZ36" s="612">
        <v>4689532</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29265</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4366174</v>
      </c>
      <c r="CS36" s="624"/>
      <c r="CT36" s="624"/>
      <c r="CU36" s="624"/>
      <c r="CV36" s="624"/>
      <c r="CW36" s="624"/>
      <c r="CX36" s="624"/>
      <c r="CY36" s="625"/>
      <c r="CZ36" s="628">
        <v>10.8</v>
      </c>
      <c r="DA36" s="656"/>
      <c r="DB36" s="656"/>
      <c r="DC36" s="658"/>
      <c r="DD36" s="632">
        <v>4015143</v>
      </c>
      <c r="DE36" s="624"/>
      <c r="DF36" s="624"/>
      <c r="DG36" s="624"/>
      <c r="DH36" s="624"/>
      <c r="DI36" s="624"/>
      <c r="DJ36" s="624"/>
      <c r="DK36" s="625"/>
      <c r="DL36" s="632">
        <v>2673393</v>
      </c>
      <c r="DM36" s="624"/>
      <c r="DN36" s="624"/>
      <c r="DO36" s="624"/>
      <c r="DP36" s="624"/>
      <c r="DQ36" s="624"/>
      <c r="DR36" s="624"/>
      <c r="DS36" s="624"/>
      <c r="DT36" s="624"/>
      <c r="DU36" s="624"/>
      <c r="DV36" s="625"/>
      <c r="DW36" s="628">
        <v>11.5</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1204040</v>
      </c>
      <c r="S37" s="624"/>
      <c r="T37" s="624"/>
      <c r="U37" s="624"/>
      <c r="V37" s="624"/>
      <c r="W37" s="624"/>
      <c r="X37" s="624"/>
      <c r="Y37" s="625"/>
      <c r="Z37" s="626">
        <v>2.8</v>
      </c>
      <c r="AA37" s="626"/>
      <c r="AB37" s="626"/>
      <c r="AC37" s="626"/>
      <c r="AD37" s="627">
        <v>35250</v>
      </c>
      <c r="AE37" s="627"/>
      <c r="AF37" s="627"/>
      <c r="AG37" s="627"/>
      <c r="AH37" s="627"/>
      <c r="AI37" s="627"/>
      <c r="AJ37" s="627"/>
      <c r="AK37" s="627"/>
      <c r="AL37" s="628">
        <v>0.2</v>
      </c>
      <c r="AM37" s="629"/>
      <c r="AN37" s="629"/>
      <c r="AO37" s="630"/>
      <c r="AQ37" s="689" t="s">
        <v>334</v>
      </c>
      <c r="AR37" s="690"/>
      <c r="AS37" s="690"/>
      <c r="AT37" s="690"/>
      <c r="AU37" s="690"/>
      <c r="AV37" s="690"/>
      <c r="AW37" s="690"/>
      <c r="AX37" s="690"/>
      <c r="AY37" s="691"/>
      <c r="AZ37" s="623">
        <v>990654</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-76031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1495716</v>
      </c>
      <c r="CS37" s="654"/>
      <c r="CT37" s="654"/>
      <c r="CU37" s="654"/>
      <c r="CV37" s="654"/>
      <c r="CW37" s="654"/>
      <c r="CX37" s="654"/>
      <c r="CY37" s="655"/>
      <c r="CZ37" s="628">
        <v>3.7</v>
      </c>
      <c r="DA37" s="656"/>
      <c r="DB37" s="656"/>
      <c r="DC37" s="658"/>
      <c r="DD37" s="632">
        <v>1492521</v>
      </c>
      <c r="DE37" s="654"/>
      <c r="DF37" s="654"/>
      <c r="DG37" s="654"/>
      <c r="DH37" s="654"/>
      <c r="DI37" s="654"/>
      <c r="DJ37" s="654"/>
      <c r="DK37" s="655"/>
      <c r="DL37" s="632">
        <v>1337570</v>
      </c>
      <c r="DM37" s="654"/>
      <c r="DN37" s="654"/>
      <c r="DO37" s="654"/>
      <c r="DP37" s="654"/>
      <c r="DQ37" s="654"/>
      <c r="DR37" s="654"/>
      <c r="DS37" s="654"/>
      <c r="DT37" s="654"/>
      <c r="DU37" s="654"/>
      <c r="DV37" s="655"/>
      <c r="DW37" s="628">
        <v>5.8</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2216300</v>
      </c>
      <c r="S38" s="624"/>
      <c r="T38" s="624"/>
      <c r="U38" s="624"/>
      <c r="V38" s="624"/>
      <c r="W38" s="624"/>
      <c r="X38" s="624"/>
      <c r="Y38" s="625"/>
      <c r="Z38" s="626">
        <v>5.2</v>
      </c>
      <c r="AA38" s="626"/>
      <c r="AB38" s="626"/>
      <c r="AC38" s="626"/>
      <c r="AD38" s="627" t="s">
        <v>259</v>
      </c>
      <c r="AE38" s="627"/>
      <c r="AF38" s="627"/>
      <c r="AG38" s="627"/>
      <c r="AH38" s="627"/>
      <c r="AI38" s="627"/>
      <c r="AJ38" s="627"/>
      <c r="AK38" s="627"/>
      <c r="AL38" s="628" t="s">
        <v>130</v>
      </c>
      <c r="AM38" s="629"/>
      <c r="AN38" s="629"/>
      <c r="AO38" s="630"/>
      <c r="AQ38" s="689" t="s">
        <v>338</v>
      </c>
      <c r="AR38" s="690"/>
      <c r="AS38" s="690"/>
      <c r="AT38" s="690"/>
      <c r="AU38" s="690"/>
      <c r="AV38" s="690"/>
      <c r="AW38" s="690"/>
      <c r="AX38" s="690"/>
      <c r="AY38" s="691"/>
      <c r="AZ38" s="623">
        <v>122689</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14123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3576189</v>
      </c>
      <c r="CS38" s="624"/>
      <c r="CT38" s="624"/>
      <c r="CU38" s="624"/>
      <c r="CV38" s="624"/>
      <c r="CW38" s="624"/>
      <c r="CX38" s="624"/>
      <c r="CY38" s="625"/>
      <c r="CZ38" s="628">
        <v>8.8000000000000007</v>
      </c>
      <c r="DA38" s="656"/>
      <c r="DB38" s="656"/>
      <c r="DC38" s="658"/>
      <c r="DD38" s="632">
        <v>2874248</v>
      </c>
      <c r="DE38" s="624"/>
      <c r="DF38" s="624"/>
      <c r="DG38" s="624"/>
      <c r="DH38" s="624"/>
      <c r="DI38" s="624"/>
      <c r="DJ38" s="624"/>
      <c r="DK38" s="625"/>
      <c r="DL38" s="632">
        <v>2559897</v>
      </c>
      <c r="DM38" s="624"/>
      <c r="DN38" s="624"/>
      <c r="DO38" s="624"/>
      <c r="DP38" s="624"/>
      <c r="DQ38" s="624"/>
      <c r="DR38" s="624"/>
      <c r="DS38" s="624"/>
      <c r="DT38" s="624"/>
      <c r="DU38" s="624"/>
      <c r="DV38" s="625"/>
      <c r="DW38" s="628">
        <v>11.1</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342</v>
      </c>
      <c r="AR39" s="690"/>
      <c r="AS39" s="690"/>
      <c r="AT39" s="690"/>
      <c r="AU39" s="690"/>
      <c r="AV39" s="690"/>
      <c r="AW39" s="690"/>
      <c r="AX39" s="690"/>
      <c r="AY39" s="691"/>
      <c r="AZ39" s="623" t="s">
        <v>130</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20771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970283</v>
      </c>
      <c r="CS39" s="654"/>
      <c r="CT39" s="654"/>
      <c r="CU39" s="654"/>
      <c r="CV39" s="654"/>
      <c r="CW39" s="654"/>
      <c r="CX39" s="654"/>
      <c r="CY39" s="655"/>
      <c r="CZ39" s="628">
        <v>2.4</v>
      </c>
      <c r="DA39" s="656"/>
      <c r="DB39" s="656"/>
      <c r="DC39" s="658"/>
      <c r="DD39" s="632">
        <v>968036</v>
      </c>
      <c r="DE39" s="654"/>
      <c r="DF39" s="654"/>
      <c r="DG39" s="654"/>
      <c r="DH39" s="654"/>
      <c r="DI39" s="654"/>
      <c r="DJ39" s="654"/>
      <c r="DK39" s="655"/>
      <c r="DL39" s="632" t="s">
        <v>130</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543000</v>
      </c>
      <c r="S40" s="624"/>
      <c r="T40" s="624"/>
      <c r="U40" s="624"/>
      <c r="V40" s="624"/>
      <c r="W40" s="624"/>
      <c r="X40" s="624"/>
      <c r="Y40" s="625"/>
      <c r="Z40" s="626">
        <v>1.3</v>
      </c>
      <c r="AA40" s="626"/>
      <c r="AB40" s="626"/>
      <c r="AC40" s="626"/>
      <c r="AD40" s="627" t="s">
        <v>130</v>
      </c>
      <c r="AE40" s="627"/>
      <c r="AF40" s="627"/>
      <c r="AG40" s="627"/>
      <c r="AH40" s="627"/>
      <c r="AI40" s="627"/>
      <c r="AJ40" s="627"/>
      <c r="AK40" s="627"/>
      <c r="AL40" s="628" t="s">
        <v>138</v>
      </c>
      <c r="AM40" s="629"/>
      <c r="AN40" s="629"/>
      <c r="AO40" s="630"/>
      <c r="AQ40" s="689" t="s">
        <v>346</v>
      </c>
      <c r="AR40" s="690"/>
      <c r="AS40" s="690"/>
      <c r="AT40" s="690"/>
      <c r="AU40" s="690"/>
      <c r="AV40" s="690"/>
      <c r="AW40" s="690"/>
      <c r="AX40" s="690"/>
      <c r="AY40" s="691"/>
      <c r="AZ40" s="623" t="s">
        <v>246</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109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252228</v>
      </c>
      <c r="CS40" s="624"/>
      <c r="CT40" s="624"/>
      <c r="CU40" s="624"/>
      <c r="CV40" s="624"/>
      <c r="CW40" s="624"/>
      <c r="CX40" s="624"/>
      <c r="CY40" s="625"/>
      <c r="CZ40" s="628">
        <v>0.6</v>
      </c>
      <c r="DA40" s="656"/>
      <c r="DB40" s="656"/>
      <c r="DC40" s="658"/>
      <c r="DD40" s="632">
        <v>252228</v>
      </c>
      <c r="DE40" s="624"/>
      <c r="DF40" s="624"/>
      <c r="DG40" s="624"/>
      <c r="DH40" s="624"/>
      <c r="DI40" s="624"/>
      <c r="DJ40" s="624"/>
      <c r="DK40" s="625"/>
      <c r="DL40" s="632" t="s">
        <v>246</v>
      </c>
      <c r="DM40" s="624"/>
      <c r="DN40" s="624"/>
      <c r="DO40" s="624"/>
      <c r="DP40" s="624"/>
      <c r="DQ40" s="624"/>
      <c r="DR40" s="624"/>
      <c r="DS40" s="624"/>
      <c r="DT40" s="624"/>
      <c r="DU40" s="624"/>
      <c r="DV40" s="625"/>
      <c r="DW40" s="628" t="s">
        <v>246</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42889680</v>
      </c>
      <c r="S41" s="699"/>
      <c r="T41" s="699"/>
      <c r="U41" s="699"/>
      <c r="V41" s="699"/>
      <c r="W41" s="699"/>
      <c r="X41" s="699"/>
      <c r="Y41" s="700"/>
      <c r="Z41" s="701">
        <v>100</v>
      </c>
      <c r="AA41" s="701"/>
      <c r="AB41" s="701"/>
      <c r="AC41" s="701"/>
      <c r="AD41" s="702">
        <v>22604069</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823100</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130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246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2753089</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351</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3358880</v>
      </c>
      <c r="CS42" s="654"/>
      <c r="CT42" s="654"/>
      <c r="CU42" s="654"/>
      <c r="CV42" s="654"/>
      <c r="CW42" s="654"/>
      <c r="CX42" s="654"/>
      <c r="CY42" s="655"/>
      <c r="CZ42" s="628">
        <v>8.3000000000000007</v>
      </c>
      <c r="DA42" s="656"/>
      <c r="DB42" s="656"/>
      <c r="DC42" s="658"/>
      <c r="DD42" s="632">
        <v>622298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146723</v>
      </c>
      <c r="CS43" s="654"/>
      <c r="CT43" s="654"/>
      <c r="CU43" s="654"/>
      <c r="CV43" s="654"/>
      <c r="CW43" s="654"/>
      <c r="CX43" s="654"/>
      <c r="CY43" s="655"/>
      <c r="CZ43" s="628">
        <v>0.4</v>
      </c>
      <c r="DA43" s="656"/>
      <c r="DB43" s="656"/>
      <c r="DC43" s="658"/>
      <c r="DD43" s="632">
        <v>144381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3343227</v>
      </c>
      <c r="CS44" s="624"/>
      <c r="CT44" s="624"/>
      <c r="CU44" s="624"/>
      <c r="CV44" s="624"/>
      <c r="CW44" s="624"/>
      <c r="CX44" s="624"/>
      <c r="CY44" s="625"/>
      <c r="CZ44" s="628">
        <v>8.3000000000000007</v>
      </c>
      <c r="DA44" s="629"/>
      <c r="DB44" s="629"/>
      <c r="DC44" s="635"/>
      <c r="DD44" s="632">
        <v>621236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1773870</v>
      </c>
      <c r="CS45" s="654"/>
      <c r="CT45" s="654"/>
      <c r="CU45" s="654"/>
      <c r="CV45" s="654"/>
      <c r="CW45" s="654"/>
      <c r="CX45" s="654"/>
      <c r="CY45" s="655"/>
      <c r="CZ45" s="628">
        <v>4.4000000000000004</v>
      </c>
      <c r="DA45" s="656"/>
      <c r="DB45" s="656"/>
      <c r="DC45" s="658"/>
      <c r="DD45" s="632">
        <v>114347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1417229</v>
      </c>
      <c r="CS46" s="624"/>
      <c r="CT46" s="624"/>
      <c r="CU46" s="624"/>
      <c r="CV46" s="624"/>
      <c r="CW46" s="624"/>
      <c r="CX46" s="624"/>
      <c r="CY46" s="625"/>
      <c r="CZ46" s="628">
        <v>3.5</v>
      </c>
      <c r="DA46" s="629"/>
      <c r="DB46" s="629"/>
      <c r="DC46" s="635"/>
      <c r="DD46" s="632">
        <v>486611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15653</v>
      </c>
      <c r="CS47" s="654"/>
      <c r="CT47" s="654"/>
      <c r="CU47" s="654"/>
      <c r="CV47" s="654"/>
      <c r="CW47" s="654"/>
      <c r="CX47" s="654"/>
      <c r="CY47" s="655"/>
      <c r="CZ47" s="628">
        <v>0</v>
      </c>
      <c r="DA47" s="656"/>
      <c r="DB47" s="656"/>
      <c r="DC47" s="658"/>
      <c r="DD47" s="632">
        <v>1062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40505433</v>
      </c>
      <c r="CS49" s="682"/>
      <c r="CT49" s="682"/>
      <c r="CU49" s="682"/>
      <c r="CV49" s="682"/>
      <c r="CW49" s="682"/>
      <c r="CX49" s="682"/>
      <c r="CY49" s="711"/>
      <c r="CZ49" s="703">
        <v>100</v>
      </c>
      <c r="DA49" s="712"/>
      <c r="DB49" s="712"/>
      <c r="DC49" s="713"/>
      <c r="DD49" s="714">
        <v>26705936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QsErYVe2BEvrHLPDoLDQWsv6OumWaVc54Vv5lGhus8lq8GzAqYkCBvKOGMNFIXzyzC5FStDUUmv/sWk1JGbwQ==" saltValue="/NfqayLnELDRxGXmfHcu2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42942</v>
      </c>
      <c r="R7" s="764"/>
      <c r="S7" s="764"/>
      <c r="T7" s="764"/>
      <c r="U7" s="764"/>
      <c r="V7" s="764">
        <v>40567</v>
      </c>
      <c r="W7" s="764"/>
      <c r="X7" s="764"/>
      <c r="Y7" s="764"/>
      <c r="Z7" s="764"/>
      <c r="AA7" s="764">
        <v>2375</v>
      </c>
      <c r="AB7" s="764"/>
      <c r="AC7" s="764"/>
      <c r="AD7" s="764"/>
      <c r="AE7" s="765"/>
      <c r="AF7" s="766">
        <v>2273</v>
      </c>
      <c r="AG7" s="767"/>
      <c r="AH7" s="767"/>
      <c r="AI7" s="767"/>
      <c r="AJ7" s="768"/>
      <c r="AK7" s="769">
        <v>121</v>
      </c>
      <c r="AL7" s="770"/>
      <c r="AM7" s="770"/>
      <c r="AN7" s="770"/>
      <c r="AO7" s="770"/>
      <c r="AP7" s="770">
        <v>38566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605</v>
      </c>
      <c r="BT7" s="747"/>
      <c r="BU7" s="747"/>
      <c r="BV7" s="747"/>
      <c r="BW7" s="747"/>
      <c r="BX7" s="747"/>
      <c r="BY7" s="747"/>
      <c r="BZ7" s="747"/>
      <c r="CA7" s="747"/>
      <c r="CB7" s="747"/>
      <c r="CC7" s="747"/>
      <c r="CD7" s="747"/>
      <c r="CE7" s="747"/>
      <c r="CF7" s="747"/>
      <c r="CG7" s="773"/>
      <c r="CH7" s="743">
        <v>-28</v>
      </c>
      <c r="CI7" s="744"/>
      <c r="CJ7" s="744"/>
      <c r="CK7" s="744"/>
      <c r="CL7" s="745"/>
      <c r="CM7" s="743">
        <v>1834</v>
      </c>
      <c r="CN7" s="744"/>
      <c r="CO7" s="744"/>
      <c r="CP7" s="744"/>
      <c r="CQ7" s="745"/>
      <c r="CR7" s="743">
        <v>7</v>
      </c>
      <c r="CS7" s="744"/>
      <c r="CT7" s="744"/>
      <c r="CU7" s="744"/>
      <c r="CV7" s="745"/>
      <c r="CW7" s="743">
        <v>7</v>
      </c>
      <c r="CX7" s="744"/>
      <c r="CY7" s="744"/>
      <c r="CZ7" s="744"/>
      <c r="DA7" s="745"/>
      <c r="DB7" s="743">
        <v>185</v>
      </c>
      <c r="DC7" s="744"/>
      <c r="DD7" s="744"/>
      <c r="DE7" s="744"/>
      <c r="DF7" s="745"/>
      <c r="DG7" s="743">
        <v>157</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15">
      <c r="A8" s="238">
        <v>2</v>
      </c>
      <c r="B8" s="749" t="s">
        <v>390</v>
      </c>
      <c r="C8" s="750"/>
      <c r="D8" s="750"/>
      <c r="E8" s="750"/>
      <c r="F8" s="750"/>
      <c r="G8" s="750"/>
      <c r="H8" s="750"/>
      <c r="I8" s="750"/>
      <c r="J8" s="750"/>
      <c r="K8" s="750"/>
      <c r="L8" s="750"/>
      <c r="M8" s="750"/>
      <c r="N8" s="750"/>
      <c r="O8" s="750"/>
      <c r="P8" s="751"/>
      <c r="Q8" s="752">
        <v>17</v>
      </c>
      <c r="R8" s="753"/>
      <c r="S8" s="753"/>
      <c r="T8" s="753"/>
      <c r="U8" s="753"/>
      <c r="V8" s="753">
        <v>8</v>
      </c>
      <c r="W8" s="753"/>
      <c r="X8" s="753"/>
      <c r="Y8" s="753"/>
      <c r="Z8" s="753"/>
      <c r="AA8" s="753">
        <v>9</v>
      </c>
      <c r="AB8" s="753"/>
      <c r="AC8" s="753"/>
      <c r="AD8" s="753"/>
      <c r="AE8" s="754"/>
      <c r="AF8" s="755">
        <v>9</v>
      </c>
      <c r="AG8" s="756"/>
      <c r="AH8" s="756"/>
      <c r="AI8" s="756"/>
      <c r="AJ8" s="757"/>
      <c r="AK8" s="758" t="s">
        <v>590</v>
      </c>
      <c r="AL8" s="759"/>
      <c r="AM8" s="759"/>
      <c r="AN8" s="759"/>
      <c r="AO8" s="759"/>
      <c r="AP8" s="759" t="s">
        <v>591</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42959</v>
      </c>
      <c r="R23" s="793"/>
      <c r="S23" s="793"/>
      <c r="T23" s="793"/>
      <c r="U23" s="793"/>
      <c r="V23" s="793">
        <v>40575</v>
      </c>
      <c r="W23" s="793"/>
      <c r="X23" s="793"/>
      <c r="Y23" s="793"/>
      <c r="Z23" s="793"/>
      <c r="AA23" s="793">
        <v>2384</v>
      </c>
      <c r="AB23" s="793"/>
      <c r="AC23" s="793"/>
      <c r="AD23" s="793"/>
      <c r="AE23" s="794"/>
      <c r="AF23" s="795">
        <v>2282</v>
      </c>
      <c r="AG23" s="793"/>
      <c r="AH23" s="793"/>
      <c r="AI23" s="793"/>
      <c r="AJ23" s="796"/>
      <c r="AK23" s="797"/>
      <c r="AL23" s="798"/>
      <c r="AM23" s="798"/>
      <c r="AN23" s="798"/>
      <c r="AO23" s="798"/>
      <c r="AP23" s="793">
        <v>38566</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10876</v>
      </c>
      <c r="R28" s="823"/>
      <c r="S28" s="823"/>
      <c r="T28" s="823"/>
      <c r="U28" s="823"/>
      <c r="V28" s="823">
        <v>10847</v>
      </c>
      <c r="W28" s="823"/>
      <c r="X28" s="823"/>
      <c r="Y28" s="823"/>
      <c r="Z28" s="823"/>
      <c r="AA28" s="823">
        <v>29</v>
      </c>
      <c r="AB28" s="823"/>
      <c r="AC28" s="823"/>
      <c r="AD28" s="823"/>
      <c r="AE28" s="824"/>
      <c r="AF28" s="825">
        <v>29</v>
      </c>
      <c r="AG28" s="823"/>
      <c r="AH28" s="823"/>
      <c r="AI28" s="823"/>
      <c r="AJ28" s="826"/>
      <c r="AK28" s="827">
        <v>823</v>
      </c>
      <c r="AL28" s="828"/>
      <c r="AM28" s="828"/>
      <c r="AN28" s="828"/>
      <c r="AO28" s="828"/>
      <c r="AP28" s="828" t="s">
        <v>592</v>
      </c>
      <c r="AQ28" s="828"/>
      <c r="AR28" s="828"/>
      <c r="AS28" s="828"/>
      <c r="AT28" s="828"/>
      <c r="AU28" s="828" t="s">
        <v>592</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9070</v>
      </c>
      <c r="R29" s="753"/>
      <c r="S29" s="753"/>
      <c r="T29" s="753"/>
      <c r="U29" s="753"/>
      <c r="V29" s="753">
        <v>8757</v>
      </c>
      <c r="W29" s="753"/>
      <c r="X29" s="753"/>
      <c r="Y29" s="753"/>
      <c r="Z29" s="753"/>
      <c r="AA29" s="753">
        <v>313</v>
      </c>
      <c r="AB29" s="753"/>
      <c r="AC29" s="753"/>
      <c r="AD29" s="753"/>
      <c r="AE29" s="754"/>
      <c r="AF29" s="755">
        <v>313</v>
      </c>
      <c r="AG29" s="756"/>
      <c r="AH29" s="756"/>
      <c r="AI29" s="756"/>
      <c r="AJ29" s="757"/>
      <c r="AK29" s="834">
        <v>1415</v>
      </c>
      <c r="AL29" s="830"/>
      <c r="AM29" s="830"/>
      <c r="AN29" s="830"/>
      <c r="AO29" s="830"/>
      <c r="AP29" s="830" t="s">
        <v>592</v>
      </c>
      <c r="AQ29" s="830"/>
      <c r="AR29" s="830"/>
      <c r="AS29" s="830"/>
      <c r="AT29" s="830"/>
      <c r="AU29" s="830" t="s">
        <v>592</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1582</v>
      </c>
      <c r="R30" s="753"/>
      <c r="S30" s="753"/>
      <c r="T30" s="753"/>
      <c r="U30" s="753"/>
      <c r="V30" s="753">
        <v>1568</v>
      </c>
      <c r="W30" s="753"/>
      <c r="X30" s="753"/>
      <c r="Y30" s="753"/>
      <c r="Z30" s="753"/>
      <c r="AA30" s="753">
        <v>13</v>
      </c>
      <c r="AB30" s="753"/>
      <c r="AC30" s="753"/>
      <c r="AD30" s="753"/>
      <c r="AE30" s="754"/>
      <c r="AF30" s="755">
        <v>13</v>
      </c>
      <c r="AG30" s="756"/>
      <c r="AH30" s="756"/>
      <c r="AI30" s="756"/>
      <c r="AJ30" s="757"/>
      <c r="AK30" s="834">
        <v>242</v>
      </c>
      <c r="AL30" s="830"/>
      <c r="AM30" s="830"/>
      <c r="AN30" s="830"/>
      <c r="AO30" s="830"/>
      <c r="AP30" s="830" t="s">
        <v>592</v>
      </c>
      <c r="AQ30" s="830"/>
      <c r="AR30" s="830"/>
      <c r="AS30" s="830"/>
      <c r="AT30" s="830"/>
      <c r="AU30" s="830" t="s">
        <v>592</v>
      </c>
      <c r="AV30" s="830"/>
      <c r="AW30" s="830"/>
      <c r="AX30" s="830"/>
      <c r="AY30" s="830"/>
      <c r="AZ30" s="831" t="s">
        <v>592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186</v>
      </c>
      <c r="R31" s="753"/>
      <c r="S31" s="753"/>
      <c r="T31" s="753"/>
      <c r="U31" s="753"/>
      <c r="V31" s="753">
        <v>167</v>
      </c>
      <c r="W31" s="753"/>
      <c r="X31" s="753"/>
      <c r="Y31" s="753"/>
      <c r="Z31" s="753"/>
      <c r="AA31" s="753">
        <v>19</v>
      </c>
      <c r="AB31" s="753"/>
      <c r="AC31" s="753"/>
      <c r="AD31" s="753"/>
      <c r="AE31" s="754"/>
      <c r="AF31" s="755">
        <v>19</v>
      </c>
      <c r="AG31" s="756"/>
      <c r="AH31" s="756"/>
      <c r="AI31" s="756"/>
      <c r="AJ31" s="757"/>
      <c r="AK31" s="834" t="s">
        <v>592</v>
      </c>
      <c r="AL31" s="830"/>
      <c r="AM31" s="830"/>
      <c r="AN31" s="830"/>
      <c r="AO31" s="830"/>
      <c r="AP31" s="830">
        <v>1371</v>
      </c>
      <c r="AQ31" s="830"/>
      <c r="AR31" s="830"/>
      <c r="AS31" s="830"/>
      <c r="AT31" s="830"/>
      <c r="AU31" s="830" t="s">
        <v>592</v>
      </c>
      <c r="AV31" s="830"/>
      <c r="AW31" s="830"/>
      <c r="AX31" s="830"/>
      <c r="AY31" s="830"/>
      <c r="AZ31" s="831" t="s">
        <v>592</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1550</v>
      </c>
      <c r="R32" s="753"/>
      <c r="S32" s="753"/>
      <c r="T32" s="753"/>
      <c r="U32" s="753"/>
      <c r="V32" s="753">
        <v>1359</v>
      </c>
      <c r="W32" s="753"/>
      <c r="X32" s="753"/>
      <c r="Y32" s="753"/>
      <c r="Z32" s="753"/>
      <c r="AA32" s="753">
        <v>191</v>
      </c>
      <c r="AB32" s="753"/>
      <c r="AC32" s="753"/>
      <c r="AD32" s="753"/>
      <c r="AE32" s="754"/>
      <c r="AF32" s="755">
        <v>1813</v>
      </c>
      <c r="AG32" s="756"/>
      <c r="AH32" s="756"/>
      <c r="AI32" s="756"/>
      <c r="AJ32" s="757"/>
      <c r="AK32" s="834">
        <v>5</v>
      </c>
      <c r="AL32" s="830"/>
      <c r="AM32" s="830"/>
      <c r="AN32" s="830"/>
      <c r="AO32" s="830"/>
      <c r="AP32" s="830">
        <v>4285</v>
      </c>
      <c r="AQ32" s="830"/>
      <c r="AR32" s="830"/>
      <c r="AS32" s="830"/>
      <c r="AT32" s="830"/>
      <c r="AU32" s="830">
        <v>4</v>
      </c>
      <c r="AV32" s="830"/>
      <c r="AW32" s="830"/>
      <c r="AX32" s="830"/>
      <c r="AY32" s="830"/>
      <c r="AZ32" s="831" t="s">
        <v>592</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411</v>
      </c>
      <c r="C33" s="750"/>
      <c r="D33" s="750"/>
      <c r="E33" s="750"/>
      <c r="F33" s="750"/>
      <c r="G33" s="750"/>
      <c r="H33" s="750"/>
      <c r="I33" s="750"/>
      <c r="J33" s="750"/>
      <c r="K33" s="750"/>
      <c r="L33" s="750"/>
      <c r="M33" s="750"/>
      <c r="N33" s="750"/>
      <c r="O33" s="750"/>
      <c r="P33" s="751"/>
      <c r="Q33" s="752">
        <v>2235</v>
      </c>
      <c r="R33" s="753"/>
      <c r="S33" s="753"/>
      <c r="T33" s="753"/>
      <c r="U33" s="753"/>
      <c r="V33" s="753">
        <v>2214</v>
      </c>
      <c r="W33" s="753"/>
      <c r="X33" s="753"/>
      <c r="Y33" s="753"/>
      <c r="Z33" s="753"/>
      <c r="AA33" s="753">
        <v>21</v>
      </c>
      <c r="AB33" s="753"/>
      <c r="AC33" s="753"/>
      <c r="AD33" s="753"/>
      <c r="AE33" s="754"/>
      <c r="AF33" s="755">
        <v>161</v>
      </c>
      <c r="AG33" s="756"/>
      <c r="AH33" s="756"/>
      <c r="AI33" s="756"/>
      <c r="AJ33" s="757"/>
      <c r="AK33" s="834">
        <v>1091</v>
      </c>
      <c r="AL33" s="830"/>
      <c r="AM33" s="830"/>
      <c r="AN33" s="830"/>
      <c r="AO33" s="830"/>
      <c r="AP33" s="830">
        <v>16161</v>
      </c>
      <c r="AQ33" s="830"/>
      <c r="AR33" s="830"/>
      <c r="AS33" s="830"/>
      <c r="AT33" s="830"/>
      <c r="AU33" s="830">
        <v>7062</v>
      </c>
      <c r="AV33" s="830"/>
      <c r="AW33" s="830"/>
      <c r="AX33" s="830"/>
      <c r="AY33" s="830"/>
      <c r="AZ33" s="831" t="s">
        <v>592</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2348</v>
      </c>
      <c r="AG63" s="844"/>
      <c r="AH63" s="844"/>
      <c r="AI63" s="844"/>
      <c r="AJ63" s="845"/>
      <c r="AK63" s="846"/>
      <c r="AL63" s="841"/>
      <c r="AM63" s="841"/>
      <c r="AN63" s="841"/>
      <c r="AO63" s="841"/>
      <c r="AP63" s="844">
        <v>21817</v>
      </c>
      <c r="AQ63" s="844"/>
      <c r="AR63" s="844"/>
      <c r="AS63" s="844"/>
      <c r="AT63" s="844"/>
      <c r="AU63" s="844">
        <v>7066</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398</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346</v>
      </c>
      <c r="R68" s="866"/>
      <c r="S68" s="866"/>
      <c r="T68" s="866"/>
      <c r="U68" s="866"/>
      <c r="V68" s="866">
        <v>324</v>
      </c>
      <c r="W68" s="866"/>
      <c r="X68" s="866"/>
      <c r="Y68" s="866"/>
      <c r="Z68" s="866"/>
      <c r="AA68" s="866">
        <v>22</v>
      </c>
      <c r="AB68" s="866"/>
      <c r="AC68" s="866"/>
      <c r="AD68" s="866"/>
      <c r="AE68" s="866"/>
      <c r="AF68" s="866">
        <v>22</v>
      </c>
      <c r="AG68" s="866"/>
      <c r="AH68" s="866"/>
      <c r="AI68" s="866"/>
      <c r="AJ68" s="866"/>
      <c r="AK68" s="866">
        <v>19</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129</v>
      </c>
      <c r="R69" s="830"/>
      <c r="S69" s="830"/>
      <c r="T69" s="830"/>
      <c r="U69" s="830"/>
      <c r="V69" s="830">
        <v>123</v>
      </c>
      <c r="W69" s="830"/>
      <c r="X69" s="830"/>
      <c r="Y69" s="830"/>
      <c r="Z69" s="830"/>
      <c r="AA69" s="830">
        <v>6</v>
      </c>
      <c r="AB69" s="830"/>
      <c r="AC69" s="830"/>
      <c r="AD69" s="830"/>
      <c r="AE69" s="830"/>
      <c r="AF69" s="830">
        <v>6</v>
      </c>
      <c r="AG69" s="830"/>
      <c r="AH69" s="830"/>
      <c r="AI69" s="830"/>
      <c r="AJ69" s="830"/>
      <c r="AK69" s="830" t="s">
        <v>595</v>
      </c>
      <c r="AL69" s="830"/>
      <c r="AM69" s="830"/>
      <c r="AN69" s="830"/>
      <c r="AO69" s="830"/>
      <c r="AP69" s="830" t="s">
        <v>596</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597</v>
      </c>
      <c r="C70" s="874"/>
      <c r="D70" s="874"/>
      <c r="E70" s="874"/>
      <c r="F70" s="874"/>
      <c r="G70" s="874"/>
      <c r="H70" s="874"/>
      <c r="I70" s="874"/>
      <c r="J70" s="874"/>
      <c r="K70" s="874"/>
      <c r="L70" s="874"/>
      <c r="M70" s="874"/>
      <c r="N70" s="874"/>
      <c r="O70" s="874"/>
      <c r="P70" s="875"/>
      <c r="Q70" s="876">
        <v>301</v>
      </c>
      <c r="R70" s="830"/>
      <c r="S70" s="830"/>
      <c r="T70" s="830"/>
      <c r="U70" s="830"/>
      <c r="V70" s="830">
        <v>290</v>
      </c>
      <c r="W70" s="830"/>
      <c r="X70" s="830"/>
      <c r="Y70" s="830"/>
      <c r="Z70" s="830"/>
      <c r="AA70" s="830">
        <v>11</v>
      </c>
      <c r="AB70" s="830"/>
      <c r="AC70" s="830"/>
      <c r="AD70" s="830"/>
      <c r="AE70" s="830"/>
      <c r="AF70" s="830">
        <v>11</v>
      </c>
      <c r="AG70" s="830"/>
      <c r="AH70" s="830"/>
      <c r="AI70" s="830"/>
      <c r="AJ70" s="830"/>
      <c r="AK70" s="830">
        <v>7</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598</v>
      </c>
      <c r="C71" s="874"/>
      <c r="D71" s="874"/>
      <c r="E71" s="874"/>
      <c r="F71" s="874"/>
      <c r="G71" s="874"/>
      <c r="H71" s="874"/>
      <c r="I71" s="874"/>
      <c r="J71" s="874"/>
      <c r="K71" s="874"/>
      <c r="L71" s="874"/>
      <c r="M71" s="874"/>
      <c r="N71" s="874"/>
      <c r="O71" s="874"/>
      <c r="P71" s="875"/>
      <c r="Q71" s="876">
        <v>3124</v>
      </c>
      <c r="R71" s="830"/>
      <c r="S71" s="830"/>
      <c r="T71" s="830"/>
      <c r="U71" s="830"/>
      <c r="V71" s="830">
        <v>3077</v>
      </c>
      <c r="W71" s="830"/>
      <c r="X71" s="830"/>
      <c r="Y71" s="830"/>
      <c r="Z71" s="830"/>
      <c r="AA71" s="830">
        <v>47</v>
      </c>
      <c r="AB71" s="830"/>
      <c r="AC71" s="830"/>
      <c r="AD71" s="830"/>
      <c r="AE71" s="830"/>
      <c r="AF71" s="830">
        <v>43</v>
      </c>
      <c r="AG71" s="830"/>
      <c r="AH71" s="830"/>
      <c r="AI71" s="830"/>
      <c r="AJ71" s="830"/>
      <c r="AK71" s="830" t="s">
        <v>592</v>
      </c>
      <c r="AL71" s="830"/>
      <c r="AM71" s="830"/>
      <c r="AN71" s="830"/>
      <c r="AO71" s="830"/>
      <c r="AP71" s="830">
        <v>1317</v>
      </c>
      <c r="AQ71" s="830"/>
      <c r="AR71" s="830"/>
      <c r="AS71" s="830"/>
      <c r="AT71" s="830"/>
      <c r="AU71" s="830">
        <v>669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599</v>
      </c>
      <c r="C72" s="874"/>
      <c r="D72" s="874"/>
      <c r="E72" s="874"/>
      <c r="F72" s="874"/>
      <c r="G72" s="874"/>
      <c r="H72" s="874"/>
      <c r="I72" s="874"/>
      <c r="J72" s="874"/>
      <c r="K72" s="874"/>
      <c r="L72" s="874"/>
      <c r="M72" s="874"/>
      <c r="N72" s="874"/>
      <c r="O72" s="874"/>
      <c r="P72" s="875"/>
      <c r="Q72" s="876">
        <v>76</v>
      </c>
      <c r="R72" s="830"/>
      <c r="S72" s="830"/>
      <c r="T72" s="830"/>
      <c r="U72" s="830"/>
      <c r="V72" s="830">
        <v>56</v>
      </c>
      <c r="W72" s="830"/>
      <c r="X72" s="830"/>
      <c r="Y72" s="830"/>
      <c r="Z72" s="830"/>
      <c r="AA72" s="830">
        <v>20</v>
      </c>
      <c r="AB72" s="830"/>
      <c r="AC72" s="830"/>
      <c r="AD72" s="830"/>
      <c r="AE72" s="830"/>
      <c r="AF72" s="830">
        <v>20</v>
      </c>
      <c r="AG72" s="830"/>
      <c r="AH72" s="830"/>
      <c r="AI72" s="830"/>
      <c r="AJ72" s="830"/>
      <c r="AK72" s="830" t="s">
        <v>592</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600</v>
      </c>
      <c r="C73" s="874"/>
      <c r="D73" s="874"/>
      <c r="E73" s="874"/>
      <c r="F73" s="874"/>
      <c r="G73" s="874"/>
      <c r="H73" s="874"/>
      <c r="I73" s="874"/>
      <c r="J73" s="874"/>
      <c r="K73" s="874"/>
      <c r="L73" s="874"/>
      <c r="M73" s="874"/>
      <c r="N73" s="874"/>
      <c r="O73" s="874"/>
      <c r="P73" s="875"/>
      <c r="Q73" s="876">
        <v>117</v>
      </c>
      <c r="R73" s="830"/>
      <c r="S73" s="830"/>
      <c r="T73" s="830"/>
      <c r="U73" s="830"/>
      <c r="V73" s="830">
        <v>107</v>
      </c>
      <c r="W73" s="830"/>
      <c r="X73" s="830"/>
      <c r="Y73" s="830"/>
      <c r="Z73" s="830"/>
      <c r="AA73" s="830">
        <v>10</v>
      </c>
      <c r="AB73" s="830"/>
      <c r="AC73" s="830"/>
      <c r="AD73" s="830"/>
      <c r="AE73" s="830"/>
      <c r="AF73" s="830">
        <v>10</v>
      </c>
      <c r="AG73" s="830"/>
      <c r="AH73" s="830"/>
      <c r="AI73" s="830"/>
      <c r="AJ73" s="830"/>
      <c r="AK73" s="830">
        <v>30</v>
      </c>
      <c r="AL73" s="830"/>
      <c r="AM73" s="830"/>
      <c r="AN73" s="830"/>
      <c r="AO73" s="830"/>
      <c r="AP73" s="830" t="s">
        <v>592</v>
      </c>
      <c r="AQ73" s="830"/>
      <c r="AR73" s="830"/>
      <c r="AS73" s="830"/>
      <c r="AT73" s="830"/>
      <c r="AU73" s="830" t="s">
        <v>592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601</v>
      </c>
      <c r="C74" s="874"/>
      <c r="D74" s="874"/>
      <c r="E74" s="874"/>
      <c r="F74" s="874"/>
      <c r="G74" s="874"/>
      <c r="H74" s="874"/>
      <c r="I74" s="874"/>
      <c r="J74" s="874"/>
      <c r="K74" s="874"/>
      <c r="L74" s="874"/>
      <c r="M74" s="874"/>
      <c r="N74" s="874"/>
      <c r="O74" s="874"/>
      <c r="P74" s="875"/>
      <c r="Q74" s="876">
        <v>34</v>
      </c>
      <c r="R74" s="830"/>
      <c r="S74" s="830"/>
      <c r="T74" s="830"/>
      <c r="U74" s="830"/>
      <c r="V74" s="830">
        <v>31</v>
      </c>
      <c r="W74" s="830"/>
      <c r="X74" s="830"/>
      <c r="Y74" s="830"/>
      <c r="Z74" s="830"/>
      <c r="AA74" s="830">
        <v>3</v>
      </c>
      <c r="AB74" s="830"/>
      <c r="AC74" s="830"/>
      <c r="AD74" s="830"/>
      <c r="AE74" s="830"/>
      <c r="AF74" s="830">
        <v>3</v>
      </c>
      <c r="AG74" s="830"/>
      <c r="AH74" s="830"/>
      <c r="AI74" s="830"/>
      <c r="AJ74" s="830"/>
      <c r="AK74" s="830">
        <v>16</v>
      </c>
      <c r="AL74" s="830"/>
      <c r="AM74" s="830"/>
      <c r="AN74" s="830"/>
      <c r="AO74" s="830"/>
      <c r="AP74" s="830" t="s">
        <v>592</v>
      </c>
      <c r="AQ74" s="830"/>
      <c r="AR74" s="830"/>
      <c r="AS74" s="830"/>
      <c r="AT74" s="830"/>
      <c r="AU74" s="830" t="s">
        <v>592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602</v>
      </c>
      <c r="C75" s="874"/>
      <c r="D75" s="874"/>
      <c r="E75" s="874"/>
      <c r="F75" s="874"/>
      <c r="G75" s="874"/>
      <c r="H75" s="874"/>
      <c r="I75" s="874"/>
      <c r="J75" s="874"/>
      <c r="K75" s="874"/>
      <c r="L75" s="874"/>
      <c r="M75" s="874"/>
      <c r="N75" s="874"/>
      <c r="O75" s="874"/>
      <c r="P75" s="875"/>
      <c r="Q75" s="877">
        <v>6</v>
      </c>
      <c r="R75" s="878"/>
      <c r="S75" s="878"/>
      <c r="T75" s="878"/>
      <c r="U75" s="834"/>
      <c r="V75" s="879">
        <v>5</v>
      </c>
      <c r="W75" s="878"/>
      <c r="X75" s="878"/>
      <c r="Y75" s="878"/>
      <c r="Z75" s="834"/>
      <c r="AA75" s="879">
        <v>1</v>
      </c>
      <c r="AB75" s="878"/>
      <c r="AC75" s="878"/>
      <c r="AD75" s="878"/>
      <c r="AE75" s="834"/>
      <c r="AF75" s="879">
        <v>1</v>
      </c>
      <c r="AG75" s="878"/>
      <c r="AH75" s="878"/>
      <c r="AI75" s="878"/>
      <c r="AJ75" s="834"/>
      <c r="AK75" s="879" t="s">
        <v>592</v>
      </c>
      <c r="AL75" s="878"/>
      <c r="AM75" s="878"/>
      <c r="AN75" s="878"/>
      <c r="AO75" s="834"/>
      <c r="AP75" s="880" t="s">
        <v>592</v>
      </c>
      <c r="AQ75" s="878"/>
      <c r="AR75" s="878"/>
      <c r="AS75" s="878"/>
      <c r="AT75" s="834"/>
      <c r="AU75" s="879" t="s">
        <v>592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603</v>
      </c>
      <c r="C76" s="874"/>
      <c r="D76" s="874"/>
      <c r="E76" s="874"/>
      <c r="F76" s="874"/>
      <c r="G76" s="874"/>
      <c r="H76" s="874"/>
      <c r="I76" s="874"/>
      <c r="J76" s="874"/>
      <c r="K76" s="874"/>
      <c r="L76" s="874"/>
      <c r="M76" s="874"/>
      <c r="N76" s="874"/>
      <c r="O76" s="874"/>
      <c r="P76" s="875"/>
      <c r="Q76" s="877">
        <v>1</v>
      </c>
      <c r="R76" s="878"/>
      <c r="S76" s="878"/>
      <c r="T76" s="878"/>
      <c r="U76" s="834"/>
      <c r="V76" s="879">
        <v>0</v>
      </c>
      <c r="W76" s="878"/>
      <c r="X76" s="878"/>
      <c r="Y76" s="878"/>
      <c r="Z76" s="834"/>
      <c r="AA76" s="879">
        <v>0</v>
      </c>
      <c r="AB76" s="878"/>
      <c r="AC76" s="878"/>
      <c r="AD76" s="878"/>
      <c r="AE76" s="834"/>
      <c r="AF76" s="879">
        <v>0</v>
      </c>
      <c r="AG76" s="878"/>
      <c r="AH76" s="878"/>
      <c r="AI76" s="878"/>
      <c r="AJ76" s="834"/>
      <c r="AK76" s="879" t="s">
        <v>592</v>
      </c>
      <c r="AL76" s="878"/>
      <c r="AM76" s="878"/>
      <c r="AN76" s="878"/>
      <c r="AO76" s="834"/>
      <c r="AP76" s="879" t="s">
        <v>592</v>
      </c>
      <c r="AQ76" s="878"/>
      <c r="AR76" s="878"/>
      <c r="AS76" s="878"/>
      <c r="AT76" s="834"/>
      <c r="AU76" s="879" t="s">
        <v>596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604</v>
      </c>
      <c r="C77" s="874"/>
      <c r="D77" s="874"/>
      <c r="E77" s="874"/>
      <c r="F77" s="874"/>
      <c r="G77" s="874"/>
      <c r="H77" s="874"/>
      <c r="I77" s="874"/>
      <c r="J77" s="874"/>
      <c r="K77" s="874"/>
      <c r="L77" s="874"/>
      <c r="M77" s="874"/>
      <c r="N77" s="874"/>
      <c r="O77" s="874"/>
      <c r="P77" s="875"/>
      <c r="Q77" s="877">
        <v>466463</v>
      </c>
      <c r="R77" s="878"/>
      <c r="S77" s="878"/>
      <c r="T77" s="878"/>
      <c r="U77" s="834"/>
      <c r="V77" s="879">
        <v>453925</v>
      </c>
      <c r="W77" s="878"/>
      <c r="X77" s="878"/>
      <c r="Y77" s="878"/>
      <c r="Z77" s="834"/>
      <c r="AA77" s="879">
        <v>12537</v>
      </c>
      <c r="AB77" s="878"/>
      <c r="AC77" s="878"/>
      <c r="AD77" s="878"/>
      <c r="AE77" s="834"/>
      <c r="AF77" s="879">
        <v>12537</v>
      </c>
      <c r="AG77" s="878"/>
      <c r="AH77" s="878"/>
      <c r="AI77" s="878"/>
      <c r="AJ77" s="834"/>
      <c r="AK77" s="879" t="s">
        <v>592</v>
      </c>
      <c r="AL77" s="878"/>
      <c r="AM77" s="878"/>
      <c r="AN77" s="878"/>
      <c r="AO77" s="834"/>
      <c r="AP77" s="879" t="s">
        <v>592</v>
      </c>
      <c r="AQ77" s="878"/>
      <c r="AR77" s="878"/>
      <c r="AS77" s="878"/>
      <c r="AT77" s="834"/>
      <c r="AU77" s="879" t="s">
        <v>592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12653</v>
      </c>
      <c r="AG88" s="844"/>
      <c r="AH88" s="844"/>
      <c r="AI88" s="844"/>
      <c r="AJ88" s="844"/>
      <c r="AK88" s="841"/>
      <c r="AL88" s="841"/>
      <c r="AM88" s="841"/>
      <c r="AN88" s="841"/>
      <c r="AO88" s="841"/>
      <c r="AP88" s="844">
        <v>1317</v>
      </c>
      <c r="AQ88" s="844"/>
      <c r="AR88" s="844"/>
      <c r="AS88" s="844"/>
      <c r="AT88" s="844"/>
      <c r="AU88" s="844">
        <v>669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425</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7</v>
      </c>
      <c r="CS102" s="852"/>
      <c r="CT102" s="852"/>
      <c r="CU102" s="852"/>
      <c r="CV102" s="892"/>
      <c r="CW102" s="891">
        <v>7</v>
      </c>
      <c r="CX102" s="852"/>
      <c r="CY102" s="852"/>
      <c r="CZ102" s="852"/>
      <c r="DA102" s="892"/>
      <c r="DB102" s="891">
        <v>185</v>
      </c>
      <c r="DC102" s="852"/>
      <c r="DD102" s="852"/>
      <c r="DE102" s="852"/>
      <c r="DF102" s="892"/>
      <c r="DG102" s="891">
        <v>157</v>
      </c>
      <c r="DH102" s="852"/>
      <c r="DI102" s="852"/>
      <c r="DJ102" s="852"/>
      <c r="DK102" s="892"/>
      <c r="DL102" s="891" t="s">
        <v>611</v>
      </c>
      <c r="DM102" s="852"/>
      <c r="DN102" s="852"/>
      <c r="DO102" s="852"/>
      <c r="DP102" s="892"/>
      <c r="DQ102" s="891" t="s">
        <v>590</v>
      </c>
      <c r="DR102" s="852"/>
      <c r="DS102" s="852"/>
      <c r="DT102" s="852"/>
      <c r="DU102" s="892"/>
      <c r="DV102" s="789"/>
      <c r="DW102" s="790"/>
      <c r="DX102" s="790"/>
      <c r="DY102" s="790"/>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426</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427</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430</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431</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432</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433</v>
      </c>
      <c r="AB109" s="894"/>
      <c r="AC109" s="894"/>
      <c r="AD109" s="894"/>
      <c r="AE109" s="895"/>
      <c r="AF109" s="893" t="s">
        <v>434</v>
      </c>
      <c r="AG109" s="894"/>
      <c r="AH109" s="894"/>
      <c r="AI109" s="894"/>
      <c r="AJ109" s="895"/>
      <c r="AK109" s="893" t="s">
        <v>309</v>
      </c>
      <c r="AL109" s="894"/>
      <c r="AM109" s="894"/>
      <c r="AN109" s="894"/>
      <c r="AO109" s="895"/>
      <c r="AP109" s="893" t="s">
        <v>435</v>
      </c>
      <c r="AQ109" s="894"/>
      <c r="AR109" s="894"/>
      <c r="AS109" s="894"/>
      <c r="AT109" s="896"/>
      <c r="AU109" s="913" t="s">
        <v>432</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433</v>
      </c>
      <c r="BR109" s="894"/>
      <c r="BS109" s="894"/>
      <c r="BT109" s="894"/>
      <c r="BU109" s="895"/>
      <c r="BV109" s="893" t="s">
        <v>434</v>
      </c>
      <c r="BW109" s="894"/>
      <c r="BX109" s="894"/>
      <c r="BY109" s="894"/>
      <c r="BZ109" s="895"/>
      <c r="CA109" s="893" t="s">
        <v>309</v>
      </c>
      <c r="CB109" s="894"/>
      <c r="CC109" s="894"/>
      <c r="CD109" s="894"/>
      <c r="CE109" s="895"/>
      <c r="CF109" s="914" t="s">
        <v>435</v>
      </c>
      <c r="CG109" s="914"/>
      <c r="CH109" s="914"/>
      <c r="CI109" s="914"/>
      <c r="CJ109" s="914"/>
      <c r="CK109" s="893" t="s">
        <v>436</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433</v>
      </c>
      <c r="DH109" s="894"/>
      <c r="DI109" s="894"/>
      <c r="DJ109" s="894"/>
      <c r="DK109" s="895"/>
      <c r="DL109" s="893" t="s">
        <v>434</v>
      </c>
      <c r="DM109" s="894"/>
      <c r="DN109" s="894"/>
      <c r="DO109" s="894"/>
      <c r="DP109" s="895"/>
      <c r="DQ109" s="893" t="s">
        <v>309</v>
      </c>
      <c r="DR109" s="894"/>
      <c r="DS109" s="894"/>
      <c r="DT109" s="894"/>
      <c r="DU109" s="895"/>
      <c r="DV109" s="893" t="s">
        <v>435</v>
      </c>
      <c r="DW109" s="894"/>
      <c r="DX109" s="894"/>
      <c r="DY109" s="894"/>
      <c r="DZ109" s="896"/>
    </row>
    <row r="110" spans="1:131" s="230" customFormat="1" ht="26.25" customHeight="1" x14ac:dyDescent="0.15">
      <c r="A110" s="897" t="s">
        <v>437</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3496270</v>
      </c>
      <c r="AB110" s="901"/>
      <c r="AC110" s="901"/>
      <c r="AD110" s="901"/>
      <c r="AE110" s="902"/>
      <c r="AF110" s="903">
        <v>3628889</v>
      </c>
      <c r="AG110" s="901"/>
      <c r="AH110" s="901"/>
      <c r="AI110" s="901"/>
      <c r="AJ110" s="902"/>
      <c r="AK110" s="903">
        <v>3725716</v>
      </c>
      <c r="AL110" s="901"/>
      <c r="AM110" s="901"/>
      <c r="AN110" s="901"/>
      <c r="AO110" s="902"/>
      <c r="AP110" s="904">
        <v>18.600000000000001</v>
      </c>
      <c r="AQ110" s="905"/>
      <c r="AR110" s="905"/>
      <c r="AS110" s="905"/>
      <c r="AT110" s="906"/>
      <c r="AU110" s="907" t="s">
        <v>75</v>
      </c>
      <c r="AV110" s="908"/>
      <c r="AW110" s="908"/>
      <c r="AX110" s="908"/>
      <c r="AY110" s="908"/>
      <c r="AZ110" s="930" t="s">
        <v>438</v>
      </c>
      <c r="BA110" s="898"/>
      <c r="BB110" s="898"/>
      <c r="BC110" s="898"/>
      <c r="BD110" s="898"/>
      <c r="BE110" s="898"/>
      <c r="BF110" s="898"/>
      <c r="BG110" s="898"/>
      <c r="BH110" s="898"/>
      <c r="BI110" s="898"/>
      <c r="BJ110" s="898"/>
      <c r="BK110" s="898"/>
      <c r="BL110" s="898"/>
      <c r="BM110" s="898"/>
      <c r="BN110" s="898"/>
      <c r="BO110" s="898"/>
      <c r="BP110" s="899"/>
      <c r="BQ110" s="931">
        <v>40186059</v>
      </c>
      <c r="BR110" s="932"/>
      <c r="BS110" s="932"/>
      <c r="BT110" s="932"/>
      <c r="BU110" s="932"/>
      <c r="BV110" s="932">
        <v>39908610</v>
      </c>
      <c r="BW110" s="932"/>
      <c r="BX110" s="932"/>
      <c r="BY110" s="932"/>
      <c r="BZ110" s="932"/>
      <c r="CA110" s="932">
        <v>38565929</v>
      </c>
      <c r="CB110" s="932"/>
      <c r="CC110" s="932"/>
      <c r="CD110" s="932"/>
      <c r="CE110" s="932"/>
      <c r="CF110" s="945">
        <v>192.3</v>
      </c>
      <c r="CG110" s="946"/>
      <c r="CH110" s="946"/>
      <c r="CI110" s="946"/>
      <c r="CJ110" s="946"/>
      <c r="CK110" s="947" t="s">
        <v>439</v>
      </c>
      <c r="CL110" s="948"/>
      <c r="CM110" s="930" t="s">
        <v>440</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441</v>
      </c>
      <c r="DH110" s="932"/>
      <c r="DI110" s="932"/>
      <c r="DJ110" s="932"/>
      <c r="DK110" s="932"/>
      <c r="DL110" s="932" t="s">
        <v>442</v>
      </c>
      <c r="DM110" s="932"/>
      <c r="DN110" s="932"/>
      <c r="DO110" s="932"/>
      <c r="DP110" s="932"/>
      <c r="DQ110" s="932" t="s">
        <v>443</v>
      </c>
      <c r="DR110" s="932"/>
      <c r="DS110" s="932"/>
      <c r="DT110" s="932"/>
      <c r="DU110" s="932"/>
      <c r="DV110" s="933" t="s">
        <v>442</v>
      </c>
      <c r="DW110" s="933"/>
      <c r="DX110" s="933"/>
      <c r="DY110" s="933"/>
      <c r="DZ110" s="934"/>
    </row>
    <row r="111" spans="1:131" s="230" customFormat="1" ht="26.25" customHeight="1" x14ac:dyDescent="0.15">
      <c r="A111" s="935" t="s">
        <v>444</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443</v>
      </c>
      <c r="AB111" s="939"/>
      <c r="AC111" s="939"/>
      <c r="AD111" s="939"/>
      <c r="AE111" s="940"/>
      <c r="AF111" s="941" t="s">
        <v>443</v>
      </c>
      <c r="AG111" s="939"/>
      <c r="AH111" s="939"/>
      <c r="AI111" s="939"/>
      <c r="AJ111" s="940"/>
      <c r="AK111" s="941" t="s">
        <v>441</v>
      </c>
      <c r="AL111" s="939"/>
      <c r="AM111" s="939"/>
      <c r="AN111" s="939"/>
      <c r="AO111" s="940"/>
      <c r="AP111" s="942" t="s">
        <v>443</v>
      </c>
      <c r="AQ111" s="943"/>
      <c r="AR111" s="943"/>
      <c r="AS111" s="943"/>
      <c r="AT111" s="944"/>
      <c r="AU111" s="909"/>
      <c r="AV111" s="910"/>
      <c r="AW111" s="910"/>
      <c r="AX111" s="910"/>
      <c r="AY111" s="910"/>
      <c r="AZ111" s="923" t="s">
        <v>445</v>
      </c>
      <c r="BA111" s="924"/>
      <c r="BB111" s="924"/>
      <c r="BC111" s="924"/>
      <c r="BD111" s="924"/>
      <c r="BE111" s="924"/>
      <c r="BF111" s="924"/>
      <c r="BG111" s="924"/>
      <c r="BH111" s="924"/>
      <c r="BI111" s="924"/>
      <c r="BJ111" s="924"/>
      <c r="BK111" s="924"/>
      <c r="BL111" s="924"/>
      <c r="BM111" s="924"/>
      <c r="BN111" s="924"/>
      <c r="BO111" s="924"/>
      <c r="BP111" s="925"/>
      <c r="BQ111" s="926">
        <v>1709789</v>
      </c>
      <c r="BR111" s="927"/>
      <c r="BS111" s="927"/>
      <c r="BT111" s="927"/>
      <c r="BU111" s="927"/>
      <c r="BV111" s="927">
        <v>1592481</v>
      </c>
      <c r="BW111" s="927"/>
      <c r="BX111" s="927"/>
      <c r="BY111" s="927"/>
      <c r="BZ111" s="927"/>
      <c r="CA111" s="927">
        <v>1182773</v>
      </c>
      <c r="CB111" s="927"/>
      <c r="CC111" s="927"/>
      <c r="CD111" s="927"/>
      <c r="CE111" s="927"/>
      <c r="CF111" s="921">
        <v>5.9</v>
      </c>
      <c r="CG111" s="922"/>
      <c r="CH111" s="922"/>
      <c r="CI111" s="922"/>
      <c r="CJ111" s="922"/>
      <c r="CK111" s="949"/>
      <c r="CL111" s="950"/>
      <c r="CM111" s="923" t="s">
        <v>446</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442</v>
      </c>
      <c r="DH111" s="927"/>
      <c r="DI111" s="927"/>
      <c r="DJ111" s="927"/>
      <c r="DK111" s="927"/>
      <c r="DL111" s="927" t="s">
        <v>130</v>
      </c>
      <c r="DM111" s="927"/>
      <c r="DN111" s="927"/>
      <c r="DO111" s="927"/>
      <c r="DP111" s="927"/>
      <c r="DQ111" s="927" t="s">
        <v>442</v>
      </c>
      <c r="DR111" s="927"/>
      <c r="DS111" s="927"/>
      <c r="DT111" s="927"/>
      <c r="DU111" s="927"/>
      <c r="DV111" s="928" t="s">
        <v>443</v>
      </c>
      <c r="DW111" s="928"/>
      <c r="DX111" s="928"/>
      <c r="DY111" s="928"/>
      <c r="DZ111" s="929"/>
    </row>
    <row r="112" spans="1:131" s="230" customFormat="1" ht="26.25" customHeight="1" x14ac:dyDescent="0.15">
      <c r="A112" s="953" t="s">
        <v>447</v>
      </c>
      <c r="B112" s="954"/>
      <c r="C112" s="924" t="s">
        <v>448</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443</v>
      </c>
      <c r="AB112" s="960"/>
      <c r="AC112" s="960"/>
      <c r="AD112" s="960"/>
      <c r="AE112" s="961"/>
      <c r="AF112" s="962" t="s">
        <v>443</v>
      </c>
      <c r="AG112" s="960"/>
      <c r="AH112" s="960"/>
      <c r="AI112" s="960"/>
      <c r="AJ112" s="961"/>
      <c r="AK112" s="962" t="s">
        <v>443</v>
      </c>
      <c r="AL112" s="960"/>
      <c r="AM112" s="960"/>
      <c r="AN112" s="960"/>
      <c r="AO112" s="961"/>
      <c r="AP112" s="963" t="s">
        <v>442</v>
      </c>
      <c r="AQ112" s="964"/>
      <c r="AR112" s="964"/>
      <c r="AS112" s="964"/>
      <c r="AT112" s="965"/>
      <c r="AU112" s="909"/>
      <c r="AV112" s="910"/>
      <c r="AW112" s="910"/>
      <c r="AX112" s="910"/>
      <c r="AY112" s="910"/>
      <c r="AZ112" s="923" t="s">
        <v>449</v>
      </c>
      <c r="BA112" s="924"/>
      <c r="BB112" s="924"/>
      <c r="BC112" s="924"/>
      <c r="BD112" s="924"/>
      <c r="BE112" s="924"/>
      <c r="BF112" s="924"/>
      <c r="BG112" s="924"/>
      <c r="BH112" s="924"/>
      <c r="BI112" s="924"/>
      <c r="BJ112" s="924"/>
      <c r="BK112" s="924"/>
      <c r="BL112" s="924"/>
      <c r="BM112" s="924"/>
      <c r="BN112" s="924"/>
      <c r="BO112" s="924"/>
      <c r="BP112" s="925"/>
      <c r="BQ112" s="926">
        <v>7387239</v>
      </c>
      <c r="BR112" s="927"/>
      <c r="BS112" s="927"/>
      <c r="BT112" s="927"/>
      <c r="BU112" s="927"/>
      <c r="BV112" s="927">
        <v>7264152</v>
      </c>
      <c r="BW112" s="927"/>
      <c r="BX112" s="927"/>
      <c r="BY112" s="927"/>
      <c r="BZ112" s="927"/>
      <c r="CA112" s="927">
        <v>7066713</v>
      </c>
      <c r="CB112" s="927"/>
      <c r="CC112" s="927"/>
      <c r="CD112" s="927"/>
      <c r="CE112" s="927"/>
      <c r="CF112" s="921">
        <v>35.200000000000003</v>
      </c>
      <c r="CG112" s="922"/>
      <c r="CH112" s="922"/>
      <c r="CI112" s="922"/>
      <c r="CJ112" s="922"/>
      <c r="CK112" s="949"/>
      <c r="CL112" s="950"/>
      <c r="CM112" s="923" t="s">
        <v>450</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443</v>
      </c>
      <c r="DH112" s="927"/>
      <c r="DI112" s="927"/>
      <c r="DJ112" s="927"/>
      <c r="DK112" s="927"/>
      <c r="DL112" s="927" t="s">
        <v>442</v>
      </c>
      <c r="DM112" s="927"/>
      <c r="DN112" s="927"/>
      <c r="DO112" s="927"/>
      <c r="DP112" s="927"/>
      <c r="DQ112" s="927" t="s">
        <v>443</v>
      </c>
      <c r="DR112" s="927"/>
      <c r="DS112" s="927"/>
      <c r="DT112" s="927"/>
      <c r="DU112" s="927"/>
      <c r="DV112" s="928" t="s">
        <v>130</v>
      </c>
      <c r="DW112" s="928"/>
      <c r="DX112" s="928"/>
      <c r="DY112" s="928"/>
      <c r="DZ112" s="929"/>
    </row>
    <row r="113" spans="1:130" s="230" customFormat="1" ht="26.25" customHeight="1" x14ac:dyDescent="0.15">
      <c r="A113" s="955"/>
      <c r="B113" s="956"/>
      <c r="C113" s="924" t="s">
        <v>451</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717938</v>
      </c>
      <c r="AB113" s="939"/>
      <c r="AC113" s="939"/>
      <c r="AD113" s="939"/>
      <c r="AE113" s="940"/>
      <c r="AF113" s="941">
        <v>691865</v>
      </c>
      <c r="AG113" s="939"/>
      <c r="AH113" s="939"/>
      <c r="AI113" s="939"/>
      <c r="AJ113" s="940"/>
      <c r="AK113" s="941">
        <v>702422</v>
      </c>
      <c r="AL113" s="939"/>
      <c r="AM113" s="939"/>
      <c r="AN113" s="939"/>
      <c r="AO113" s="940"/>
      <c r="AP113" s="942">
        <v>3.5</v>
      </c>
      <c r="AQ113" s="943"/>
      <c r="AR113" s="943"/>
      <c r="AS113" s="943"/>
      <c r="AT113" s="944"/>
      <c r="AU113" s="909"/>
      <c r="AV113" s="910"/>
      <c r="AW113" s="910"/>
      <c r="AX113" s="910"/>
      <c r="AY113" s="910"/>
      <c r="AZ113" s="923" t="s">
        <v>452</v>
      </c>
      <c r="BA113" s="924"/>
      <c r="BB113" s="924"/>
      <c r="BC113" s="924"/>
      <c r="BD113" s="924"/>
      <c r="BE113" s="924"/>
      <c r="BF113" s="924"/>
      <c r="BG113" s="924"/>
      <c r="BH113" s="924"/>
      <c r="BI113" s="924"/>
      <c r="BJ113" s="924"/>
      <c r="BK113" s="924"/>
      <c r="BL113" s="924"/>
      <c r="BM113" s="924"/>
      <c r="BN113" s="924"/>
      <c r="BO113" s="924"/>
      <c r="BP113" s="925"/>
      <c r="BQ113" s="926">
        <v>473281</v>
      </c>
      <c r="BR113" s="927"/>
      <c r="BS113" s="927"/>
      <c r="BT113" s="927"/>
      <c r="BU113" s="927"/>
      <c r="BV113" s="927">
        <v>494262</v>
      </c>
      <c r="BW113" s="927"/>
      <c r="BX113" s="927"/>
      <c r="BY113" s="927"/>
      <c r="BZ113" s="927"/>
      <c r="CA113" s="927">
        <v>669203</v>
      </c>
      <c r="CB113" s="927"/>
      <c r="CC113" s="927"/>
      <c r="CD113" s="927"/>
      <c r="CE113" s="927"/>
      <c r="CF113" s="921">
        <v>3.3</v>
      </c>
      <c r="CG113" s="922"/>
      <c r="CH113" s="922"/>
      <c r="CI113" s="922"/>
      <c r="CJ113" s="922"/>
      <c r="CK113" s="949"/>
      <c r="CL113" s="950"/>
      <c r="CM113" s="923" t="s">
        <v>453</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442</v>
      </c>
      <c r="DH113" s="960"/>
      <c r="DI113" s="960"/>
      <c r="DJ113" s="960"/>
      <c r="DK113" s="961"/>
      <c r="DL113" s="962" t="s">
        <v>442</v>
      </c>
      <c r="DM113" s="960"/>
      <c r="DN113" s="960"/>
      <c r="DO113" s="960"/>
      <c r="DP113" s="961"/>
      <c r="DQ113" s="962" t="s">
        <v>443</v>
      </c>
      <c r="DR113" s="960"/>
      <c r="DS113" s="960"/>
      <c r="DT113" s="960"/>
      <c r="DU113" s="961"/>
      <c r="DV113" s="963" t="s">
        <v>442</v>
      </c>
      <c r="DW113" s="964"/>
      <c r="DX113" s="964"/>
      <c r="DY113" s="964"/>
      <c r="DZ113" s="965"/>
    </row>
    <row r="114" spans="1:130" s="230" customFormat="1" ht="26.25" customHeight="1" x14ac:dyDescent="0.15">
      <c r="A114" s="955"/>
      <c r="B114" s="956"/>
      <c r="C114" s="924" t="s">
        <v>454</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9735</v>
      </c>
      <c r="AB114" s="960"/>
      <c r="AC114" s="960"/>
      <c r="AD114" s="960"/>
      <c r="AE114" s="961"/>
      <c r="AF114" s="962">
        <v>21033</v>
      </c>
      <c r="AG114" s="960"/>
      <c r="AH114" s="960"/>
      <c r="AI114" s="960"/>
      <c r="AJ114" s="961"/>
      <c r="AK114" s="962">
        <v>23570</v>
      </c>
      <c r="AL114" s="960"/>
      <c r="AM114" s="960"/>
      <c r="AN114" s="960"/>
      <c r="AO114" s="961"/>
      <c r="AP114" s="963">
        <v>0.1</v>
      </c>
      <c r="AQ114" s="964"/>
      <c r="AR114" s="964"/>
      <c r="AS114" s="964"/>
      <c r="AT114" s="965"/>
      <c r="AU114" s="909"/>
      <c r="AV114" s="910"/>
      <c r="AW114" s="910"/>
      <c r="AX114" s="910"/>
      <c r="AY114" s="910"/>
      <c r="AZ114" s="923" t="s">
        <v>455</v>
      </c>
      <c r="BA114" s="924"/>
      <c r="BB114" s="924"/>
      <c r="BC114" s="924"/>
      <c r="BD114" s="924"/>
      <c r="BE114" s="924"/>
      <c r="BF114" s="924"/>
      <c r="BG114" s="924"/>
      <c r="BH114" s="924"/>
      <c r="BI114" s="924"/>
      <c r="BJ114" s="924"/>
      <c r="BK114" s="924"/>
      <c r="BL114" s="924"/>
      <c r="BM114" s="924"/>
      <c r="BN114" s="924"/>
      <c r="BO114" s="924"/>
      <c r="BP114" s="925"/>
      <c r="BQ114" s="926">
        <v>4608211</v>
      </c>
      <c r="BR114" s="927"/>
      <c r="BS114" s="927"/>
      <c r="BT114" s="927"/>
      <c r="BU114" s="927"/>
      <c r="BV114" s="927">
        <v>4757569</v>
      </c>
      <c r="BW114" s="927"/>
      <c r="BX114" s="927"/>
      <c r="BY114" s="927"/>
      <c r="BZ114" s="927"/>
      <c r="CA114" s="927">
        <v>4831637</v>
      </c>
      <c r="CB114" s="927"/>
      <c r="CC114" s="927"/>
      <c r="CD114" s="927"/>
      <c r="CE114" s="927"/>
      <c r="CF114" s="921">
        <v>24.1</v>
      </c>
      <c r="CG114" s="922"/>
      <c r="CH114" s="922"/>
      <c r="CI114" s="922"/>
      <c r="CJ114" s="922"/>
      <c r="CK114" s="949"/>
      <c r="CL114" s="950"/>
      <c r="CM114" s="923" t="s">
        <v>456</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443</v>
      </c>
      <c r="DH114" s="960"/>
      <c r="DI114" s="960"/>
      <c r="DJ114" s="960"/>
      <c r="DK114" s="961"/>
      <c r="DL114" s="962" t="s">
        <v>130</v>
      </c>
      <c r="DM114" s="960"/>
      <c r="DN114" s="960"/>
      <c r="DO114" s="960"/>
      <c r="DP114" s="961"/>
      <c r="DQ114" s="962" t="s">
        <v>130</v>
      </c>
      <c r="DR114" s="960"/>
      <c r="DS114" s="960"/>
      <c r="DT114" s="960"/>
      <c r="DU114" s="961"/>
      <c r="DV114" s="963" t="s">
        <v>442</v>
      </c>
      <c r="DW114" s="964"/>
      <c r="DX114" s="964"/>
      <c r="DY114" s="964"/>
      <c r="DZ114" s="965"/>
    </row>
    <row r="115" spans="1:130" s="230" customFormat="1" ht="26.25" customHeight="1" x14ac:dyDescent="0.15">
      <c r="A115" s="955"/>
      <c r="B115" s="956"/>
      <c r="C115" s="924" t="s">
        <v>457</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27579</v>
      </c>
      <c r="AB115" s="939"/>
      <c r="AC115" s="939"/>
      <c r="AD115" s="939"/>
      <c r="AE115" s="940"/>
      <c r="AF115" s="941">
        <v>40289</v>
      </c>
      <c r="AG115" s="939"/>
      <c r="AH115" s="939"/>
      <c r="AI115" s="939"/>
      <c r="AJ115" s="940"/>
      <c r="AK115" s="941">
        <v>39085</v>
      </c>
      <c r="AL115" s="939"/>
      <c r="AM115" s="939"/>
      <c r="AN115" s="939"/>
      <c r="AO115" s="940"/>
      <c r="AP115" s="942">
        <v>0.2</v>
      </c>
      <c r="AQ115" s="943"/>
      <c r="AR115" s="943"/>
      <c r="AS115" s="943"/>
      <c r="AT115" s="944"/>
      <c r="AU115" s="909"/>
      <c r="AV115" s="910"/>
      <c r="AW115" s="910"/>
      <c r="AX115" s="910"/>
      <c r="AY115" s="910"/>
      <c r="AZ115" s="923" t="s">
        <v>458</v>
      </c>
      <c r="BA115" s="924"/>
      <c r="BB115" s="924"/>
      <c r="BC115" s="924"/>
      <c r="BD115" s="924"/>
      <c r="BE115" s="924"/>
      <c r="BF115" s="924"/>
      <c r="BG115" s="924"/>
      <c r="BH115" s="924"/>
      <c r="BI115" s="924"/>
      <c r="BJ115" s="924"/>
      <c r="BK115" s="924"/>
      <c r="BL115" s="924"/>
      <c r="BM115" s="924"/>
      <c r="BN115" s="924"/>
      <c r="BO115" s="924"/>
      <c r="BP115" s="925"/>
      <c r="BQ115" s="926" t="s">
        <v>442</v>
      </c>
      <c r="BR115" s="927"/>
      <c r="BS115" s="927"/>
      <c r="BT115" s="927"/>
      <c r="BU115" s="927"/>
      <c r="BV115" s="927" t="s">
        <v>443</v>
      </c>
      <c r="BW115" s="927"/>
      <c r="BX115" s="927"/>
      <c r="BY115" s="927"/>
      <c r="BZ115" s="927"/>
      <c r="CA115" s="927" t="s">
        <v>443</v>
      </c>
      <c r="CB115" s="927"/>
      <c r="CC115" s="927"/>
      <c r="CD115" s="927"/>
      <c r="CE115" s="927"/>
      <c r="CF115" s="921" t="s">
        <v>443</v>
      </c>
      <c r="CG115" s="922"/>
      <c r="CH115" s="922"/>
      <c r="CI115" s="922"/>
      <c r="CJ115" s="922"/>
      <c r="CK115" s="949"/>
      <c r="CL115" s="950"/>
      <c r="CM115" s="923" t="s">
        <v>459</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v>1709789</v>
      </c>
      <c r="DH115" s="960"/>
      <c r="DI115" s="960"/>
      <c r="DJ115" s="960"/>
      <c r="DK115" s="961"/>
      <c r="DL115" s="962">
        <v>1592481</v>
      </c>
      <c r="DM115" s="960"/>
      <c r="DN115" s="960"/>
      <c r="DO115" s="960"/>
      <c r="DP115" s="961"/>
      <c r="DQ115" s="962">
        <v>1182773</v>
      </c>
      <c r="DR115" s="960"/>
      <c r="DS115" s="960"/>
      <c r="DT115" s="960"/>
      <c r="DU115" s="961"/>
      <c r="DV115" s="963">
        <v>5.9</v>
      </c>
      <c r="DW115" s="964"/>
      <c r="DX115" s="964"/>
      <c r="DY115" s="964"/>
      <c r="DZ115" s="965"/>
    </row>
    <row r="116" spans="1:130" s="230" customFormat="1" ht="26.25" customHeight="1" x14ac:dyDescent="0.15">
      <c r="A116" s="957"/>
      <c r="B116" s="958"/>
      <c r="C116" s="966" t="s">
        <v>460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969</v>
      </c>
      <c r="AB116" s="960"/>
      <c r="AC116" s="960"/>
      <c r="AD116" s="960"/>
      <c r="AE116" s="961"/>
      <c r="AF116" s="962">
        <v>434</v>
      </c>
      <c r="AG116" s="960"/>
      <c r="AH116" s="960"/>
      <c r="AI116" s="960"/>
      <c r="AJ116" s="961"/>
      <c r="AK116" s="962">
        <v>76</v>
      </c>
      <c r="AL116" s="960"/>
      <c r="AM116" s="960"/>
      <c r="AN116" s="960"/>
      <c r="AO116" s="961"/>
      <c r="AP116" s="963">
        <v>0</v>
      </c>
      <c r="AQ116" s="964"/>
      <c r="AR116" s="964"/>
      <c r="AS116" s="964"/>
      <c r="AT116" s="965"/>
      <c r="AU116" s="909"/>
      <c r="AV116" s="910"/>
      <c r="AW116" s="910"/>
      <c r="AX116" s="910"/>
      <c r="AY116" s="910"/>
      <c r="AZ116" s="968" t="s">
        <v>461</v>
      </c>
      <c r="BA116" s="969"/>
      <c r="BB116" s="969"/>
      <c r="BC116" s="969"/>
      <c r="BD116" s="969"/>
      <c r="BE116" s="969"/>
      <c r="BF116" s="969"/>
      <c r="BG116" s="969"/>
      <c r="BH116" s="969"/>
      <c r="BI116" s="969"/>
      <c r="BJ116" s="969"/>
      <c r="BK116" s="969"/>
      <c r="BL116" s="969"/>
      <c r="BM116" s="969"/>
      <c r="BN116" s="969"/>
      <c r="BO116" s="969"/>
      <c r="BP116" s="970"/>
      <c r="BQ116" s="926" t="s">
        <v>442</v>
      </c>
      <c r="BR116" s="927"/>
      <c r="BS116" s="927"/>
      <c r="BT116" s="927"/>
      <c r="BU116" s="927"/>
      <c r="BV116" s="927" t="s">
        <v>443</v>
      </c>
      <c r="BW116" s="927"/>
      <c r="BX116" s="927"/>
      <c r="BY116" s="927"/>
      <c r="BZ116" s="927"/>
      <c r="CA116" s="927" t="s">
        <v>442</v>
      </c>
      <c r="CB116" s="927"/>
      <c r="CC116" s="927"/>
      <c r="CD116" s="927"/>
      <c r="CE116" s="927"/>
      <c r="CF116" s="921" t="s">
        <v>442</v>
      </c>
      <c r="CG116" s="922"/>
      <c r="CH116" s="922"/>
      <c r="CI116" s="922"/>
      <c r="CJ116" s="922"/>
      <c r="CK116" s="949"/>
      <c r="CL116" s="950"/>
      <c r="CM116" s="923" t="s">
        <v>462</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442</v>
      </c>
      <c r="DH116" s="960"/>
      <c r="DI116" s="960"/>
      <c r="DJ116" s="960"/>
      <c r="DK116" s="961"/>
      <c r="DL116" s="962" t="s">
        <v>442</v>
      </c>
      <c r="DM116" s="960"/>
      <c r="DN116" s="960"/>
      <c r="DO116" s="960"/>
      <c r="DP116" s="961"/>
      <c r="DQ116" s="962" t="s">
        <v>443</v>
      </c>
      <c r="DR116" s="960"/>
      <c r="DS116" s="960"/>
      <c r="DT116" s="960"/>
      <c r="DU116" s="961"/>
      <c r="DV116" s="963" t="s">
        <v>443</v>
      </c>
      <c r="DW116" s="964"/>
      <c r="DX116" s="964"/>
      <c r="DY116" s="964"/>
      <c r="DZ116" s="965"/>
    </row>
    <row r="117" spans="1:130" s="230" customFormat="1" ht="26.25" customHeight="1" x14ac:dyDescent="0.15">
      <c r="A117" s="913" t="s">
        <v>188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463</v>
      </c>
      <c r="Z117" s="895"/>
      <c r="AA117" s="979">
        <v>4252491</v>
      </c>
      <c r="AB117" s="980"/>
      <c r="AC117" s="980"/>
      <c r="AD117" s="980"/>
      <c r="AE117" s="981"/>
      <c r="AF117" s="982">
        <v>4382510</v>
      </c>
      <c r="AG117" s="980"/>
      <c r="AH117" s="980"/>
      <c r="AI117" s="980"/>
      <c r="AJ117" s="981"/>
      <c r="AK117" s="982">
        <v>4490869</v>
      </c>
      <c r="AL117" s="980"/>
      <c r="AM117" s="980"/>
      <c r="AN117" s="980"/>
      <c r="AO117" s="981"/>
      <c r="AP117" s="983"/>
      <c r="AQ117" s="984"/>
      <c r="AR117" s="984"/>
      <c r="AS117" s="984"/>
      <c r="AT117" s="985"/>
      <c r="AU117" s="909"/>
      <c r="AV117" s="910"/>
      <c r="AW117" s="910"/>
      <c r="AX117" s="910"/>
      <c r="AY117" s="910"/>
      <c r="AZ117" s="975" t="s">
        <v>464</v>
      </c>
      <c r="BA117" s="976"/>
      <c r="BB117" s="976"/>
      <c r="BC117" s="976"/>
      <c r="BD117" s="976"/>
      <c r="BE117" s="976"/>
      <c r="BF117" s="976"/>
      <c r="BG117" s="976"/>
      <c r="BH117" s="976"/>
      <c r="BI117" s="976"/>
      <c r="BJ117" s="976"/>
      <c r="BK117" s="976"/>
      <c r="BL117" s="976"/>
      <c r="BM117" s="976"/>
      <c r="BN117" s="976"/>
      <c r="BO117" s="976"/>
      <c r="BP117" s="977"/>
      <c r="BQ117" s="926" t="s">
        <v>442</v>
      </c>
      <c r="BR117" s="927"/>
      <c r="BS117" s="927"/>
      <c r="BT117" s="927"/>
      <c r="BU117" s="927"/>
      <c r="BV117" s="927" t="s">
        <v>442</v>
      </c>
      <c r="BW117" s="927"/>
      <c r="BX117" s="927"/>
      <c r="BY117" s="927"/>
      <c r="BZ117" s="927"/>
      <c r="CA117" s="927" t="s">
        <v>442</v>
      </c>
      <c r="CB117" s="927"/>
      <c r="CC117" s="927"/>
      <c r="CD117" s="927"/>
      <c r="CE117" s="927"/>
      <c r="CF117" s="921" t="s">
        <v>442</v>
      </c>
      <c r="CG117" s="922"/>
      <c r="CH117" s="922"/>
      <c r="CI117" s="922"/>
      <c r="CJ117" s="922"/>
      <c r="CK117" s="949"/>
      <c r="CL117" s="950"/>
      <c r="CM117" s="923" t="s">
        <v>465</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443</v>
      </c>
      <c r="DH117" s="960"/>
      <c r="DI117" s="960"/>
      <c r="DJ117" s="960"/>
      <c r="DK117" s="961"/>
      <c r="DL117" s="962" t="s">
        <v>442</v>
      </c>
      <c r="DM117" s="960"/>
      <c r="DN117" s="960"/>
      <c r="DO117" s="960"/>
      <c r="DP117" s="961"/>
      <c r="DQ117" s="962" t="s">
        <v>443</v>
      </c>
      <c r="DR117" s="960"/>
      <c r="DS117" s="960"/>
      <c r="DT117" s="960"/>
      <c r="DU117" s="961"/>
      <c r="DV117" s="963" t="s">
        <v>442</v>
      </c>
      <c r="DW117" s="964"/>
      <c r="DX117" s="964"/>
      <c r="DY117" s="964"/>
      <c r="DZ117" s="965"/>
    </row>
    <row r="118" spans="1:130" s="230" customFormat="1" ht="26.25" customHeight="1" x14ac:dyDescent="0.15">
      <c r="A118" s="913" t="s">
        <v>436</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433</v>
      </c>
      <c r="AB118" s="894"/>
      <c r="AC118" s="894"/>
      <c r="AD118" s="894"/>
      <c r="AE118" s="895"/>
      <c r="AF118" s="893" t="s">
        <v>434</v>
      </c>
      <c r="AG118" s="894"/>
      <c r="AH118" s="894"/>
      <c r="AI118" s="894"/>
      <c r="AJ118" s="895"/>
      <c r="AK118" s="893" t="s">
        <v>309</v>
      </c>
      <c r="AL118" s="894"/>
      <c r="AM118" s="894"/>
      <c r="AN118" s="894"/>
      <c r="AO118" s="895"/>
      <c r="AP118" s="971" t="s">
        <v>435</v>
      </c>
      <c r="AQ118" s="972"/>
      <c r="AR118" s="972"/>
      <c r="AS118" s="972"/>
      <c r="AT118" s="973"/>
      <c r="AU118" s="909"/>
      <c r="AV118" s="910"/>
      <c r="AW118" s="910"/>
      <c r="AX118" s="910"/>
      <c r="AY118" s="910"/>
      <c r="AZ118" s="974" t="s">
        <v>466</v>
      </c>
      <c r="BA118" s="966"/>
      <c r="BB118" s="966"/>
      <c r="BC118" s="966"/>
      <c r="BD118" s="966"/>
      <c r="BE118" s="966"/>
      <c r="BF118" s="966"/>
      <c r="BG118" s="966"/>
      <c r="BH118" s="966"/>
      <c r="BI118" s="966"/>
      <c r="BJ118" s="966"/>
      <c r="BK118" s="966"/>
      <c r="BL118" s="966"/>
      <c r="BM118" s="966"/>
      <c r="BN118" s="966"/>
      <c r="BO118" s="966"/>
      <c r="BP118" s="967"/>
      <c r="BQ118" s="1000" t="s">
        <v>442</v>
      </c>
      <c r="BR118" s="1001"/>
      <c r="BS118" s="1001"/>
      <c r="BT118" s="1001"/>
      <c r="BU118" s="1001"/>
      <c r="BV118" s="1001" t="s">
        <v>442</v>
      </c>
      <c r="BW118" s="1001"/>
      <c r="BX118" s="1001"/>
      <c r="BY118" s="1001"/>
      <c r="BZ118" s="1001"/>
      <c r="CA118" s="1001" t="s">
        <v>442</v>
      </c>
      <c r="CB118" s="1001"/>
      <c r="CC118" s="1001"/>
      <c r="CD118" s="1001"/>
      <c r="CE118" s="1001"/>
      <c r="CF118" s="921" t="s">
        <v>442</v>
      </c>
      <c r="CG118" s="922"/>
      <c r="CH118" s="922"/>
      <c r="CI118" s="922"/>
      <c r="CJ118" s="922"/>
      <c r="CK118" s="949"/>
      <c r="CL118" s="950"/>
      <c r="CM118" s="923" t="s">
        <v>467</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442</v>
      </c>
      <c r="DH118" s="960"/>
      <c r="DI118" s="960"/>
      <c r="DJ118" s="960"/>
      <c r="DK118" s="961"/>
      <c r="DL118" s="962" t="s">
        <v>442</v>
      </c>
      <c r="DM118" s="960"/>
      <c r="DN118" s="960"/>
      <c r="DO118" s="960"/>
      <c r="DP118" s="961"/>
      <c r="DQ118" s="962" t="s">
        <v>442</v>
      </c>
      <c r="DR118" s="960"/>
      <c r="DS118" s="960"/>
      <c r="DT118" s="960"/>
      <c r="DU118" s="961"/>
      <c r="DV118" s="963" t="s">
        <v>442</v>
      </c>
      <c r="DW118" s="964"/>
      <c r="DX118" s="964"/>
      <c r="DY118" s="964"/>
      <c r="DZ118" s="965"/>
    </row>
    <row r="119" spans="1:130" s="230" customFormat="1" ht="26.25" customHeight="1" x14ac:dyDescent="0.15">
      <c r="A119" s="1063" t="s">
        <v>439</v>
      </c>
      <c r="B119" s="948"/>
      <c r="C119" s="930" t="s">
        <v>440</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442</v>
      </c>
      <c r="AB119" s="901"/>
      <c r="AC119" s="901"/>
      <c r="AD119" s="901"/>
      <c r="AE119" s="902"/>
      <c r="AF119" s="903" t="s">
        <v>442</v>
      </c>
      <c r="AG119" s="901"/>
      <c r="AH119" s="901"/>
      <c r="AI119" s="901"/>
      <c r="AJ119" s="902"/>
      <c r="AK119" s="903" t="s">
        <v>442</v>
      </c>
      <c r="AL119" s="901"/>
      <c r="AM119" s="901"/>
      <c r="AN119" s="901"/>
      <c r="AO119" s="902"/>
      <c r="AP119" s="904" t="s">
        <v>442</v>
      </c>
      <c r="AQ119" s="905"/>
      <c r="AR119" s="905"/>
      <c r="AS119" s="905"/>
      <c r="AT119" s="906"/>
      <c r="AU119" s="911"/>
      <c r="AV119" s="912"/>
      <c r="AW119" s="912"/>
      <c r="AX119" s="912"/>
      <c r="AY119" s="912"/>
      <c r="AZ119" s="251" t="s">
        <v>188</v>
      </c>
      <c r="BA119" s="251"/>
      <c r="BB119" s="251"/>
      <c r="BC119" s="251"/>
      <c r="BD119" s="251"/>
      <c r="BE119" s="251"/>
      <c r="BF119" s="251"/>
      <c r="BG119" s="251"/>
      <c r="BH119" s="251"/>
      <c r="BI119" s="251"/>
      <c r="BJ119" s="251"/>
      <c r="BK119" s="251"/>
      <c r="BL119" s="251"/>
      <c r="BM119" s="251"/>
      <c r="BN119" s="251"/>
      <c r="BO119" s="978" t="s">
        <v>468</v>
      </c>
      <c r="BP119" s="1006"/>
      <c r="BQ119" s="1000">
        <v>54364579</v>
      </c>
      <c r="BR119" s="1001"/>
      <c r="BS119" s="1001"/>
      <c r="BT119" s="1001"/>
      <c r="BU119" s="1001"/>
      <c r="BV119" s="1001">
        <v>54017074</v>
      </c>
      <c r="BW119" s="1001"/>
      <c r="BX119" s="1001"/>
      <c r="BY119" s="1001"/>
      <c r="BZ119" s="1001"/>
      <c r="CA119" s="1001">
        <v>52316255</v>
      </c>
      <c r="CB119" s="1001"/>
      <c r="CC119" s="1001"/>
      <c r="CD119" s="1001"/>
      <c r="CE119" s="1001"/>
      <c r="CF119" s="1002"/>
      <c r="CG119" s="1003"/>
      <c r="CH119" s="1003"/>
      <c r="CI119" s="1003"/>
      <c r="CJ119" s="1004"/>
      <c r="CK119" s="951"/>
      <c r="CL119" s="952"/>
      <c r="CM119" s="974" t="s">
        <v>469</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470</v>
      </c>
      <c r="DH119" s="987"/>
      <c r="DI119" s="987"/>
      <c r="DJ119" s="987"/>
      <c r="DK119" s="988"/>
      <c r="DL119" s="986" t="s">
        <v>471</v>
      </c>
      <c r="DM119" s="987"/>
      <c r="DN119" s="987"/>
      <c r="DO119" s="987"/>
      <c r="DP119" s="988"/>
      <c r="DQ119" s="986" t="s">
        <v>472</v>
      </c>
      <c r="DR119" s="987"/>
      <c r="DS119" s="987"/>
      <c r="DT119" s="987"/>
      <c r="DU119" s="988"/>
      <c r="DV119" s="989" t="s">
        <v>470</v>
      </c>
      <c r="DW119" s="990"/>
      <c r="DX119" s="990"/>
      <c r="DY119" s="990"/>
      <c r="DZ119" s="991"/>
    </row>
    <row r="120" spans="1:130" s="230" customFormat="1" ht="26.25" customHeight="1" x14ac:dyDescent="0.15">
      <c r="A120" s="1064"/>
      <c r="B120" s="950"/>
      <c r="C120" s="923" t="s">
        <v>446</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130</v>
      </c>
      <c r="AB120" s="960"/>
      <c r="AC120" s="960"/>
      <c r="AD120" s="960"/>
      <c r="AE120" s="961"/>
      <c r="AF120" s="962" t="s">
        <v>473</v>
      </c>
      <c r="AG120" s="960"/>
      <c r="AH120" s="960"/>
      <c r="AI120" s="960"/>
      <c r="AJ120" s="961"/>
      <c r="AK120" s="962" t="s">
        <v>474</v>
      </c>
      <c r="AL120" s="960"/>
      <c r="AM120" s="960"/>
      <c r="AN120" s="960"/>
      <c r="AO120" s="961"/>
      <c r="AP120" s="963" t="s">
        <v>471</v>
      </c>
      <c r="AQ120" s="964"/>
      <c r="AR120" s="964"/>
      <c r="AS120" s="964"/>
      <c r="AT120" s="965"/>
      <c r="AU120" s="992" t="s">
        <v>475</v>
      </c>
      <c r="AV120" s="993"/>
      <c r="AW120" s="993"/>
      <c r="AX120" s="993"/>
      <c r="AY120" s="994"/>
      <c r="AZ120" s="930" t="s">
        <v>476</v>
      </c>
      <c r="BA120" s="898"/>
      <c r="BB120" s="898"/>
      <c r="BC120" s="898"/>
      <c r="BD120" s="898"/>
      <c r="BE120" s="898"/>
      <c r="BF120" s="898"/>
      <c r="BG120" s="898"/>
      <c r="BH120" s="898"/>
      <c r="BI120" s="898"/>
      <c r="BJ120" s="898"/>
      <c r="BK120" s="898"/>
      <c r="BL120" s="898"/>
      <c r="BM120" s="898"/>
      <c r="BN120" s="898"/>
      <c r="BO120" s="898"/>
      <c r="BP120" s="899"/>
      <c r="BQ120" s="931">
        <v>3784842</v>
      </c>
      <c r="BR120" s="932"/>
      <c r="BS120" s="932"/>
      <c r="BT120" s="932"/>
      <c r="BU120" s="932"/>
      <c r="BV120" s="932">
        <v>4389129</v>
      </c>
      <c r="BW120" s="932"/>
      <c r="BX120" s="932"/>
      <c r="BY120" s="932"/>
      <c r="BZ120" s="932"/>
      <c r="CA120" s="932">
        <v>4776681</v>
      </c>
      <c r="CB120" s="932"/>
      <c r="CC120" s="932"/>
      <c r="CD120" s="932"/>
      <c r="CE120" s="932"/>
      <c r="CF120" s="945">
        <v>23.8</v>
      </c>
      <c r="CG120" s="946"/>
      <c r="CH120" s="946"/>
      <c r="CI120" s="946"/>
      <c r="CJ120" s="946"/>
      <c r="CK120" s="1007" t="s">
        <v>477</v>
      </c>
      <c r="CL120" s="1008"/>
      <c r="CM120" s="1008"/>
      <c r="CN120" s="1008"/>
      <c r="CO120" s="1009"/>
      <c r="CP120" s="1015" t="s">
        <v>478</v>
      </c>
      <c r="CQ120" s="1016"/>
      <c r="CR120" s="1016"/>
      <c r="CS120" s="1016"/>
      <c r="CT120" s="1016"/>
      <c r="CU120" s="1016"/>
      <c r="CV120" s="1016"/>
      <c r="CW120" s="1016"/>
      <c r="CX120" s="1016"/>
      <c r="CY120" s="1016"/>
      <c r="CZ120" s="1016"/>
      <c r="DA120" s="1016"/>
      <c r="DB120" s="1016"/>
      <c r="DC120" s="1016"/>
      <c r="DD120" s="1016"/>
      <c r="DE120" s="1016"/>
      <c r="DF120" s="1017"/>
      <c r="DG120" s="931">
        <v>7383062</v>
      </c>
      <c r="DH120" s="932"/>
      <c r="DI120" s="932"/>
      <c r="DJ120" s="932"/>
      <c r="DK120" s="932"/>
      <c r="DL120" s="932">
        <v>7259917</v>
      </c>
      <c r="DM120" s="932"/>
      <c r="DN120" s="932"/>
      <c r="DO120" s="932"/>
      <c r="DP120" s="932"/>
      <c r="DQ120" s="932">
        <v>7062428</v>
      </c>
      <c r="DR120" s="932"/>
      <c r="DS120" s="932"/>
      <c r="DT120" s="932"/>
      <c r="DU120" s="932"/>
      <c r="DV120" s="933">
        <v>35.200000000000003</v>
      </c>
      <c r="DW120" s="933"/>
      <c r="DX120" s="933"/>
      <c r="DY120" s="933"/>
      <c r="DZ120" s="934"/>
    </row>
    <row r="121" spans="1:130" s="230" customFormat="1" ht="26.25" customHeight="1" x14ac:dyDescent="0.15">
      <c r="A121" s="1064"/>
      <c r="B121" s="950"/>
      <c r="C121" s="975" t="s">
        <v>479</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471</v>
      </c>
      <c r="AB121" s="960"/>
      <c r="AC121" s="960"/>
      <c r="AD121" s="960"/>
      <c r="AE121" s="961"/>
      <c r="AF121" s="962" t="s">
        <v>473</v>
      </c>
      <c r="AG121" s="960"/>
      <c r="AH121" s="960"/>
      <c r="AI121" s="960"/>
      <c r="AJ121" s="961"/>
      <c r="AK121" s="962" t="s">
        <v>441</v>
      </c>
      <c r="AL121" s="960"/>
      <c r="AM121" s="960"/>
      <c r="AN121" s="960"/>
      <c r="AO121" s="961"/>
      <c r="AP121" s="963" t="s">
        <v>472</v>
      </c>
      <c r="AQ121" s="964"/>
      <c r="AR121" s="964"/>
      <c r="AS121" s="964"/>
      <c r="AT121" s="965"/>
      <c r="AU121" s="995"/>
      <c r="AV121" s="996"/>
      <c r="AW121" s="996"/>
      <c r="AX121" s="996"/>
      <c r="AY121" s="997"/>
      <c r="AZ121" s="923" t="s">
        <v>480</v>
      </c>
      <c r="BA121" s="924"/>
      <c r="BB121" s="924"/>
      <c r="BC121" s="924"/>
      <c r="BD121" s="924"/>
      <c r="BE121" s="924"/>
      <c r="BF121" s="924"/>
      <c r="BG121" s="924"/>
      <c r="BH121" s="924"/>
      <c r="BI121" s="924"/>
      <c r="BJ121" s="924"/>
      <c r="BK121" s="924"/>
      <c r="BL121" s="924"/>
      <c r="BM121" s="924"/>
      <c r="BN121" s="924"/>
      <c r="BO121" s="924"/>
      <c r="BP121" s="925"/>
      <c r="BQ121" s="926">
        <v>15652367</v>
      </c>
      <c r="BR121" s="927"/>
      <c r="BS121" s="927"/>
      <c r="BT121" s="927"/>
      <c r="BU121" s="927"/>
      <c r="BV121" s="927">
        <v>14252952</v>
      </c>
      <c r="BW121" s="927"/>
      <c r="BX121" s="927"/>
      <c r="BY121" s="927"/>
      <c r="BZ121" s="927"/>
      <c r="CA121" s="927">
        <v>14018989</v>
      </c>
      <c r="CB121" s="927"/>
      <c r="CC121" s="927"/>
      <c r="CD121" s="927"/>
      <c r="CE121" s="927"/>
      <c r="CF121" s="921">
        <v>69.900000000000006</v>
      </c>
      <c r="CG121" s="922"/>
      <c r="CH121" s="922"/>
      <c r="CI121" s="922"/>
      <c r="CJ121" s="922"/>
      <c r="CK121" s="1010"/>
      <c r="CL121" s="1011"/>
      <c r="CM121" s="1011"/>
      <c r="CN121" s="1011"/>
      <c r="CO121" s="1012"/>
      <c r="CP121" s="1020" t="s">
        <v>481</v>
      </c>
      <c r="CQ121" s="1021"/>
      <c r="CR121" s="1021"/>
      <c r="CS121" s="1021"/>
      <c r="CT121" s="1021"/>
      <c r="CU121" s="1021"/>
      <c r="CV121" s="1021"/>
      <c r="CW121" s="1021"/>
      <c r="CX121" s="1021"/>
      <c r="CY121" s="1021"/>
      <c r="CZ121" s="1021"/>
      <c r="DA121" s="1021"/>
      <c r="DB121" s="1021"/>
      <c r="DC121" s="1021"/>
      <c r="DD121" s="1021"/>
      <c r="DE121" s="1021"/>
      <c r="DF121" s="1022"/>
      <c r="DG121" s="926">
        <v>4177</v>
      </c>
      <c r="DH121" s="927"/>
      <c r="DI121" s="927"/>
      <c r="DJ121" s="927"/>
      <c r="DK121" s="927"/>
      <c r="DL121" s="927">
        <v>4235</v>
      </c>
      <c r="DM121" s="927"/>
      <c r="DN121" s="927"/>
      <c r="DO121" s="927"/>
      <c r="DP121" s="927"/>
      <c r="DQ121" s="927">
        <v>4285</v>
      </c>
      <c r="DR121" s="927"/>
      <c r="DS121" s="927"/>
      <c r="DT121" s="927"/>
      <c r="DU121" s="927"/>
      <c r="DV121" s="928">
        <v>0</v>
      </c>
      <c r="DW121" s="928"/>
      <c r="DX121" s="928"/>
      <c r="DY121" s="928"/>
      <c r="DZ121" s="929"/>
    </row>
    <row r="122" spans="1:130" s="230" customFormat="1" ht="26.25" customHeight="1" x14ac:dyDescent="0.15">
      <c r="A122" s="1064"/>
      <c r="B122" s="950"/>
      <c r="C122" s="923" t="s">
        <v>456</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482</v>
      </c>
      <c r="AB122" s="960"/>
      <c r="AC122" s="960"/>
      <c r="AD122" s="960"/>
      <c r="AE122" s="961"/>
      <c r="AF122" s="962" t="s">
        <v>471</v>
      </c>
      <c r="AG122" s="960"/>
      <c r="AH122" s="960"/>
      <c r="AI122" s="960"/>
      <c r="AJ122" s="961"/>
      <c r="AK122" s="962" t="s">
        <v>472</v>
      </c>
      <c r="AL122" s="960"/>
      <c r="AM122" s="960"/>
      <c r="AN122" s="960"/>
      <c r="AO122" s="961"/>
      <c r="AP122" s="963" t="s">
        <v>472</v>
      </c>
      <c r="AQ122" s="964"/>
      <c r="AR122" s="964"/>
      <c r="AS122" s="964"/>
      <c r="AT122" s="965"/>
      <c r="AU122" s="995"/>
      <c r="AV122" s="996"/>
      <c r="AW122" s="996"/>
      <c r="AX122" s="996"/>
      <c r="AY122" s="997"/>
      <c r="AZ122" s="974" t="s">
        <v>483</v>
      </c>
      <c r="BA122" s="966"/>
      <c r="BB122" s="966"/>
      <c r="BC122" s="966"/>
      <c r="BD122" s="966"/>
      <c r="BE122" s="966"/>
      <c r="BF122" s="966"/>
      <c r="BG122" s="966"/>
      <c r="BH122" s="966"/>
      <c r="BI122" s="966"/>
      <c r="BJ122" s="966"/>
      <c r="BK122" s="966"/>
      <c r="BL122" s="966"/>
      <c r="BM122" s="966"/>
      <c r="BN122" s="966"/>
      <c r="BO122" s="966"/>
      <c r="BP122" s="967"/>
      <c r="BQ122" s="1000">
        <v>29204932</v>
      </c>
      <c r="BR122" s="1001"/>
      <c r="BS122" s="1001"/>
      <c r="BT122" s="1001"/>
      <c r="BU122" s="1001"/>
      <c r="BV122" s="1001">
        <v>29013633</v>
      </c>
      <c r="BW122" s="1001"/>
      <c r="BX122" s="1001"/>
      <c r="BY122" s="1001"/>
      <c r="BZ122" s="1001"/>
      <c r="CA122" s="1001">
        <v>28118985</v>
      </c>
      <c r="CB122" s="1001"/>
      <c r="CC122" s="1001"/>
      <c r="CD122" s="1001"/>
      <c r="CE122" s="1001"/>
      <c r="CF122" s="1018">
        <v>140.19999999999999</v>
      </c>
      <c r="CG122" s="1019"/>
      <c r="CH122" s="1019"/>
      <c r="CI122" s="1019"/>
      <c r="CJ122" s="1019"/>
      <c r="CK122" s="1010"/>
      <c r="CL122" s="1011"/>
      <c r="CM122" s="1011"/>
      <c r="CN122" s="1011"/>
      <c r="CO122" s="1012"/>
      <c r="CP122" s="1020" t="s">
        <v>484</v>
      </c>
      <c r="CQ122" s="1021"/>
      <c r="CR122" s="1021"/>
      <c r="CS122" s="1021"/>
      <c r="CT122" s="1021"/>
      <c r="CU122" s="1021"/>
      <c r="CV122" s="1021"/>
      <c r="CW122" s="1021"/>
      <c r="CX122" s="1021"/>
      <c r="CY122" s="1021"/>
      <c r="CZ122" s="1021"/>
      <c r="DA122" s="1021"/>
      <c r="DB122" s="1021"/>
      <c r="DC122" s="1021"/>
      <c r="DD122" s="1021"/>
      <c r="DE122" s="1021"/>
      <c r="DF122" s="1022"/>
      <c r="DG122" s="926" t="s">
        <v>130</v>
      </c>
      <c r="DH122" s="927"/>
      <c r="DI122" s="927"/>
      <c r="DJ122" s="927"/>
      <c r="DK122" s="927"/>
      <c r="DL122" s="927" t="s">
        <v>472</v>
      </c>
      <c r="DM122" s="927"/>
      <c r="DN122" s="927"/>
      <c r="DO122" s="927"/>
      <c r="DP122" s="927"/>
      <c r="DQ122" s="927" t="s">
        <v>471</v>
      </c>
      <c r="DR122" s="927"/>
      <c r="DS122" s="927"/>
      <c r="DT122" s="927"/>
      <c r="DU122" s="927"/>
      <c r="DV122" s="928" t="s">
        <v>485</v>
      </c>
      <c r="DW122" s="928"/>
      <c r="DX122" s="928"/>
      <c r="DY122" s="928"/>
      <c r="DZ122" s="929"/>
    </row>
    <row r="123" spans="1:130" s="230" customFormat="1" ht="26.25" customHeight="1" x14ac:dyDescent="0.15">
      <c r="A123" s="1064"/>
      <c r="B123" s="950"/>
      <c r="C123" s="923" t="s">
        <v>462</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471</v>
      </c>
      <c r="AB123" s="960"/>
      <c r="AC123" s="960"/>
      <c r="AD123" s="960"/>
      <c r="AE123" s="961"/>
      <c r="AF123" s="962" t="s">
        <v>473</v>
      </c>
      <c r="AG123" s="960"/>
      <c r="AH123" s="960"/>
      <c r="AI123" s="960"/>
      <c r="AJ123" s="961"/>
      <c r="AK123" s="962" t="s">
        <v>486</v>
      </c>
      <c r="AL123" s="960"/>
      <c r="AM123" s="960"/>
      <c r="AN123" s="960"/>
      <c r="AO123" s="961"/>
      <c r="AP123" s="963" t="s">
        <v>471</v>
      </c>
      <c r="AQ123" s="964"/>
      <c r="AR123" s="964"/>
      <c r="AS123" s="964"/>
      <c r="AT123" s="965"/>
      <c r="AU123" s="998"/>
      <c r="AV123" s="999"/>
      <c r="AW123" s="999"/>
      <c r="AX123" s="999"/>
      <c r="AY123" s="999"/>
      <c r="AZ123" s="251" t="s">
        <v>188</v>
      </c>
      <c r="BA123" s="251"/>
      <c r="BB123" s="251"/>
      <c r="BC123" s="251"/>
      <c r="BD123" s="251"/>
      <c r="BE123" s="251"/>
      <c r="BF123" s="251"/>
      <c r="BG123" s="251"/>
      <c r="BH123" s="251"/>
      <c r="BI123" s="251"/>
      <c r="BJ123" s="251"/>
      <c r="BK123" s="251"/>
      <c r="BL123" s="251"/>
      <c r="BM123" s="251"/>
      <c r="BN123" s="251"/>
      <c r="BO123" s="978" t="s">
        <v>487</v>
      </c>
      <c r="BP123" s="1006"/>
      <c r="BQ123" s="1036">
        <v>48642141</v>
      </c>
      <c r="BR123" s="1037"/>
      <c r="BS123" s="1037"/>
      <c r="BT123" s="1037"/>
      <c r="BU123" s="1037"/>
      <c r="BV123" s="1037">
        <v>47655714</v>
      </c>
      <c r="BW123" s="1037"/>
      <c r="BX123" s="1037"/>
      <c r="BY123" s="1037"/>
      <c r="BZ123" s="1037"/>
      <c r="CA123" s="1037">
        <v>46914655</v>
      </c>
      <c r="CB123" s="1037"/>
      <c r="CC123" s="1037"/>
      <c r="CD123" s="1037"/>
      <c r="CE123" s="1037"/>
      <c r="CF123" s="1002"/>
      <c r="CG123" s="1003"/>
      <c r="CH123" s="1003"/>
      <c r="CI123" s="1003"/>
      <c r="CJ123" s="1004"/>
      <c r="CK123" s="1010"/>
      <c r="CL123" s="1011"/>
      <c r="CM123" s="1011"/>
      <c r="CN123" s="1011"/>
      <c r="CO123" s="1012"/>
      <c r="CP123" s="1020" t="s">
        <v>488</v>
      </c>
      <c r="CQ123" s="1021"/>
      <c r="CR123" s="1021"/>
      <c r="CS123" s="1021"/>
      <c r="CT123" s="1021"/>
      <c r="CU123" s="1021"/>
      <c r="CV123" s="1021"/>
      <c r="CW123" s="1021"/>
      <c r="CX123" s="1021"/>
      <c r="CY123" s="1021"/>
      <c r="CZ123" s="1021"/>
      <c r="DA123" s="1021"/>
      <c r="DB123" s="1021"/>
      <c r="DC123" s="1021"/>
      <c r="DD123" s="1021"/>
      <c r="DE123" s="1021"/>
      <c r="DF123" s="1022"/>
      <c r="DG123" s="959" t="s">
        <v>471</v>
      </c>
      <c r="DH123" s="960"/>
      <c r="DI123" s="960"/>
      <c r="DJ123" s="960"/>
      <c r="DK123" s="961"/>
      <c r="DL123" s="962" t="s">
        <v>130</v>
      </c>
      <c r="DM123" s="960"/>
      <c r="DN123" s="960"/>
      <c r="DO123" s="960"/>
      <c r="DP123" s="961"/>
      <c r="DQ123" s="962" t="s">
        <v>130</v>
      </c>
      <c r="DR123" s="960"/>
      <c r="DS123" s="960"/>
      <c r="DT123" s="960"/>
      <c r="DU123" s="961"/>
      <c r="DV123" s="963" t="s">
        <v>472</v>
      </c>
      <c r="DW123" s="964"/>
      <c r="DX123" s="964"/>
      <c r="DY123" s="964"/>
      <c r="DZ123" s="965"/>
    </row>
    <row r="124" spans="1:130" s="230" customFormat="1" ht="26.25" customHeight="1" thickBot="1" x14ac:dyDescent="0.2">
      <c r="A124" s="1064"/>
      <c r="B124" s="950"/>
      <c r="C124" s="923" t="s">
        <v>465</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473</v>
      </c>
      <c r="AB124" s="960"/>
      <c r="AC124" s="960"/>
      <c r="AD124" s="960"/>
      <c r="AE124" s="961"/>
      <c r="AF124" s="962" t="s">
        <v>472</v>
      </c>
      <c r="AG124" s="960"/>
      <c r="AH124" s="960"/>
      <c r="AI124" s="960"/>
      <c r="AJ124" s="961"/>
      <c r="AK124" s="962" t="s">
        <v>472</v>
      </c>
      <c r="AL124" s="960"/>
      <c r="AM124" s="960"/>
      <c r="AN124" s="960"/>
      <c r="AO124" s="961"/>
      <c r="AP124" s="963" t="s">
        <v>441</v>
      </c>
      <c r="AQ124" s="964"/>
      <c r="AR124" s="964"/>
      <c r="AS124" s="964"/>
      <c r="AT124" s="965"/>
      <c r="AU124" s="1032" t="s">
        <v>489</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29.2</v>
      </c>
      <c r="BR124" s="1028"/>
      <c r="BS124" s="1028"/>
      <c r="BT124" s="1028"/>
      <c r="BU124" s="1028"/>
      <c r="BV124" s="1028">
        <v>30.7</v>
      </c>
      <c r="BW124" s="1028"/>
      <c r="BX124" s="1028"/>
      <c r="BY124" s="1028"/>
      <c r="BZ124" s="1028"/>
      <c r="CA124" s="1028">
        <v>26.9</v>
      </c>
      <c r="CB124" s="1028"/>
      <c r="CC124" s="1028"/>
      <c r="CD124" s="1028"/>
      <c r="CE124" s="1028"/>
      <c r="CF124" s="1029"/>
      <c r="CG124" s="1030"/>
      <c r="CH124" s="1030"/>
      <c r="CI124" s="1030"/>
      <c r="CJ124" s="1031"/>
      <c r="CK124" s="1013"/>
      <c r="CL124" s="1013"/>
      <c r="CM124" s="1013"/>
      <c r="CN124" s="1013"/>
      <c r="CO124" s="1014"/>
      <c r="CP124" s="1020" t="s">
        <v>490</v>
      </c>
      <c r="CQ124" s="1021"/>
      <c r="CR124" s="1021"/>
      <c r="CS124" s="1021"/>
      <c r="CT124" s="1021"/>
      <c r="CU124" s="1021"/>
      <c r="CV124" s="1021"/>
      <c r="CW124" s="1021"/>
      <c r="CX124" s="1021"/>
      <c r="CY124" s="1021"/>
      <c r="CZ124" s="1021"/>
      <c r="DA124" s="1021"/>
      <c r="DB124" s="1021"/>
      <c r="DC124" s="1021"/>
      <c r="DD124" s="1021"/>
      <c r="DE124" s="1021"/>
      <c r="DF124" s="1022"/>
      <c r="DG124" s="1005" t="s">
        <v>472</v>
      </c>
      <c r="DH124" s="987"/>
      <c r="DI124" s="987"/>
      <c r="DJ124" s="987"/>
      <c r="DK124" s="988"/>
      <c r="DL124" s="986" t="s">
        <v>486</v>
      </c>
      <c r="DM124" s="987"/>
      <c r="DN124" s="987"/>
      <c r="DO124" s="987"/>
      <c r="DP124" s="988"/>
      <c r="DQ124" s="986" t="s">
        <v>472</v>
      </c>
      <c r="DR124" s="987"/>
      <c r="DS124" s="987"/>
      <c r="DT124" s="987"/>
      <c r="DU124" s="988"/>
      <c r="DV124" s="989" t="s">
        <v>130</v>
      </c>
      <c r="DW124" s="990"/>
      <c r="DX124" s="990"/>
      <c r="DY124" s="990"/>
      <c r="DZ124" s="991"/>
    </row>
    <row r="125" spans="1:130" s="230" customFormat="1" ht="26.25" customHeight="1" x14ac:dyDescent="0.15">
      <c r="A125" s="1064"/>
      <c r="B125" s="950"/>
      <c r="C125" s="923" t="s">
        <v>467</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473</v>
      </c>
      <c r="AB125" s="960"/>
      <c r="AC125" s="960"/>
      <c r="AD125" s="960"/>
      <c r="AE125" s="961"/>
      <c r="AF125" s="962" t="s">
        <v>471</v>
      </c>
      <c r="AG125" s="960"/>
      <c r="AH125" s="960"/>
      <c r="AI125" s="960"/>
      <c r="AJ125" s="961"/>
      <c r="AK125" s="962" t="s">
        <v>471</v>
      </c>
      <c r="AL125" s="960"/>
      <c r="AM125" s="960"/>
      <c r="AN125" s="960"/>
      <c r="AO125" s="961"/>
      <c r="AP125" s="963" t="s">
        <v>485</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491</v>
      </c>
      <c r="CL125" s="1008"/>
      <c r="CM125" s="1008"/>
      <c r="CN125" s="1008"/>
      <c r="CO125" s="1009"/>
      <c r="CP125" s="930" t="s">
        <v>492</v>
      </c>
      <c r="CQ125" s="898"/>
      <c r="CR125" s="898"/>
      <c r="CS125" s="898"/>
      <c r="CT125" s="898"/>
      <c r="CU125" s="898"/>
      <c r="CV125" s="898"/>
      <c r="CW125" s="898"/>
      <c r="CX125" s="898"/>
      <c r="CY125" s="898"/>
      <c r="CZ125" s="898"/>
      <c r="DA125" s="898"/>
      <c r="DB125" s="898"/>
      <c r="DC125" s="898"/>
      <c r="DD125" s="898"/>
      <c r="DE125" s="898"/>
      <c r="DF125" s="899"/>
      <c r="DG125" s="931" t="s">
        <v>473</v>
      </c>
      <c r="DH125" s="932"/>
      <c r="DI125" s="932"/>
      <c r="DJ125" s="932"/>
      <c r="DK125" s="932"/>
      <c r="DL125" s="932" t="s">
        <v>472</v>
      </c>
      <c r="DM125" s="932"/>
      <c r="DN125" s="932"/>
      <c r="DO125" s="932"/>
      <c r="DP125" s="932"/>
      <c r="DQ125" s="932" t="s">
        <v>130</v>
      </c>
      <c r="DR125" s="932"/>
      <c r="DS125" s="932"/>
      <c r="DT125" s="932"/>
      <c r="DU125" s="932"/>
      <c r="DV125" s="933" t="s">
        <v>473</v>
      </c>
      <c r="DW125" s="933"/>
      <c r="DX125" s="933"/>
      <c r="DY125" s="933"/>
      <c r="DZ125" s="934"/>
    </row>
    <row r="126" spans="1:130" s="230" customFormat="1" ht="26.25" customHeight="1" thickBot="1" x14ac:dyDescent="0.2">
      <c r="A126" s="1064"/>
      <c r="B126" s="950"/>
      <c r="C126" s="923" t="s">
        <v>469</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485</v>
      </c>
      <c r="AB126" s="960"/>
      <c r="AC126" s="960"/>
      <c r="AD126" s="960"/>
      <c r="AE126" s="961"/>
      <c r="AF126" s="962" t="s">
        <v>471</v>
      </c>
      <c r="AG126" s="960"/>
      <c r="AH126" s="960"/>
      <c r="AI126" s="960"/>
      <c r="AJ126" s="961"/>
      <c r="AK126" s="962" t="s">
        <v>471</v>
      </c>
      <c r="AL126" s="960"/>
      <c r="AM126" s="960"/>
      <c r="AN126" s="960"/>
      <c r="AO126" s="961"/>
      <c r="AP126" s="963" t="s">
        <v>471</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493</v>
      </c>
      <c r="CQ126" s="924"/>
      <c r="CR126" s="924"/>
      <c r="CS126" s="924"/>
      <c r="CT126" s="924"/>
      <c r="CU126" s="924"/>
      <c r="CV126" s="924"/>
      <c r="CW126" s="924"/>
      <c r="CX126" s="924"/>
      <c r="CY126" s="924"/>
      <c r="CZ126" s="924"/>
      <c r="DA126" s="924"/>
      <c r="DB126" s="924"/>
      <c r="DC126" s="924"/>
      <c r="DD126" s="924"/>
      <c r="DE126" s="924"/>
      <c r="DF126" s="925"/>
      <c r="DG126" s="926" t="s">
        <v>472</v>
      </c>
      <c r="DH126" s="927"/>
      <c r="DI126" s="927"/>
      <c r="DJ126" s="927"/>
      <c r="DK126" s="927"/>
      <c r="DL126" s="927" t="s">
        <v>482</v>
      </c>
      <c r="DM126" s="927"/>
      <c r="DN126" s="927"/>
      <c r="DO126" s="927"/>
      <c r="DP126" s="927"/>
      <c r="DQ126" s="927" t="s">
        <v>471</v>
      </c>
      <c r="DR126" s="927"/>
      <c r="DS126" s="927"/>
      <c r="DT126" s="927"/>
      <c r="DU126" s="927"/>
      <c r="DV126" s="928" t="s">
        <v>494</v>
      </c>
      <c r="DW126" s="928"/>
      <c r="DX126" s="928"/>
      <c r="DY126" s="928"/>
      <c r="DZ126" s="929"/>
    </row>
    <row r="127" spans="1:130" s="230" customFormat="1" ht="26.25" customHeight="1" x14ac:dyDescent="0.15">
      <c r="A127" s="1065"/>
      <c r="B127" s="952"/>
      <c r="C127" s="974" t="s">
        <v>495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27579</v>
      </c>
      <c r="AB127" s="960"/>
      <c r="AC127" s="960"/>
      <c r="AD127" s="960"/>
      <c r="AE127" s="961"/>
      <c r="AF127" s="962">
        <v>40289</v>
      </c>
      <c r="AG127" s="960"/>
      <c r="AH127" s="960"/>
      <c r="AI127" s="960"/>
      <c r="AJ127" s="961"/>
      <c r="AK127" s="962">
        <v>39085</v>
      </c>
      <c r="AL127" s="960"/>
      <c r="AM127" s="960"/>
      <c r="AN127" s="960"/>
      <c r="AO127" s="961"/>
      <c r="AP127" s="963">
        <v>0.2</v>
      </c>
      <c r="AQ127" s="964"/>
      <c r="AR127" s="964"/>
      <c r="AS127" s="964"/>
      <c r="AT127" s="965"/>
      <c r="AU127" s="232"/>
      <c r="AV127" s="232"/>
      <c r="AW127" s="232"/>
      <c r="AX127" s="1038" t="s">
        <v>496</v>
      </c>
      <c r="AY127" s="1039"/>
      <c r="AZ127" s="1039"/>
      <c r="BA127" s="1039"/>
      <c r="BB127" s="1039"/>
      <c r="BC127" s="1039"/>
      <c r="BD127" s="1039"/>
      <c r="BE127" s="1040"/>
      <c r="BF127" s="1041" t="s">
        <v>497</v>
      </c>
      <c r="BG127" s="1039"/>
      <c r="BH127" s="1039"/>
      <c r="BI127" s="1039"/>
      <c r="BJ127" s="1039"/>
      <c r="BK127" s="1039"/>
      <c r="BL127" s="1040"/>
      <c r="BM127" s="1041" t="s">
        <v>498</v>
      </c>
      <c r="BN127" s="1039"/>
      <c r="BO127" s="1039"/>
      <c r="BP127" s="1039"/>
      <c r="BQ127" s="1039"/>
      <c r="BR127" s="1039"/>
      <c r="BS127" s="1040"/>
      <c r="BT127" s="1041" t="s">
        <v>499</v>
      </c>
      <c r="BU127" s="1039"/>
      <c r="BV127" s="1039"/>
      <c r="BW127" s="1039"/>
      <c r="BX127" s="1039"/>
      <c r="BY127" s="1039"/>
      <c r="BZ127" s="1062"/>
      <c r="CA127" s="232"/>
      <c r="CB127" s="232"/>
      <c r="CC127" s="232"/>
      <c r="CD127" s="255"/>
      <c r="CE127" s="255"/>
      <c r="CF127" s="255"/>
      <c r="CG127" s="232"/>
      <c r="CH127" s="232"/>
      <c r="CI127" s="232"/>
      <c r="CJ127" s="254"/>
      <c r="CK127" s="1024"/>
      <c r="CL127" s="1011"/>
      <c r="CM127" s="1011"/>
      <c r="CN127" s="1011"/>
      <c r="CO127" s="1012"/>
      <c r="CP127" s="923" t="s">
        <v>500</v>
      </c>
      <c r="CQ127" s="924"/>
      <c r="CR127" s="924"/>
      <c r="CS127" s="924"/>
      <c r="CT127" s="924"/>
      <c r="CU127" s="924"/>
      <c r="CV127" s="924"/>
      <c r="CW127" s="924"/>
      <c r="CX127" s="924"/>
      <c r="CY127" s="924"/>
      <c r="CZ127" s="924"/>
      <c r="DA127" s="924"/>
      <c r="DB127" s="924"/>
      <c r="DC127" s="924"/>
      <c r="DD127" s="924"/>
      <c r="DE127" s="924"/>
      <c r="DF127" s="925"/>
      <c r="DG127" s="926" t="s">
        <v>471</v>
      </c>
      <c r="DH127" s="927"/>
      <c r="DI127" s="927"/>
      <c r="DJ127" s="927"/>
      <c r="DK127" s="927"/>
      <c r="DL127" s="927" t="s">
        <v>471</v>
      </c>
      <c r="DM127" s="927"/>
      <c r="DN127" s="927"/>
      <c r="DO127" s="927"/>
      <c r="DP127" s="927"/>
      <c r="DQ127" s="927" t="s">
        <v>482</v>
      </c>
      <c r="DR127" s="927"/>
      <c r="DS127" s="927"/>
      <c r="DT127" s="927"/>
      <c r="DU127" s="927"/>
      <c r="DV127" s="928" t="s">
        <v>473</v>
      </c>
      <c r="DW127" s="928"/>
      <c r="DX127" s="928"/>
      <c r="DY127" s="928"/>
      <c r="DZ127" s="929"/>
    </row>
    <row r="128" spans="1:130" s="230" customFormat="1" ht="26.25" customHeight="1" thickBot="1" x14ac:dyDescent="0.2">
      <c r="A128" s="1048" t="s">
        <v>501</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502</v>
      </c>
      <c r="X128" s="1050"/>
      <c r="Y128" s="1050"/>
      <c r="Z128" s="1051"/>
      <c r="AA128" s="1052">
        <v>939554</v>
      </c>
      <c r="AB128" s="1053"/>
      <c r="AC128" s="1053"/>
      <c r="AD128" s="1053"/>
      <c r="AE128" s="1054"/>
      <c r="AF128" s="1055">
        <v>875199</v>
      </c>
      <c r="AG128" s="1053"/>
      <c r="AH128" s="1053"/>
      <c r="AI128" s="1053"/>
      <c r="AJ128" s="1054"/>
      <c r="AK128" s="1055">
        <v>867689</v>
      </c>
      <c r="AL128" s="1053"/>
      <c r="AM128" s="1053"/>
      <c r="AN128" s="1053"/>
      <c r="AO128" s="1054"/>
      <c r="AP128" s="1056"/>
      <c r="AQ128" s="1057"/>
      <c r="AR128" s="1057"/>
      <c r="AS128" s="1057"/>
      <c r="AT128" s="1058"/>
      <c r="AU128" s="232"/>
      <c r="AV128" s="232"/>
      <c r="AW128" s="232"/>
      <c r="AX128" s="897" t="s">
        <v>503</v>
      </c>
      <c r="AY128" s="898"/>
      <c r="AZ128" s="898"/>
      <c r="BA128" s="898"/>
      <c r="BB128" s="898"/>
      <c r="BC128" s="898"/>
      <c r="BD128" s="898"/>
      <c r="BE128" s="899"/>
      <c r="BF128" s="1059" t="s">
        <v>471</v>
      </c>
      <c r="BG128" s="1060"/>
      <c r="BH128" s="1060"/>
      <c r="BI128" s="1060"/>
      <c r="BJ128" s="1060"/>
      <c r="BK128" s="1060"/>
      <c r="BL128" s="1061"/>
      <c r="BM128" s="1059">
        <v>12.29</v>
      </c>
      <c r="BN128" s="1060"/>
      <c r="BO128" s="1060"/>
      <c r="BP128" s="1060"/>
      <c r="BQ128" s="1060"/>
      <c r="BR128" s="1060"/>
      <c r="BS128" s="1061"/>
      <c r="BT128" s="1059">
        <v>20</v>
      </c>
      <c r="BU128" s="1060"/>
      <c r="BV128" s="1060"/>
      <c r="BW128" s="1060"/>
      <c r="BX128" s="1060"/>
      <c r="BY128" s="1060"/>
      <c r="BZ128" s="1077"/>
      <c r="CA128" s="255"/>
      <c r="CB128" s="255"/>
      <c r="CC128" s="255"/>
      <c r="CD128" s="255"/>
      <c r="CE128" s="255"/>
      <c r="CF128" s="255"/>
      <c r="CG128" s="232"/>
      <c r="CH128" s="232"/>
      <c r="CI128" s="232"/>
      <c r="CJ128" s="254"/>
      <c r="CK128" s="1025"/>
      <c r="CL128" s="1026"/>
      <c r="CM128" s="1026"/>
      <c r="CN128" s="1026"/>
      <c r="CO128" s="1027"/>
      <c r="CP128" s="1042" t="s">
        <v>504</v>
      </c>
      <c r="CQ128" s="740"/>
      <c r="CR128" s="740"/>
      <c r="CS128" s="740"/>
      <c r="CT128" s="740"/>
      <c r="CU128" s="740"/>
      <c r="CV128" s="740"/>
      <c r="CW128" s="740"/>
      <c r="CX128" s="740"/>
      <c r="CY128" s="740"/>
      <c r="CZ128" s="740"/>
      <c r="DA128" s="740"/>
      <c r="DB128" s="740"/>
      <c r="DC128" s="740"/>
      <c r="DD128" s="740"/>
      <c r="DE128" s="740"/>
      <c r="DF128" s="1043"/>
      <c r="DG128" s="1044" t="s">
        <v>130</v>
      </c>
      <c r="DH128" s="1045"/>
      <c r="DI128" s="1045"/>
      <c r="DJ128" s="1045"/>
      <c r="DK128" s="1045"/>
      <c r="DL128" s="1045" t="s">
        <v>471</v>
      </c>
      <c r="DM128" s="1045"/>
      <c r="DN128" s="1045"/>
      <c r="DO128" s="1045"/>
      <c r="DP128" s="1045"/>
      <c r="DQ128" s="1045" t="s">
        <v>485</v>
      </c>
      <c r="DR128" s="1045"/>
      <c r="DS128" s="1045"/>
      <c r="DT128" s="1045"/>
      <c r="DU128" s="1045"/>
      <c r="DV128" s="1046" t="s">
        <v>471</v>
      </c>
      <c r="DW128" s="1046"/>
      <c r="DX128" s="1046"/>
      <c r="DY128" s="1046"/>
      <c r="DZ128" s="1047"/>
    </row>
    <row r="129" spans="1:131" s="230" customFormat="1" ht="26.25" customHeight="1" x14ac:dyDescent="0.15">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505</v>
      </c>
      <c r="X129" s="1072"/>
      <c r="Y129" s="1072"/>
      <c r="Z129" s="1073"/>
      <c r="AA129" s="959">
        <v>21783654</v>
      </c>
      <c r="AB129" s="960"/>
      <c r="AC129" s="960"/>
      <c r="AD129" s="960"/>
      <c r="AE129" s="961"/>
      <c r="AF129" s="962">
        <v>22918696</v>
      </c>
      <c r="AG129" s="960"/>
      <c r="AH129" s="960"/>
      <c r="AI129" s="960"/>
      <c r="AJ129" s="961"/>
      <c r="AK129" s="962">
        <v>22300070</v>
      </c>
      <c r="AL129" s="960"/>
      <c r="AM129" s="960"/>
      <c r="AN129" s="960"/>
      <c r="AO129" s="961"/>
      <c r="AP129" s="1074"/>
      <c r="AQ129" s="1075"/>
      <c r="AR129" s="1075"/>
      <c r="AS129" s="1075"/>
      <c r="AT129" s="1076"/>
      <c r="AU129" s="233"/>
      <c r="AV129" s="233"/>
      <c r="AW129" s="233"/>
      <c r="AX129" s="1066" t="s">
        <v>506</v>
      </c>
      <c r="AY129" s="924"/>
      <c r="AZ129" s="924"/>
      <c r="BA129" s="924"/>
      <c r="BB129" s="924"/>
      <c r="BC129" s="924"/>
      <c r="BD129" s="924"/>
      <c r="BE129" s="925"/>
      <c r="BF129" s="1067" t="s">
        <v>485</v>
      </c>
      <c r="BG129" s="1068"/>
      <c r="BH129" s="1068"/>
      <c r="BI129" s="1068"/>
      <c r="BJ129" s="1068"/>
      <c r="BK129" s="1068"/>
      <c r="BL129" s="1069"/>
      <c r="BM129" s="1067">
        <v>17.29</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507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508</v>
      </c>
      <c r="X130" s="1072"/>
      <c r="Y130" s="1072"/>
      <c r="Z130" s="1073"/>
      <c r="AA130" s="959">
        <v>2200496</v>
      </c>
      <c r="AB130" s="960"/>
      <c r="AC130" s="960"/>
      <c r="AD130" s="960"/>
      <c r="AE130" s="961"/>
      <c r="AF130" s="962">
        <v>2218432</v>
      </c>
      <c r="AG130" s="960"/>
      <c r="AH130" s="960"/>
      <c r="AI130" s="960"/>
      <c r="AJ130" s="961"/>
      <c r="AK130" s="962">
        <v>2242808</v>
      </c>
      <c r="AL130" s="960"/>
      <c r="AM130" s="960"/>
      <c r="AN130" s="960"/>
      <c r="AO130" s="961"/>
      <c r="AP130" s="1074"/>
      <c r="AQ130" s="1075"/>
      <c r="AR130" s="1075"/>
      <c r="AS130" s="1075"/>
      <c r="AT130" s="1076"/>
      <c r="AU130" s="233"/>
      <c r="AV130" s="233"/>
      <c r="AW130" s="233"/>
      <c r="AX130" s="1066" t="s">
        <v>509</v>
      </c>
      <c r="AY130" s="924"/>
      <c r="AZ130" s="924"/>
      <c r="BA130" s="924"/>
      <c r="BB130" s="924"/>
      <c r="BC130" s="924"/>
      <c r="BD130" s="924"/>
      <c r="BE130" s="925"/>
      <c r="BF130" s="1102">
        <v>6.2</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510</v>
      </c>
      <c r="X131" s="1109"/>
      <c r="Y131" s="1109"/>
      <c r="Z131" s="1110"/>
      <c r="AA131" s="1005">
        <v>19583158</v>
      </c>
      <c r="AB131" s="987"/>
      <c r="AC131" s="987"/>
      <c r="AD131" s="987"/>
      <c r="AE131" s="988"/>
      <c r="AF131" s="986">
        <v>20700264</v>
      </c>
      <c r="AG131" s="987"/>
      <c r="AH131" s="987"/>
      <c r="AI131" s="987"/>
      <c r="AJ131" s="988"/>
      <c r="AK131" s="986">
        <v>20057262</v>
      </c>
      <c r="AL131" s="987"/>
      <c r="AM131" s="987"/>
      <c r="AN131" s="987"/>
      <c r="AO131" s="988"/>
      <c r="AP131" s="1111"/>
      <c r="AQ131" s="1112"/>
      <c r="AR131" s="1112"/>
      <c r="AS131" s="1112"/>
      <c r="AT131" s="1113"/>
      <c r="AU131" s="233"/>
      <c r="AV131" s="233"/>
      <c r="AW131" s="233"/>
      <c r="AX131" s="1084" t="s">
        <v>511</v>
      </c>
      <c r="AY131" s="740"/>
      <c r="AZ131" s="740"/>
      <c r="BA131" s="740"/>
      <c r="BB131" s="740"/>
      <c r="BC131" s="740"/>
      <c r="BD131" s="740"/>
      <c r="BE131" s="1043"/>
      <c r="BF131" s="1085">
        <v>26.9</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512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513</v>
      </c>
      <c r="W132" s="1095"/>
      <c r="X132" s="1095"/>
      <c r="Y132" s="1095"/>
      <c r="Z132" s="1096"/>
      <c r="AA132" s="1097">
        <v>5.6806006470000003</v>
      </c>
      <c r="AB132" s="1098"/>
      <c r="AC132" s="1098"/>
      <c r="AD132" s="1098"/>
      <c r="AE132" s="1099"/>
      <c r="AF132" s="1100">
        <v>6.2263891899999999</v>
      </c>
      <c r="AG132" s="1098"/>
      <c r="AH132" s="1098"/>
      <c r="AI132" s="1098"/>
      <c r="AJ132" s="1099"/>
      <c r="AK132" s="1100">
        <v>6.8821557000000002</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514</v>
      </c>
      <c r="W133" s="1078"/>
      <c r="X133" s="1078"/>
      <c r="Y133" s="1078"/>
      <c r="Z133" s="1079"/>
      <c r="AA133" s="1080">
        <v>5.3</v>
      </c>
      <c r="AB133" s="1081"/>
      <c r="AC133" s="1081"/>
      <c r="AD133" s="1081"/>
      <c r="AE133" s="1082"/>
      <c r="AF133" s="1080">
        <v>5.8</v>
      </c>
      <c r="AG133" s="1081"/>
      <c r="AH133" s="1081"/>
      <c r="AI133" s="1081"/>
      <c r="AJ133" s="1082"/>
      <c r="AK133" s="1080">
        <v>6.2</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TsoEKT/8qduWfwHm+cOSr7g+Hjv2A0FMQCoK4FuqDEVG6mNVxCiXBx2J4w3VbkPhD0iC1n/rGwtSpQYr4pL7g==" saltValue="Ov36OiO/ukOT03wxXdJE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T8Hcm56Z9y0GZ/tqtjL2v6ZIwgsSS7KCtklH4fVjV6GWqhw7XYkiPDiu9rYp7KmAwG0Tra780+V21EkUyxD3w==" saltValue="UmrJ8jA0JNmPjmlFi/3N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4ZU8Om4yoDi9RnPcAjvbZ1vrke6LDHAaHKY4qdQS2Tb8UmnoqqfRrbAVet7r66E9FfDsPvg9vnDuZYChGOCOQ==" saltValue="SW+hX7l970OhblD9SIov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523</v>
      </c>
      <c r="AL9" s="1118"/>
      <c r="AM9" s="1118"/>
      <c r="AN9" s="1119"/>
      <c r="AO9" s="281">
        <v>6563701</v>
      </c>
      <c r="AP9" s="281">
        <v>61226</v>
      </c>
      <c r="AQ9" s="282">
        <v>62374</v>
      </c>
      <c r="AR9" s="283">
        <v>-1.8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524</v>
      </c>
      <c r="AL10" s="1118"/>
      <c r="AM10" s="1118"/>
      <c r="AN10" s="1119"/>
      <c r="AO10" s="284">
        <v>1157555</v>
      </c>
      <c r="AP10" s="284">
        <v>10798</v>
      </c>
      <c r="AQ10" s="285">
        <v>4230</v>
      </c>
      <c r="AR10" s="286">
        <v>155.30000000000001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525</v>
      </c>
      <c r="AL11" s="1118"/>
      <c r="AM11" s="1118"/>
      <c r="AN11" s="1119"/>
      <c r="AO11" s="284">
        <v>316034</v>
      </c>
      <c r="AP11" s="284">
        <v>2948</v>
      </c>
      <c r="AQ11" s="285">
        <v>601</v>
      </c>
      <c r="AR11" s="286">
        <v>390.5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526</v>
      </c>
      <c r="AL12" s="1118"/>
      <c r="AM12" s="1118"/>
      <c r="AN12" s="1119"/>
      <c r="AO12" s="284" t="s">
        <v>527</v>
      </c>
      <c r="AP12" s="284" t="s">
        <v>527</v>
      </c>
      <c r="AQ12" s="285">
        <v>13</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528</v>
      </c>
      <c r="AL13" s="1118"/>
      <c r="AM13" s="1118"/>
      <c r="AN13" s="1119"/>
      <c r="AO13" s="284">
        <v>382279</v>
      </c>
      <c r="AP13" s="284">
        <v>3566</v>
      </c>
      <c r="AQ13" s="285">
        <v>2559</v>
      </c>
      <c r="AR13" s="286">
        <v>39.4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529</v>
      </c>
      <c r="AL14" s="1118"/>
      <c r="AM14" s="1118"/>
      <c r="AN14" s="1119"/>
      <c r="AO14" s="284">
        <v>146723</v>
      </c>
      <c r="AP14" s="284">
        <v>1369</v>
      </c>
      <c r="AQ14" s="285">
        <v>1133</v>
      </c>
      <c r="AR14" s="286">
        <v>20.8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530</v>
      </c>
      <c r="AL15" s="1121"/>
      <c r="AM15" s="1121"/>
      <c r="AN15" s="1122"/>
      <c r="AO15" s="284">
        <v>-318138</v>
      </c>
      <c r="AP15" s="284">
        <v>-2968</v>
      </c>
      <c r="AQ15" s="285">
        <v>-4006</v>
      </c>
      <c r="AR15" s="286">
        <v>-25.9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188</v>
      </c>
      <c r="AL16" s="1121"/>
      <c r="AM16" s="1121"/>
      <c r="AN16" s="1122"/>
      <c r="AO16" s="284">
        <v>8248154</v>
      </c>
      <c r="AP16" s="284">
        <v>76939</v>
      </c>
      <c r="AQ16" s="285">
        <v>66904</v>
      </c>
      <c r="AR16" s="286">
        <v>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535</v>
      </c>
      <c r="AL21" s="1124"/>
      <c r="AM21" s="1124"/>
      <c r="AN21" s="1125"/>
      <c r="AO21" s="297">
        <v>5.98</v>
      </c>
      <c r="AP21" s="298">
        <v>6.16</v>
      </c>
      <c r="AQ21" s="299">
        <v>-0.18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536</v>
      </c>
      <c r="AL22" s="1124"/>
      <c r="AM22" s="1124"/>
      <c r="AN22" s="1125"/>
      <c r="AO22" s="302">
        <v>102.6</v>
      </c>
      <c r="AP22" s="303">
        <v>98.9</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537</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540</v>
      </c>
      <c r="AL32" s="1132"/>
      <c r="AM32" s="1132"/>
      <c r="AN32" s="1133"/>
      <c r="AO32" s="312">
        <v>3725716</v>
      </c>
      <c r="AP32" s="312">
        <v>34754</v>
      </c>
      <c r="AQ32" s="313">
        <v>33699</v>
      </c>
      <c r="AR32" s="314">
        <v>3.1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541</v>
      </c>
      <c r="AL33" s="1132"/>
      <c r="AM33" s="1132"/>
      <c r="AN33" s="1133"/>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542</v>
      </c>
      <c r="AL34" s="1132"/>
      <c r="AM34" s="1132"/>
      <c r="AN34" s="1133"/>
      <c r="AO34" s="312" t="s">
        <v>527</v>
      </c>
      <c r="AP34" s="312" t="s">
        <v>527</v>
      </c>
      <c r="AQ34" s="313">
        <v>23</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543</v>
      </c>
      <c r="AL35" s="1132"/>
      <c r="AM35" s="1132"/>
      <c r="AN35" s="1133"/>
      <c r="AO35" s="312">
        <v>702422</v>
      </c>
      <c r="AP35" s="312">
        <v>6552</v>
      </c>
      <c r="AQ35" s="313">
        <v>5771</v>
      </c>
      <c r="AR35" s="314">
        <v>13.5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544</v>
      </c>
      <c r="AL36" s="1132"/>
      <c r="AM36" s="1132"/>
      <c r="AN36" s="1133"/>
      <c r="AO36" s="312">
        <v>23570</v>
      </c>
      <c r="AP36" s="312">
        <v>220</v>
      </c>
      <c r="AQ36" s="313">
        <v>1158</v>
      </c>
      <c r="AR36" s="314">
        <v>-81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545</v>
      </c>
      <c r="AL37" s="1132"/>
      <c r="AM37" s="1132"/>
      <c r="AN37" s="1133"/>
      <c r="AO37" s="312">
        <v>39085</v>
      </c>
      <c r="AP37" s="312">
        <v>365</v>
      </c>
      <c r="AQ37" s="313">
        <v>631</v>
      </c>
      <c r="AR37" s="314">
        <v>-42.2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546</v>
      </c>
      <c r="AL38" s="1135"/>
      <c r="AM38" s="1135"/>
      <c r="AN38" s="1136"/>
      <c r="AO38" s="315">
        <v>76</v>
      </c>
      <c r="AP38" s="315">
        <v>1</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547</v>
      </c>
      <c r="AL39" s="1135"/>
      <c r="AM39" s="1135"/>
      <c r="AN39" s="1136"/>
      <c r="AO39" s="312">
        <v>-867689</v>
      </c>
      <c r="AP39" s="312">
        <v>-8094</v>
      </c>
      <c r="AQ39" s="313">
        <v>-6112</v>
      </c>
      <c r="AR39" s="314">
        <v>32.4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548</v>
      </c>
      <c r="AL40" s="1132"/>
      <c r="AM40" s="1132"/>
      <c r="AN40" s="1133"/>
      <c r="AO40" s="312">
        <v>-2242808</v>
      </c>
      <c r="AP40" s="312">
        <v>-20921</v>
      </c>
      <c r="AQ40" s="313">
        <v>-25565</v>
      </c>
      <c r="AR40" s="314">
        <v>-18.2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302</v>
      </c>
      <c r="AL41" s="1138"/>
      <c r="AM41" s="1138"/>
      <c r="AN41" s="1139"/>
      <c r="AO41" s="312">
        <v>1380372</v>
      </c>
      <c r="AP41" s="312">
        <v>12876</v>
      </c>
      <c r="AQ41" s="313">
        <v>9604</v>
      </c>
      <c r="AR41" s="314">
        <v>34.1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518</v>
      </c>
      <c r="AN49" s="1128" t="s">
        <v>552</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3524655</v>
      </c>
      <c r="AN51" s="334">
        <v>31940</v>
      </c>
      <c r="AO51" s="335">
        <v>-22.2</v>
      </c>
      <c r="AP51" s="336">
        <v>43226</v>
      </c>
      <c r="AQ51" s="337">
        <v>1.3</v>
      </c>
      <c r="AR51" s="338">
        <v>-23.5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1675971</v>
      </c>
      <c r="AN52" s="342">
        <v>15188</v>
      </c>
      <c r="AO52" s="343">
        <v>-27.7</v>
      </c>
      <c r="AP52" s="344">
        <v>22622</v>
      </c>
      <c r="AQ52" s="345">
        <v>-0.2</v>
      </c>
      <c r="AR52" s="346">
        <v>-27.5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5030926</v>
      </c>
      <c r="AN53" s="334">
        <v>45968</v>
      </c>
      <c r="AO53" s="335">
        <v>43.9</v>
      </c>
      <c r="AP53" s="336">
        <v>42836</v>
      </c>
      <c r="AQ53" s="337">
        <v>-0.9</v>
      </c>
      <c r="AR53" s="338">
        <v>44.8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2451103</v>
      </c>
      <c r="AN54" s="342">
        <v>22396</v>
      </c>
      <c r="AO54" s="343">
        <v>47.5</v>
      </c>
      <c r="AP54" s="344">
        <v>22936</v>
      </c>
      <c r="AQ54" s="345">
        <v>1.4</v>
      </c>
      <c r="AR54" s="346">
        <v>46.1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4651330</v>
      </c>
      <c r="AN55" s="334">
        <v>42653</v>
      </c>
      <c r="AO55" s="335">
        <v>-7.2</v>
      </c>
      <c r="AP55" s="336">
        <v>44161</v>
      </c>
      <c r="AQ55" s="337">
        <v>3.1</v>
      </c>
      <c r="AR55" s="338">
        <v>-10.3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2155029</v>
      </c>
      <c r="AN56" s="342">
        <v>19762</v>
      </c>
      <c r="AO56" s="343">
        <v>-11.8</v>
      </c>
      <c r="AP56" s="344">
        <v>23644</v>
      </c>
      <c r="AQ56" s="345">
        <v>3.1</v>
      </c>
      <c r="AR56" s="346">
        <v>-14.9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3526148</v>
      </c>
      <c r="AN57" s="334">
        <v>32544</v>
      </c>
      <c r="AO57" s="335">
        <v>-23.7</v>
      </c>
      <c r="AP57" s="336">
        <v>43955</v>
      </c>
      <c r="AQ57" s="337">
        <v>-0.5</v>
      </c>
      <c r="AR57" s="338">
        <v>-23.2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1686078</v>
      </c>
      <c r="AN58" s="342">
        <v>15561</v>
      </c>
      <c r="AO58" s="343">
        <v>-21.3</v>
      </c>
      <c r="AP58" s="344">
        <v>21318</v>
      </c>
      <c r="AQ58" s="345">
        <v>-9.8000000000000007</v>
      </c>
      <c r="AR58" s="346">
        <v>-11.5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3343227</v>
      </c>
      <c r="AN59" s="334">
        <v>31186</v>
      </c>
      <c r="AO59" s="335">
        <v>-4.2</v>
      </c>
      <c r="AP59" s="336">
        <v>41921</v>
      </c>
      <c r="AQ59" s="337">
        <v>-4.5999999999999996</v>
      </c>
      <c r="AR59" s="338">
        <v>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1417229</v>
      </c>
      <c r="AN60" s="342">
        <v>13220</v>
      </c>
      <c r="AO60" s="343">
        <v>-15</v>
      </c>
      <c r="AP60" s="344">
        <v>21655</v>
      </c>
      <c r="AQ60" s="345">
        <v>1.6</v>
      </c>
      <c r="AR60" s="346">
        <v>-16.600000000000001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4015257</v>
      </c>
      <c r="AN61" s="349">
        <v>36858</v>
      </c>
      <c r="AO61" s="350">
        <v>-2.7</v>
      </c>
      <c r="AP61" s="351">
        <v>43220</v>
      </c>
      <c r="AQ61" s="352">
        <v>-0.3</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1877082</v>
      </c>
      <c r="AN62" s="342">
        <v>17225</v>
      </c>
      <c r="AO62" s="343">
        <v>-5.7</v>
      </c>
      <c r="AP62" s="344">
        <v>22435</v>
      </c>
      <c r="AQ62" s="345">
        <v>-0.8</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dO3taf1sIcupLIbb42YngNNWOup7VzwMzd7sHMqxU8H9nynbbdNKVJ98uqw8K8CjaenBClF2rGgqSazdltnuQ==" saltValue="QFwwCAeGphjoYVyYZ0XG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rHOu/xHHrfLcqgvgPGZcSIptHeh6f3Idts57zCEkeURZfPaGG1vTkzKoYsCh5+UjoOT+06VUbP5ZwfsH68ZRkw==" saltValue="PToVUnsxcnZxEfI+RJ+T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Pyvu7Ff5TaI2I+sZlZUXnn52MIVQohwd3k82oZpAkXQnTlXSUita/ihzA5CoarZh0XCUne581nPaS1sYeKsTFw==" saltValue="mNOMz7rGjQtFuMb1CIQB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0" t="s">
        <v>3</v>
      </c>
      <c r="D47" s="1140"/>
      <c r="E47" s="1141"/>
      <c r="F47" s="11">
        <v>6.57</v>
      </c>
      <c r="G47" s="12">
        <v>6.61</v>
      </c>
      <c r="H47" s="12">
        <v>5.28</v>
      </c>
      <c r="I47" s="12">
        <v>7.34</v>
      </c>
      <c r="J47" s="13">
        <v>9.34</v>
      </c>
    </row>
    <row r="48" spans="2:10" ht="57.75" customHeight="1" x14ac:dyDescent="0.15">
      <c r="B48" s="14"/>
      <c r="C48" s="1142" t="s">
        <v>4</v>
      </c>
      <c r="D48" s="1142"/>
      <c r="E48" s="1143"/>
      <c r="F48" s="15">
        <v>5.12</v>
      </c>
      <c r="G48" s="16">
        <v>1.31</v>
      </c>
      <c r="H48" s="16">
        <v>4.34</v>
      </c>
      <c r="I48" s="16">
        <v>9.2100000000000009</v>
      </c>
      <c r="J48" s="17">
        <v>10.23</v>
      </c>
    </row>
    <row r="49" spans="2:10" ht="57.75" customHeight="1" thickBot="1" x14ac:dyDescent="0.2">
      <c r="B49" s="18"/>
      <c r="C49" s="1144" t="s">
        <v>5</v>
      </c>
      <c r="D49" s="1144"/>
      <c r="E49" s="1145"/>
      <c r="F49" s="19">
        <v>1.44</v>
      </c>
      <c r="G49" s="20" t="s">
        <v>573</v>
      </c>
      <c r="H49" s="20">
        <v>1.91</v>
      </c>
      <c r="I49" s="20">
        <v>7.41</v>
      </c>
      <c r="J49" s="21">
        <v>2.56</v>
      </c>
    </row>
    <row r="50" spans="2:10" x14ac:dyDescent="0.15"/>
  </sheetData>
  <sheetProtection algorithmName="SHA-512" hashValue="wlxg5wE0qDz7CJKeNQ5212Ga/PS0b7NESbecxERltHykgiKX5Jd+XeVAe7VTldbGFcXOfTxYkAE732+Wy4t7iA==" saltValue="YQEed8mji61Ddo+CtvUe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2024-03-19T02:20:59Z</cp:lastPrinted>
  <dcterms:created xsi:type="dcterms:W3CDTF">2024-03-14T02:46:03Z</dcterms:created>
  <dcterms:modified xsi:type="dcterms:W3CDTF">2024-03-19T02:21:39Z</dcterms:modified>
  <cp:category/>
</cp:coreProperties>
</file>