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決算統計\財政状況資料集【H22～】\R2財政状況資料集\2回目（R4.9.6依頼）\④県確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<sst xmlns="http://schemas.openxmlformats.org/spreadsheetml/2006/main" count="1117" uniqueCount="637">
  <si>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</si>
  <si>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</si>
  <si>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</si>
  <si>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</si>
  <si>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</si>
  <si>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</si>
  <si>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</si>
  <si>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</si>
  <si>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</si>
  <si>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</si>
  <si>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</si>
  <si>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</si>
  <si>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</si>
  <si>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</si>
  <si>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</si>
  <si>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</si>
  <si>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</si>
  <si>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</si>
  <si>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</si>
  <si>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</si>
  <si>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</si>
  <si>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</si>
  <si>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</si>
  <si>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</si>
  <si>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</si>
  <si>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</si>
  <si>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</si>
  <si>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</si>
  <si>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</si>
  <si>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</si>
  <si>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</si>
  <si>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</si>
  <si>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</si>
  <si>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</si>
  <si>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</si>
  <si>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</si>
  <si>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</si>
  <si>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</si>
  <si>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</si>
  <si>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</si>
  <si>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</si>
  <si>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</si>
  <si>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</si>
  <si>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</si>
  <si>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</si>
  <si>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</si>
  <si>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</si>
  <si>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</si>
  <si>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</si>
  <si>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</si>
  <si>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</si>
  <si>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</si>
  <si>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</si>
  <si>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</si>
  <si>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</si>
  <si>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</si>
  <si>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</si>
  <si>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</si>
  <si>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</si>
  <si>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</si>
  <si>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</si>
  <si>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</si>
  <si>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</si>
  <si>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</si>
  <si>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</si>
  <si>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</si>
  <si>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</si>
  <si>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</si>
  <si>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</si>
  <si>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</si>
  <si>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</si>
  <si>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</si>
  <si>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</si>
  <si>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</si>
  <si>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</si>
  <si>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</si>
  <si>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</si>
  <si>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</si>
  <si>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</si>
  <si>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</si>
  <si>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</si>
  <si>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</si>
  <si>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</si>
  <si>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</si>
  <si>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</si>
  <si>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</si>
  <si>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</si>
  <si>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</si>
  <si>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</si>
  <si>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</si>
  <si>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</si>
  <si>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</si>
  <si>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</si>
  <si>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</si>
  <si>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</si>
  <si>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</si>
  <si>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</si>
  <si>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</si>
  <si>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</si>
  <si>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</si>
  <si>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</si>
  <si>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</si>
  <si>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</si>
  <si>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</si>
  <si>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</si>
  <si>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</si>
  <si>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</si>
  <si>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</si>
  <si>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</si>
  <si>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</si>
  <si>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</si>
  <si>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</si>
  <si>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</si>
  <si>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</si>
  <si>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</si>
  <si>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</si>
  <si>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</si>
  <si>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</si>
  <si>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</si>
  <si>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</si>
  <si>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</si>
  <si>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</si>
  <si>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</si>
  <si>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</si>
  <si>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</si>
  <si>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</si>
  <si>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</si>
  <si>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</si>
  <si>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</si>
  <si>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</si>
  <si>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</si>
  <si>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</si>
  <si>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</si>
  <si>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</si>
  <si>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</si>
  <si>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</si>
  <si>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</si>
  <si>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</si>
  <si>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</si>
  <si>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</si>
  <si>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</si>
  <si>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</si>
  <si>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</si>
  <si>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</si>
  <si>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</si>
  <si>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</si>
  <si>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</si>
  <si>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</si>
  <si>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</si>
  <si>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</si>
  <si>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</si>
  <si>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</si>
  <si>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</si>
  <si>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</si>
  <si>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</si>
  <si>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</si>
  <si>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</si>
  <si>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</si>
  <si>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</si>
  <si>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</si>
  <si>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</si>
  <si>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</si>
  <si>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</si>
  <si>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</si>
  <si>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</si>
  <si>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</si>
  <si>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</si>
  <si>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</si>
  <si>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</si>
  <si>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</si>
  <si>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</si>
  <si>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</si>
  <si>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</si>
  <si>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</si>
  <si>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</si>
  <si>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</si>
  <si>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</si>
  <si>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</si>
  <si>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</si>
  <si>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</si>
  <si>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</si>
  <si>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</si>
  <si>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</si>
  <si>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</si>
  <si>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</si>
  <si>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</si>
  <si>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</si>
  <si>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</si>
  <si>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</si>
  <si>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</si>
  <si>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</si>
  <si>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</si>
  <si>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</si>
  <si>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</si>
  <si>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</si>
  <si>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</si>
  <si>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</si>
  <si>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</si>
  <si>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</si>
  <si>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</si>
  <si>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</si>
  <si>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</si>
  <si>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</si>
  <si>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</si>
  <si>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</si>
  <si>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</si>
  <si>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</si>
  <si>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</si>
  <si>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</si>
  <si>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</si>
  <si>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</si>
  <si>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</si>
  <si>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</si>
  <si>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</si>
  <si>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</si>
  <si>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</si>
  <si>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</si>
  <si>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静岡県三島市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</si>
  <si>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</si>
  <si>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</si>
  <si>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</si>
  <si>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</si>
  <si>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</si>
  <si>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</si>
  <si>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</si>
  <si>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</si>
  <si>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</si>
  <si>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</si>
  <si>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</si>
  <si>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</si>
  <si>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</si>
  <si>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</si>
  <si>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</si>
  <si>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</si>
  <si>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</si>
  <si>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</si>
  <si>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</si>
  <si>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</si>
  <si>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</si>
  <si>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</si>
  <si>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</si>
  <si>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</si>
  <si>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</si>
  <si>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</si>
  <si>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</si>
  <si>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</si>
  <si>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</si>
  <si>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</si>
  <si>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</si>
  <si>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</si>
  <si>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</si>
  <si>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</si>
  <si>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</si>
  <si>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</si>
  <si>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</si>
  <si>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</si>
  <si>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</si>
  <si>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</si>
  <si>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</si>
  <si>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</si>
  <si>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</si>
  <si>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</si>
  <si>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</si>
  <si>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</si>
  <si>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</si>
  <si>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</si>
  <si>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</si>
  <si>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</si>
  <si>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</si>
  <si>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</si>
  <si>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</si>
  <si>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</si>
  <si>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</si>
  <si>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</si>
  <si>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</si>
  <si>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</si>
  <si>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</si>
  <si>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</si>
  <si>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</si>
  <si>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</si>
  <si>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</si>
  <si>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</si>
  <si>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</si>
  <si>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</si>
  <si>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</si>
  <si>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</si>
  <si>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</si>
  <si>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</si>
  <si>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</si>
  <si>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</si>
  <si>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</si>
  <si>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</si>
  <si>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</si>
  <si>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</si>
  <si>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</si>
  <si>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</si>
  <si>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</si>
  <si>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</si>
  <si>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</si>
  <si>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</si>
  <si>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</si>
  <si>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</si>
  <si>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</si>
  <si>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</si>
  <si>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</si>
  <si>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</si>
  <si>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</si>
  <si>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</si>
  <si>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</si>
  <si>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</si>
  <si>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</si>
  <si>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</si>
  <si>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</si>
  <si>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</si>
  <si>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</si>
  <si>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</si>
  <si>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</si>
  <si>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</si>
  <si>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</si>
  <si>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</si>
  <si>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</si>
  <si>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</si>
  <si>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</si>
  <si>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</si>
  <si>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</si>
  <si>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</si>
  <si>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</si>
  <si>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</si>
  <si>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</si>
  <si>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</si>
  <si>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</si>
  <si>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</si>
  <si>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</si>
  <si>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</si>
  <si>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</si>
  <si>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</si>
  <si>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</si>
  <si>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</si>
  <si>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</si>
  <si>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</si>
  <si>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</si>
  <si>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</si>
  <si>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</si>
  <si>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</si>
  <si>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</si>
  <si>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</si>
  <si>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</si>
  <si>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</si>
  <si>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</si>
  <si>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</si>
  <si>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</si>
  <si>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</si>
  <si>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</si>
  <si>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</si>
  <si>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</si>
  <si>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</si>
  <si>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</si>
  <si>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</si>
  <si>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</si>
  <si>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</si>
  <si>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</si>
  <si>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</si>
  <si>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</si>
  <si>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</si>
  <si>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</si>
  <si>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</si>
  <si>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</si>
  <si>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</si>
  <si>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</si>
  <si>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</si>
  <si>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</si>
  <si>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</si>
  <si>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静岡県三島市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</si>
  <si>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</si>
  <si>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</si>
  <si>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</si>
  <si>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</si>
  <si>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</si>
  <si>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</si>
  <si>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</si>
  <si>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</si>
  <si>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</si>
  <si>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</si>
  <si>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</si>
  <si>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</si>
  <si>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</si>
  <si>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</si>
  <si>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</si>
  <si>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</si>
  <si>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</si>
  <si>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</si>
  <si>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</si>
  <si>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</si>
  <si>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</si>
  <si>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</si>
  <si>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</si>
  <si>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</si>
  <si>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</si>
  <si>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</si>
  <si>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</si>
  <si>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</si>
  <si>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</si>
  <si>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</si>
  <si>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</si>
  <si>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</si>
  <si>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</si>
  <si>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</si>
  <si>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</si>
  <si>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</si>
  <si>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</si>
  <si>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</si>
  <si>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</si>
  <si>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</si>
  <si>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</si>
  <si>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</si>
  <si>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</si>
  <si>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</si>
  <si>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</si>
  <si>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</si>
  <si>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</si>
  <si>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</si>
  <si>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</si>
  <si>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</si>
  <si>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</si>
  <si>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</si>
  <si>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</si>
  <si>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</si>
  <si>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</si>
  <si>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</si>
  <si>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</si>
  <si>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</si>
  <si>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</si>
  <si>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</si>
  <si>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</si>
  <si>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</si>
  <si>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</si>
  <si>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</si>
  <si>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</si>
  <si>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</si>
  <si>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</si>
  <si>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</si>
  <si>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</si>
  <si>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</si>
  <si>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</si>
  <si>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</si>
  <si>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</si>
  <si>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</si>
  <si>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</si>
  <si>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</si>
  <si>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</si>
  <si>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</si>
  <si>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</si>
  <si>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</si>
  <si>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</si>
  <si>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</si>
  <si>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</si>
  <si>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</si>
  <si>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</si>
  <si>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</si>
  <si>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</si>
  <si>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</si>
  <si>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</si>
  <si>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</si>
  <si>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</si>
  <si>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</si>
  <si>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</si>
  <si>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</si>
  <si>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</si>
  <si>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</si>
  <si>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</si>
  <si>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</si>
  <si>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</si>
  <si>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</si>
  <si>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</si>
  <si>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</si>
  <si>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</si>
  <si>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</si>
  <si>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</si>
  <si>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</si>
  <si>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</si>
  <si>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</si>
  <si>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</si>
  <si>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</si>
  <si>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</si>
  <si>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</si>
  <si>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</si>
  <si>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</si>
  <si>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</si>
  <si>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</si>
  <si>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</si>
  <si>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</si>
  <si>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</si>
  <si>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</si>
  <si>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</si>
  <si>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</si>
  <si>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</si>
  <si>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</si>
  <si>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</si>
  <si>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</si>
  <si>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</si>
  <si>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</si>
  <si>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</si>
  <si>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</si>
  <si>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</si>
  <si>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</si>
  <si>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</si>
  <si>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</si>
  <si>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</si>
  <si>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</si>
  <si>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</si>
  <si>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</si>
  <si>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</si>
  <si>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</si>
  <si>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</si>
  <si>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</si>
  <si>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</si>
  <si>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</si>
  <si>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</si>
  <si>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</si>
  <si>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</si>
  <si>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</si>
  <si>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</si>
  <si>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</si>
  <si>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</si>
  <si>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</si>
  <si>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</si>
  <si>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</si>
  <si>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</si>
  <si>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</si>
  <si>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</si>
  <si>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</si>
  <si>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</si>
  <si>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</si>
  <si>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</si>
  <si>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</si>
  <si>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</si>
  <si>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</si>
  <si>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</si>
  <si>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</si>
  <si>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</si>
  <si>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</si>
  <si>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</si>
  <si>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</si>
  <si>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</si>
  <si>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</si>
  <si>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</si>
  <si>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</si>
  <si>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</si>
  <si>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</si>
  <si>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</si>
  <si>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</si>
  <si>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</si>
  <si>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</si>
  <si>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</si>
  <si>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</si>
  <si>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</si>
  <si>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</si>
  <si>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</si>
  <si>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</si>
  <si>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</si>
  <si>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</si>
  <si>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</si>
  <si>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</si>
  <si>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</si>
  <si>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</si>
  <si>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</si>
  <si>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</si>
  <si>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</si>
  <si>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</si>
  <si>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</si>
  <si>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</si>
  <si>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</si>
  <si>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</si>
  <si>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</si>
  <si>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</si>
  <si>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1.86</t>
  </si>
  <si>
    <t>▲ 3.75</t>
  </si>
  <si>
    <t>水道事業会計</t>
  </si>
  <si>
    <t>一般会計</t>
  </si>
  <si>
    <t>国民健康保険特別会計</t>
  </si>
  <si>
    <t>介護保険特別会計</t>
  </si>
  <si>
    <t>下水道事業会計</t>
  </si>
  <si>
    <t>墓園事業特別会計</t>
  </si>
  <si>
    <t>駐車場事業特別会計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</si>
  <si>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</si>
  <si>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</si>
  <si>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</si>
  <si>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</si>
  <si>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</si>
  <si>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</si>
  <si>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</si>
  <si>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</si>
  <si>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</si>
  <si>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みしま街づくり株式会社</t>
    <rPh sb="3" eb="4">
      <t>マチ</t>
    </rPh>
    <rPh sb="7" eb="11">
      <t>カブシキカイシャ</t>
    </rPh>
    <phoneticPr fontId="2"/>
  </si>
  <si>
    <t>三島市土地開発公社</t>
    <rPh sb="0" eb="3">
      <t>ミシマシ</t>
    </rPh>
    <rPh sb="3" eb="9">
      <t>トチカイハツコウシャ</t>
    </rPh>
    <phoneticPr fontId="2"/>
  </si>
  <si>
    <t>○</t>
    <phoneticPr fontId="2"/>
  </si>
  <si>
    <t>三島函南広域行政組合</t>
    <rPh sb="0" eb="2">
      <t>ミシマ</t>
    </rPh>
    <rPh sb="2" eb="4">
      <t>カンナミ</t>
    </rPh>
    <rPh sb="4" eb="6">
      <t>コウイキ</t>
    </rPh>
    <rPh sb="6" eb="8">
      <t>ギョウセイ</t>
    </rPh>
    <rPh sb="8" eb="10">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</si>
  <si>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</si>
  <si>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</si>
  <si>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富士山南東消防組合</t>
    <rPh sb="0" eb="3">
      <t>フジサン</t>
    </rPh>
    <rPh sb="3" eb="5">
      <t>ナントウ</t>
    </rPh>
    <rPh sb="5" eb="7">
      <t>ショウボウ</t>
    </rPh>
    <rPh sb="7" eb="9">
      <t>クミアイ</t>
    </rPh>
    <phoneticPr fontId="2"/>
  </si>
  <si>
    <t>箱根山御山組合</t>
    <rPh sb="0" eb="2">
      <t>ハコネ</t>
    </rPh>
    <rPh sb="2" eb="3">
      <t>サン</t>
    </rPh>
    <rPh sb="3" eb="5">
      <t>オヤマ</t>
    </rPh>
    <rPh sb="5" eb="7">
      <t>クミアイ</t>
    </rPh>
    <phoneticPr fontId="2"/>
  </si>
  <si>
    <t>三島市五ヶ市町箱根山組合</t>
    <rPh sb="0" eb="3">
      <t>ミシマシ</t>
    </rPh>
    <rPh sb="3" eb="4">
      <t>ゴ</t>
    </rPh>
    <rPh sb="5" eb="6">
      <t>シ</t>
    </rPh>
    <rPh sb="6" eb="7">
      <t>マチ</t>
    </rPh>
    <rPh sb="7" eb="9">
      <t>ハコネ</t>
    </rPh>
    <rPh sb="9" eb="10">
      <t>サン</t>
    </rPh>
    <rPh sb="10" eb="12">
      <t>クミアイ</t>
    </rPh>
    <phoneticPr fontId="2"/>
  </si>
  <si>
    <t>箱根山禁伐林組合</t>
    <rPh sb="0" eb="2">
      <t>ハコネ</t>
    </rPh>
    <rPh sb="2" eb="3">
      <t>サン</t>
    </rPh>
    <rPh sb="3" eb="4">
      <t>キン</t>
    </rPh>
    <rPh sb="4" eb="5">
      <t>バツ</t>
    </rPh>
    <rPh sb="5" eb="6">
      <t>リン</t>
    </rPh>
    <rPh sb="6" eb="8">
      <t>クミアイ</t>
    </rPh>
    <phoneticPr fontId="2"/>
  </si>
  <si>
    <t>箱根山殖産林組合</t>
    <rPh sb="0" eb="2">
      <t>ハコネ</t>
    </rPh>
    <rPh sb="2" eb="3">
      <t>サン</t>
    </rPh>
    <rPh sb="3" eb="5">
      <t>ショクサン</t>
    </rPh>
    <rPh sb="5" eb="6">
      <t>リン</t>
    </rPh>
    <rPh sb="6" eb="8">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</si>
  <si>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</si>
  <si>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三島市三ケ市町箱根山林組合</t>
    <rPh sb="0" eb="3">
      <t>ミシマシ</t>
    </rPh>
    <rPh sb="3" eb="4">
      <t>サン</t>
    </rPh>
    <rPh sb="5" eb="6">
      <t>シ</t>
    </rPh>
    <rPh sb="6" eb="7">
      <t>マチ</t>
    </rPh>
    <rPh sb="7" eb="10">
      <t>ハコネサン</t>
    </rPh>
    <rPh sb="10" eb="11">
      <t>ハヤシ</t>
    </rPh>
    <rPh sb="11" eb="13">
      <t>クミアイ</t>
    </rPh>
    <phoneticPr fontId="2"/>
  </si>
  <si>
    <t>-</t>
    <phoneticPr fontId="2"/>
  </si>
  <si>
    <t>-</t>
    <phoneticPr fontId="2"/>
  </si>
  <si>
    <t>-</t>
    <phoneticPr fontId="2"/>
  </si>
  <si>
    <t>-</t>
    <phoneticPr fontId="2"/>
  </si>
  <si>
    <t>-</t>
    <phoneticPr fontId="2"/>
  </si>
  <si>
    <t>-</t>
    <phoneticPr fontId="2"/>
  </si>
  <si>
    <t>-</t>
    <phoneticPr fontId="2"/>
  </si>
  <si>
    <t>三島市庁舎建設基金</t>
    <rPh sb="0" eb="3">
      <t>ミシマシ</t>
    </rPh>
    <rPh sb="3" eb="5">
      <t>チョウシャ</t>
    </rPh>
    <rPh sb="5" eb="9">
      <t>ケンセツキキン</t>
    </rPh>
    <phoneticPr fontId="5"/>
  </si>
  <si>
    <t>三島市養護老人ホーム建設基金</t>
    <rPh sb="0" eb="3">
      <t>ミシマシ</t>
    </rPh>
    <rPh sb="3" eb="7">
      <t>ヨウゴロウジン</t>
    </rPh>
    <rPh sb="10" eb="12">
      <t>ケンセツ</t>
    </rPh>
    <rPh sb="12" eb="14">
      <t>キキン</t>
    </rPh>
    <phoneticPr fontId="5"/>
  </si>
  <si>
    <t>佐野郷土振興基金</t>
    <rPh sb="0" eb="2">
      <t>サノ</t>
    </rPh>
    <rPh sb="2" eb="4">
      <t>キョウド</t>
    </rPh>
    <rPh sb="4" eb="6">
      <t>シンコウ</t>
    </rPh>
    <rPh sb="6" eb="8">
      <t>キキン</t>
    </rPh>
    <phoneticPr fontId="5"/>
  </si>
  <si>
    <t>教育施設整備基金</t>
    <rPh sb="0" eb="4">
      <t>キョウイクシセツ</t>
    </rPh>
    <rPh sb="4" eb="6">
      <t>セイビ</t>
    </rPh>
    <rPh sb="6" eb="8">
      <t>キキン</t>
    </rPh>
    <phoneticPr fontId="5"/>
  </si>
  <si>
    <t>三島市ふるさと創生基金</t>
    <rPh sb="0" eb="3">
      <t>ミシマシ</t>
    </rPh>
    <rPh sb="7" eb="11">
      <t>ソウセイキキン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</si>
  <si>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</si>
  <si>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</si>
  <si>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</si>
  <si>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</si>
  <si>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</si>
  <si>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</si>
  <si>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</si>
  <si>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</si>
  <si>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</si>
  <si>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</si>
  <si>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</si>
  <si>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</si>
  <si>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</si>
  <si>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</si>
  <si>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</si>
  <si>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</si>
  <si>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</si>
  <si>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類似団体と比較すると、将来負担比率は高い水準にあり、一方で有形固定資産減価償却率は低い水準となっている。
将来負担比率は、新型コロナウイルス感染症対策として基金を取り崩したほか、土地開発公社から用地の買い戻したことによる債務負担行為額の減により、将来負担額から差し引く都市計画税事業費が減少したことから上昇している。
有形固定資産減価償却率は、市営住宅の大規模改修など施設の長寿命化対策等を実施しているが、新規更新を行っていないため上昇していると考えられる。
今後は、公共施設だけでなく学校施設やインフラ系施設等の計画的な長寿命化改修等を推進し、施設の維持管理等に要する経費の減少に努める。</t>
    <rPh sb="151" eb="153">
      <t>ジョウショウ</t>
    </rPh>
    <rPh sb="203" eb="205">
      <t>シンキ</t>
    </rPh>
    <rPh sb="205" eb="207">
      <t>コウシン</t>
    </rPh>
    <rPh sb="208" eb="209">
      <t>オコナ</t>
    </rPh>
    <rPh sb="216" eb="218">
      <t>ジョウショウ</t>
    </rPh>
    <phoneticPr fontId="5"/>
  </si>
  <si>
    <t>類似団体と比較すると、将来負担比率及び実質公債費比率ともに高い水準となっている。
実質公債費比率は近年低下傾向にあったが、施設の長寿命化改修等に係る事業により上昇に転じている。将来負担比率は、新型コロナウイルス感染症対策として基金を取り崩したほか、土地開発公社からの用地の買い戻しによる債務負担行為額の減により将来負担額から差し引く都市計画税事業費が減少したことから上昇している。今後大規模な再開発事業や公共施設の建て替え改修など、将来負担の増加が予想されるため、無駄な経費を見直し、市税の確保に努めるなど引き続き財政の健全性の確保を図る。</t>
    <rPh sb="17" eb="18">
      <t>オヨ</t>
    </rPh>
    <rPh sb="19" eb="21">
      <t>ジッシツ</t>
    </rPh>
    <rPh sb="21" eb="24">
      <t>コウサイヒ</t>
    </rPh>
    <rPh sb="24" eb="26">
      <t>ヒリツ</t>
    </rPh>
    <rPh sb="51" eb="53">
      <t>テイカ</t>
    </rPh>
    <rPh sb="79" eb="81">
      <t>ジョウショウ</t>
    </rPh>
    <rPh sb="183" eb="18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</si>
</sst>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257C-4B47-8889-1100AD8A8B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33880</c:v>
                </c:pt>
                <c:pt idx="1">
                  <c:v>41059</c:v>
                </c:pt>
                <c:pt idx="2">
                  <c:v>31940</c:v>
                </c:pt>
                <c:pt idx="3">
                  <c:v>45968</c:v>
                </c:pt>
                <c:pt idx="4">
                  <c:v>42653</c:v>
                </c:pt>
              </c:numCache>
            </c:numRef>
          </c:val>
          <c:smooth val="0"/>
          <c:extLst>
            <c:ext xmlns:c16="http://schemas.microsoft.com/office/drawing/2014/chart" uri="{C3380CC4-5D6E-409C-BE32-E72D297353CC}">
              <c16:uniqueId val="{00000001-257C-4B47-8889-1100AD8A8B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3.14</c:v>
                </c:pt>
                <c:pt idx="1">
                  <c:v>3.75</c:v>
                </c:pt>
                <c:pt idx="2">
                  <c:v>5.12</c:v>
                </c:pt>
                <c:pt idx="3">
                  <c:v>1.31</c:v>
                </c:pt>
                <c:pt idx="4">
                  <c:v>4.34</c:v>
                </c:pt>
              </c:numCache>
            </c:numRef>
          </c:val>
          <c:extLst>
            <c:ext xmlns:c16="http://schemas.microsoft.com/office/drawing/2014/chart" uri="{C3380CC4-5D6E-409C-BE32-E72D297353CC}">
              <c16:uniqueId val="{00000000-3D3E-443A-8CE0-DA2B062A4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c:v>
                </c:pt>
                <c:pt idx="1">
                  <c:v>6.7</c:v>
                </c:pt>
                <c:pt idx="2">
                  <c:v>6.57</c:v>
                </c:pt>
                <c:pt idx="3">
                  <c:v>6.61</c:v>
                </c:pt>
                <c:pt idx="4">
                  <c:v>5.28</c:v>
                </c:pt>
              </c:numCache>
            </c:numRef>
          </c:val>
          <c:extLst>
            <c:ext xmlns:c16="http://schemas.microsoft.com/office/drawing/2014/chart" uri="{C3380CC4-5D6E-409C-BE32-E72D297353CC}">
              <c16:uniqueId val="{00000001-3D3E-443A-8CE0-DA2B062A49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-1.86</c:v>
                </c:pt>
                <c:pt idx="1">
                  <c:v>0.62</c:v>
                </c:pt>
                <c:pt idx="2">
                  <c:v>1.44</c:v>
                </c:pt>
                <c:pt idx="3">
                  <c:v>-3.75</c:v>
                </c:pt>
                <c:pt idx="4">
                  <c:v>1.91</c:v>
                </c:pt>
              </c:numCache>
            </c:numRef>
          </c:val>
          <c:smooth val="0"/>
          <c:extLst>
            <c:ext xmlns:c16="http://schemas.microsoft.com/office/drawing/2014/chart" uri="{C3380CC4-5D6E-409C-BE32-E72D297353CC}">
              <c16:uniqueId val="{00000002-3D3E-443A-8CE0-DA2B062A49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0.92</c:v>
                </c:pt>
                <c:pt idx="4">
                  <c:v>0</c:v>
                </c:pt>
                <c:pt idx="5">
                  <c:v>0</c:v>
                </c:pt>
                <c:pt idx="6">
                  <c:v>0</c:v>
                </c:pt>
                <c:pt idx="7">
                  <c:v>0</c:v>
                </c:pt>
                <c:pt idx="8">
                  <c:v>0</c:v>
                </c:pt>
                <c:pt idx="9">
                  <c:v>0</c:v>
                </c:pt>
              </c:numCache>
            </c:numRef>
          </c:val>
          <c:extLst>
            <c:ext xmlns:c16="http://schemas.microsoft.com/office/drawing/2014/chart" uri="{C3380CC4-5D6E-409C-BE32-E72D297353CC}">
              <c16:uniqueId val="{00000000-4447-441D-85DC-A1B9DCE4BC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47-441D-85DC-A1B9DCE4BCC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0.08</c:v>
                </c:pt>
                <c:pt idx="4">
                  <c:v>#N/A</c:v>
                </c:pt>
                <c:pt idx="5">
                  <c:v>0.02</c:v>
                </c:pt>
                <c:pt idx="6">
                  <c:v>#N/A</c:v>
                </c:pt>
                <c:pt idx="7">
                  <c:v>0.02</c:v>
                </c:pt>
                <c:pt idx="8">
                  <c:v>#N/A</c:v>
                </c:pt>
                <c:pt idx="9">
                  <c:v>0.01</c:v>
                </c:pt>
              </c:numCache>
            </c:numRef>
          </c:val>
          <c:extLst>
            <c:ext xmlns:c16="http://schemas.microsoft.com/office/drawing/2014/chart" uri="{C3380CC4-5D6E-409C-BE32-E72D297353CC}">
              <c16:uniqueId val="{00000002-4447-441D-85DC-A1B9DCE4BCC3}"/>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0.02</c:v>
                </c:pt>
                <c:pt idx="8">
                  <c:v>#N/A</c:v>
                </c:pt>
                <c:pt idx="9">
                  <c:v>0.02</c:v>
                </c:pt>
              </c:numCache>
            </c:numRef>
          </c:val>
          <c:extLst>
            <c:ext xmlns:c16="http://schemas.microsoft.com/office/drawing/2014/chart" uri="{C3380CC4-5D6E-409C-BE32-E72D297353CC}">
              <c16:uniqueId val="{00000003-4447-441D-85DC-A1B9DCE4BCC3}"/>
            </c:ext>
          </c:extLst>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4-4447-441D-85DC-A1B9DCE4BCC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0.32</c:v>
                </c:pt>
                <c:pt idx="6">
                  <c:v>#N/A</c:v>
                </c:pt>
                <c:pt idx="7">
                  <c:v>0.26</c:v>
                </c:pt>
                <c:pt idx="8">
                  <c:v>#N/A</c:v>
                </c:pt>
                <c:pt idx="9">
                  <c:v>0.16</c:v>
                </c:pt>
              </c:numCache>
            </c:numRef>
          </c:val>
          <c:extLst>
            <c:ext xmlns:c16="http://schemas.microsoft.com/office/drawing/2014/chart" uri="{C3380CC4-5D6E-409C-BE32-E72D297353CC}">
              <c16:uniqueId val="{00000005-4447-441D-85DC-A1B9DCE4BCC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1.01</c:v>
                </c:pt>
                <c:pt idx="2">
                  <c:v>#N/A</c:v>
                </c:pt>
                <c:pt idx="3">
                  <c:v>1.22</c:v>
                </c:pt>
                <c:pt idx="4">
                  <c:v>#N/A</c:v>
                </c:pt>
                <c:pt idx="5">
                  <c:v>1.28</c:v>
                </c:pt>
                <c:pt idx="6">
                  <c:v>#N/A</c:v>
                </c:pt>
                <c:pt idx="7">
                  <c:v>0.7</c:v>
                </c:pt>
                <c:pt idx="8">
                  <c:v>#N/A</c:v>
                </c:pt>
                <c:pt idx="9">
                  <c:v>0.18</c:v>
                </c:pt>
              </c:numCache>
            </c:numRef>
          </c:val>
          <c:extLst>
            <c:ext xmlns:c16="http://schemas.microsoft.com/office/drawing/2014/chart" uri="{C3380CC4-5D6E-409C-BE32-E72D297353CC}">
              <c16:uniqueId val="{00000006-4447-441D-85DC-A1B9DCE4BCC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1.1599999999999999</c:v>
                </c:pt>
                <c:pt idx="2">
                  <c:v>#N/A</c:v>
                </c:pt>
                <c:pt idx="3">
                  <c:v>1.85</c:v>
                </c:pt>
                <c:pt idx="4">
                  <c:v>#N/A</c:v>
                </c:pt>
                <c:pt idx="5">
                  <c:v>1.1000000000000001</c:v>
                </c:pt>
                <c:pt idx="6">
                  <c:v>#N/A</c:v>
                </c:pt>
                <c:pt idx="7">
                  <c:v>0.46</c:v>
                </c:pt>
                <c:pt idx="8">
                  <c:v>#N/A</c:v>
                </c:pt>
                <c:pt idx="9">
                  <c:v>0.64</c:v>
                </c:pt>
              </c:numCache>
            </c:numRef>
          </c:val>
          <c:extLst>
            <c:ext xmlns:c16="http://schemas.microsoft.com/office/drawing/2014/chart" uri="{C3380CC4-5D6E-409C-BE32-E72D297353CC}">
              <c16:uniqueId val="{00000007-4447-441D-85DC-A1B9DCE4BC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3.09</c:v>
                </c:pt>
                <c:pt idx="2">
                  <c:v>#N/A</c:v>
                </c:pt>
                <c:pt idx="3">
                  <c:v>3.7</c:v>
                </c:pt>
                <c:pt idx="4">
                  <c:v>#N/A</c:v>
                </c:pt>
                <c:pt idx="5">
                  <c:v>5.0599999999999996</c:v>
                </c:pt>
                <c:pt idx="6">
                  <c:v>#N/A</c:v>
                </c:pt>
                <c:pt idx="7">
                  <c:v>1.25</c:v>
                </c:pt>
                <c:pt idx="8">
                  <c:v>#N/A</c:v>
                </c:pt>
                <c:pt idx="9">
                  <c:v>4.2699999999999996</c:v>
                </c:pt>
              </c:numCache>
            </c:numRef>
          </c:val>
          <c:extLst>
            <c:ext xmlns:c16="http://schemas.microsoft.com/office/drawing/2014/chart" uri="{C3380CC4-5D6E-409C-BE32-E72D297353CC}">
              <c16:uniqueId val="{00000008-4447-441D-85DC-A1B9DCE4BC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4.74</c:v>
                </c:pt>
                <c:pt idx="2">
                  <c:v>#N/A</c:v>
                </c:pt>
                <c:pt idx="3">
                  <c:v>5.21</c:v>
                </c:pt>
                <c:pt idx="4">
                  <c:v>#N/A</c:v>
                </c:pt>
                <c:pt idx="5">
                  <c:v>5.93</c:v>
                </c:pt>
                <c:pt idx="6">
                  <c:v>#N/A</c:v>
                </c:pt>
                <c:pt idx="7">
                  <c:v>6.64</c:v>
                </c:pt>
                <c:pt idx="8">
                  <c:v>#N/A</c:v>
                </c:pt>
                <c:pt idx="9">
                  <c:v>7.52</c:v>
                </c:pt>
              </c:numCache>
            </c:numRef>
          </c:val>
          <c:extLst>
            <c:ext xmlns:c16="http://schemas.microsoft.com/office/drawing/2014/chart" uri="{C3380CC4-5D6E-409C-BE32-E72D297353CC}">
              <c16:uniqueId val="{00000009-4447-441D-85DC-A1B9DCE4BC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3099</c:v>
                </c:pt>
                <c:pt idx="5">
                  <c:v>3165</c:v>
                </c:pt>
                <c:pt idx="8">
                  <c:v>3168</c:v>
                </c:pt>
                <c:pt idx="11">
                  <c:v>3128</c:v>
                </c:pt>
                <c:pt idx="14">
                  <c:v>3140</c:v>
                </c:pt>
              </c:numCache>
            </c:numRef>
          </c:val>
          <c:extLst>
            <c:ext xmlns:c16="http://schemas.microsoft.com/office/drawing/2014/chart" uri="{C3380CC4-5D6E-409C-BE32-E72D297353CC}">
              <c16:uniqueId val="{00000000-3C65-45D4-98B5-E31D27AC34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3C65-45D4-98B5-E31D27AC34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24</c:v>
                </c:pt>
                <c:pt idx="6">
                  <c:v>27</c:v>
                </c:pt>
                <c:pt idx="9">
                  <c:v>28</c:v>
                </c:pt>
                <c:pt idx="12">
                  <c:v>28</c:v>
                </c:pt>
              </c:numCache>
            </c:numRef>
          </c:val>
          <c:extLst>
            <c:ext xmlns:c16="http://schemas.microsoft.com/office/drawing/2014/chart" uri="{C3380CC4-5D6E-409C-BE32-E72D297353CC}">
              <c16:uniqueId val="{00000002-3C65-45D4-98B5-E31D27AC34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2</c:v>
                </c:pt>
                <c:pt idx="12">
                  <c:v>10</c:v>
                </c:pt>
              </c:numCache>
            </c:numRef>
          </c:val>
          <c:extLst>
            <c:ext xmlns:c16="http://schemas.microsoft.com/office/drawing/2014/chart" uri="{C3380CC4-5D6E-409C-BE32-E72D297353CC}">
              <c16:uniqueId val="{00000003-3C65-45D4-98B5-E31D27AC34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713</c:v>
                </c:pt>
                <c:pt idx="3">
                  <c:v>703</c:v>
                </c:pt>
                <c:pt idx="6">
                  <c:v>668</c:v>
                </c:pt>
                <c:pt idx="9">
                  <c:v>700</c:v>
                </c:pt>
                <c:pt idx="12">
                  <c:v>718</c:v>
                </c:pt>
              </c:numCache>
            </c:numRef>
          </c:val>
          <c:extLst>
            <c:ext xmlns:c16="http://schemas.microsoft.com/office/drawing/2014/chart" uri="{C3380CC4-5D6E-409C-BE32-E72D297353CC}">
              <c16:uniqueId val="{00000004-3C65-45D4-98B5-E31D27AC34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65-45D4-98B5-E31D27AC34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65-45D4-98B5-E31D27AC34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3636</c:v>
                </c:pt>
                <c:pt idx="3">
                  <c:v>3439</c:v>
                </c:pt>
                <c:pt idx="6">
                  <c:v>3391</c:v>
                </c:pt>
                <c:pt idx="9">
                  <c:v>3467</c:v>
                </c:pt>
                <c:pt idx="12">
                  <c:v>3496</c:v>
                </c:pt>
              </c:numCache>
            </c:numRef>
          </c:val>
          <c:extLst>
            <c:ext xmlns:c16="http://schemas.microsoft.com/office/drawing/2014/chart" uri="{C3380CC4-5D6E-409C-BE32-E72D297353CC}">
              <c16:uniqueId val="{00000007-3C65-45D4-98B5-E31D27AC34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1270</c:v>
                </c:pt>
                <c:pt idx="2">
                  <c:v>#N/A</c:v>
                </c:pt>
                <c:pt idx="3">
                  <c:v>#N/A</c:v>
                </c:pt>
                <c:pt idx="4">
                  <c:v>1001</c:v>
                </c:pt>
                <c:pt idx="5">
                  <c:v>#N/A</c:v>
                </c:pt>
                <c:pt idx="6">
                  <c:v>#N/A</c:v>
                </c:pt>
                <c:pt idx="7">
                  <c:v>918</c:v>
                </c:pt>
                <c:pt idx="8">
                  <c:v>#N/A</c:v>
                </c:pt>
                <c:pt idx="9">
                  <c:v>#N/A</c:v>
                </c:pt>
                <c:pt idx="10">
                  <c:v>1069</c:v>
                </c:pt>
                <c:pt idx="11">
                  <c:v>#N/A</c:v>
                </c:pt>
                <c:pt idx="12">
                  <c:v>#N/A</c:v>
                </c:pt>
                <c:pt idx="13">
                  <c:v>1113</c:v>
                </c:pt>
                <c:pt idx="14">
                  <c:v>#N/A</c:v>
                </c:pt>
              </c:numCache>
            </c:numRef>
          </c:val>
          <c:smooth val="0"/>
          <c:extLst>
            <c:ext xmlns:c16="http://schemas.microsoft.com/office/drawing/2014/chart" uri="{C3380CC4-5D6E-409C-BE32-E72D297353CC}">
              <c16:uniqueId val="{00000008-3C65-45D4-98B5-E31D27AC34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29652</c:v>
                </c:pt>
                <c:pt idx="5">
                  <c:v>29333</c:v>
                </c:pt>
                <c:pt idx="8">
                  <c:v>29384</c:v>
                </c:pt>
                <c:pt idx="11">
                  <c:v>29369</c:v>
                </c:pt>
                <c:pt idx="14">
                  <c:v>29205</c:v>
                </c:pt>
              </c:numCache>
            </c:numRef>
          </c:val>
          <c:extLst>
            <c:ext xmlns:c16="http://schemas.microsoft.com/office/drawing/2014/chart" uri="{C3380CC4-5D6E-409C-BE32-E72D297353CC}">
              <c16:uniqueId val="{00000000-40D1-4BB6-8B3F-B4B28D31D8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20984</c:v>
                </c:pt>
                <c:pt idx="5">
                  <c:v>20625</c:v>
                </c:pt>
                <c:pt idx="8">
                  <c:v>19933</c:v>
                </c:pt>
                <c:pt idx="11">
                  <c:v>18620</c:v>
                </c:pt>
                <c:pt idx="14">
                  <c:v>15652</c:v>
                </c:pt>
              </c:numCache>
            </c:numRef>
          </c:val>
          <c:extLst>
            <c:ext xmlns:c16="http://schemas.microsoft.com/office/drawing/2014/chart" uri="{C3380CC4-5D6E-409C-BE32-E72D297353CC}">
              <c16:uniqueId val="{00000001-40D1-4BB6-8B3F-B4B28D31D8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3207</c:v>
                </c:pt>
                <c:pt idx="5">
                  <c:v>3191</c:v>
                </c:pt>
                <c:pt idx="8">
                  <c:v>3674</c:v>
                </c:pt>
                <c:pt idx="11">
                  <c:v>4000</c:v>
                </c:pt>
                <c:pt idx="14">
                  <c:v>3785</c:v>
                </c:pt>
              </c:numCache>
            </c:numRef>
          </c:val>
          <c:extLst>
            <c:ext xmlns:c16="http://schemas.microsoft.com/office/drawing/2014/chart" uri="{C3380CC4-5D6E-409C-BE32-E72D297353CC}">
              <c16:uniqueId val="{00000002-40D1-4BB6-8B3F-B4B28D31D8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D1-4BB6-8B3F-B4B28D31D8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D1-4BB6-8B3F-B4B28D31D8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1-4BB6-8B3F-B4B28D31D8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4524</c:v>
                </c:pt>
                <c:pt idx="3">
                  <c:v>4428</c:v>
                </c:pt>
                <c:pt idx="6">
                  <c:v>4248</c:v>
                </c:pt>
                <c:pt idx="9">
                  <c:v>4435</c:v>
                </c:pt>
                <c:pt idx="12">
                  <c:v>4608</c:v>
                </c:pt>
              </c:numCache>
            </c:numRef>
          </c:val>
          <c:extLst>
            <c:ext xmlns:c16="http://schemas.microsoft.com/office/drawing/2014/chart" uri="{C3380CC4-5D6E-409C-BE32-E72D297353CC}">
              <c16:uniqueId val="{00000006-40D1-4BB6-8B3F-B4B28D31D8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c:v>
                </c:pt>
                <c:pt idx="3">
                  <c:v>142</c:v>
                </c:pt>
                <c:pt idx="6">
                  <c:v>215</c:v>
                </c:pt>
                <c:pt idx="9">
                  <c:v>470</c:v>
                </c:pt>
                <c:pt idx="12">
                  <c:v>473</c:v>
                </c:pt>
              </c:numCache>
            </c:numRef>
          </c:val>
          <c:extLst>
            <c:ext xmlns:c16="http://schemas.microsoft.com/office/drawing/2014/chart" uri="{C3380CC4-5D6E-409C-BE32-E72D297353CC}">
              <c16:uniqueId val="{00000007-40D1-4BB6-8B3F-B4B28D31D8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9040</c:v>
                </c:pt>
                <c:pt idx="3">
                  <c:v>8821</c:v>
                </c:pt>
                <c:pt idx="6">
                  <c:v>8119</c:v>
                </c:pt>
                <c:pt idx="9">
                  <c:v>7861</c:v>
                </c:pt>
                <c:pt idx="12">
                  <c:v>7387</c:v>
                </c:pt>
              </c:numCache>
            </c:numRef>
          </c:val>
          <c:extLst>
            <c:ext xmlns:c16="http://schemas.microsoft.com/office/drawing/2014/chart" uri="{C3380CC4-5D6E-409C-BE32-E72D297353CC}">
              <c16:uniqueId val="{00000008-40D1-4BB6-8B3F-B4B28D31D8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4351</c:v>
                </c:pt>
                <c:pt idx="3">
                  <c:v>3700</c:v>
                </c:pt>
                <c:pt idx="6">
                  <c:v>3618</c:v>
                </c:pt>
                <c:pt idx="9">
                  <c:v>3413</c:v>
                </c:pt>
                <c:pt idx="12">
                  <c:v>1710</c:v>
                </c:pt>
              </c:numCache>
            </c:numRef>
          </c:val>
          <c:extLst>
            <c:ext xmlns:c16="http://schemas.microsoft.com/office/drawing/2014/chart" uri="{C3380CC4-5D6E-409C-BE32-E72D297353CC}">
              <c16:uniqueId val="{00000009-40D1-4BB6-8B3F-B4B28D31D8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38594</c:v>
                </c:pt>
                <c:pt idx="3">
                  <c:v>38833</c:v>
                </c:pt>
                <c:pt idx="6">
                  <c:v>38798</c:v>
                </c:pt>
                <c:pt idx="9">
                  <c:v>39507</c:v>
                </c:pt>
                <c:pt idx="12">
                  <c:v>40186</c:v>
                </c:pt>
              </c:numCache>
            </c:numRef>
          </c:val>
          <c:extLst>
            <c:ext xmlns:c16="http://schemas.microsoft.com/office/drawing/2014/chart" uri="{C3380CC4-5D6E-409C-BE32-E72D297353CC}">
              <c16:uniqueId val="{0000000A-40D1-4BB6-8B3F-B4B28D31D8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2705</c:v>
                </c:pt>
                <c:pt idx="2">
                  <c:v>#N/A</c:v>
                </c:pt>
                <c:pt idx="3">
                  <c:v>#N/A</c:v>
                </c:pt>
                <c:pt idx="4">
                  <c:v>2774</c:v>
                </c:pt>
                <c:pt idx="5">
                  <c:v>#N/A</c:v>
                </c:pt>
                <c:pt idx="6">
                  <c:v>#N/A</c:v>
                </c:pt>
                <c:pt idx="7">
                  <c:v>2007</c:v>
                </c:pt>
                <c:pt idx="8">
                  <c:v>#N/A</c:v>
                </c:pt>
                <c:pt idx="9">
                  <c:v>#N/A</c:v>
                </c:pt>
                <c:pt idx="10">
                  <c:v>3697</c:v>
                </c:pt>
                <c:pt idx="11">
                  <c:v>#N/A</c:v>
                </c:pt>
                <c:pt idx="12">
                  <c:v>#N/A</c:v>
                </c:pt>
                <c:pt idx="13">
                  <c:v>5722</c:v>
                </c:pt>
                <c:pt idx="14">
                  <c:v>#N/A</c:v>
                </c:pt>
              </c:numCache>
            </c:numRef>
          </c:val>
          <c:smooth val="0"/>
          <c:extLst>
            <c:ext xmlns:c16="http://schemas.microsoft.com/office/drawing/2014/chart" uri="{C3380CC4-5D6E-409C-BE32-E72D297353CC}">
              <c16:uniqueId val="{0000000B-40D1-4BB6-8B3F-B4B28D31D8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1391</c:v>
                </c:pt>
                <c:pt idx="1">
                  <c:v>1401</c:v>
                </c:pt>
                <c:pt idx="2">
                  <c:v>1151</c:v>
                </c:pt>
              </c:numCache>
            </c:numRef>
          </c:val>
          <c:extLst>
            <c:ext xmlns:c16="http://schemas.microsoft.com/office/drawing/2014/chart" uri="{C3380CC4-5D6E-409C-BE32-E72D297353CC}">
              <c16:uniqueId val="{00000000-C055-4C68-866F-9B584B6C04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055-4C68-866F-9B584B6C04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1479</c:v>
                </c:pt>
                <c:pt idx="1">
                  <c:v>1577</c:v>
                </c:pt>
                <c:pt idx="2">
                  <c:v>1579</c:v>
                </c:pt>
              </c:numCache>
            </c:numRef>
          </c:val>
          <c:extLst>
            <c:ext xmlns:c16="http://schemas.microsoft.com/office/drawing/2014/chart" uri="{C3380CC4-5D6E-409C-BE32-E72D297353CC}">
              <c16:uniqueId val="{00000002-C055-4C68-866F-9B584B6C04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{2E7F20EF-34E4-42E6-8C03-82ACFC005873}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466-4ED2-BA1B-5AA776251E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{9032031A-AD2D-4006-8B56-845868DA37A3}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66-4ED2-BA1B-5AA776251E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{50CDFC97-05AA-400C-BA86-53CEB2BD8A32}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66-4ED2-BA1B-5AA776251E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{9B5B2D2B-15E5-44AA-AA0F-3AA73CDE3BD3}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66-4ED2-BA1B-5AA776251E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{821CF43F-F43B-4984-BFD0-C4F8FCC5DD9E}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66-4ED2-BA1B-5AA776251E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{5CF3FD06-F679-4F06-9D0E-C0C7021A159B}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466-4ED2-BA1B-5AA776251E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{CC0DE618-B059-4587-9738-B516F2C80DFA}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466-4ED2-BA1B-5AA776251EB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{93E20203-2600-4FA8-AD0F-53E852F84BB0}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466-4ED2-BA1B-5AA776251EB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{9260075D-CC5D-4C64-B75C-14AE13C73BCB}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466-4ED2-BA1B-5AA776251E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c:v>
                </c:pt>
                <c:pt idx="16">
                  <c:v>59.8</c:v>
                </c:pt>
                <c:pt idx="24">
                  <c:v>61.2</c:v>
                </c:pt>
                <c:pt idx="32">
                  <c:v>62.2</c:v>
                </c:pt>
              </c:numCache>
            </c:numRef>
          </c:xVal>
          <c:yVal>
            <c:numRef>
              <c:f>公会計指標分析・財政指標組合せ分析表!$BP$51:$DC$51</c:f>
              <c:numCache>
                <c:formatCode>#,##0.0;"▲ "#,##0.0</c:formatCode>
                <c:ptCount val="40"/>
                <c:pt idx="0">
                  <c:v>14.5</c:v>
                </c:pt>
                <c:pt idx="8">
                  <c:v>14.9</c:v>
                </c:pt>
                <c:pt idx="16">
                  <c:v>10.6</c:v>
                </c:pt>
                <c:pt idx="24">
                  <c:v>19.399999999999999</c:v>
                </c:pt>
                <c:pt idx="32">
                  <c:v>29.2</c:v>
                </c:pt>
              </c:numCache>
            </c:numRef>
          </c:yVal>
          <c:smooth val="0"/>
          <c:extLst>
            <c:ext xmlns:c16="http://schemas.microsoft.com/office/drawing/2014/chart" uri="{C3380CC4-5D6E-409C-BE32-E72D297353CC}">
              <c16:uniqueId val="{00000009-1466-4ED2-BA1B-5AA776251E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{B652B96E-2DDD-4336-91EC-F7AFB25770A9}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466-4ED2-BA1B-5AA776251E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{2D9F233C-A0CF-47DC-9C75-8A54409AE0D4}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66-4ED2-BA1B-5AA776251E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{9CF25E5F-4580-467A-80AF-B9DF7FE56BD3}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66-4ED2-BA1B-5AA776251E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{B1766FC1-C7F2-4745-86FE-69CEE5422294}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66-4ED2-BA1B-5AA776251E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{46069BEB-56D7-4FCA-9240-DF51DFA1D7A3}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66-4ED2-BA1B-5AA776251E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{049DE940-EDFE-4F5C-A3C3-D4A2B4B9CE27}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466-4ED2-BA1B-5AA776251E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{006F3238-F923-4317-9163-06F45D4DE130}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466-4ED2-BA1B-5AA776251EB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{4BE4B92E-0A27-4335-A941-9244221E39C3}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466-4ED2-BA1B-5AA776251EB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{728601EA-1F00-49FC-B178-748E2D6BA143}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466-4ED2-BA1B-5AA776251E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1466-4ED2-BA1B-5AA776251EBC}"/>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{A702F096-6CBD-4FD7-9999-B26773E72F4C}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8CE-47AA-90E6-FD83AFE743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{9CE790F1-A1B7-42CD-AECC-A507973C679D}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CE-47AA-90E6-FD83AFE743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{A4297435-8A49-40D6-9815-D93ACF389E4E}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CE-47AA-90E6-FD83AFE743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{BA1BE4A0-877B-448B-9CA2-6D775BB4083A}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CE-47AA-90E6-FD83AFE743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{39C055FA-341F-4CDA-9E49-94D6669C7C2E}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CE-47AA-90E6-FD83AFE7436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{43C9A5A9-4D1D-46A2-AF0D-4BA130DAD935}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8CE-47AA-90E6-FD83AFE7436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{1D8E0AA0-1FB8-4E64-A796-710A7CBCDF94}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8CE-47AA-90E6-FD83AFE7436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{DCE50678-47D9-4176-B031-764BB2267BDE}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8CE-47AA-90E6-FD83AFE7436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{FE9EC54E-4BA9-4B4F-AD9A-5C102F44B845}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8CE-47AA-90E6-FD83AFE743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6.2</c:v>
                </c:pt>
                <c:pt idx="16">
                  <c:v>5.6</c:v>
                </c:pt>
                <c:pt idx="24">
                  <c:v>5.2</c:v>
                </c:pt>
                <c:pt idx="32">
                  <c:v>5.3</c:v>
                </c:pt>
              </c:numCache>
            </c:numRef>
          </c:xVal>
          <c:yVal>
            <c:numRef>
              <c:f>公会計指標分析・財政指標組合せ分析表!$BP$73:$DC$73</c:f>
              <c:numCache>
                <c:formatCode>#,##0.0;"▲ "#,##0.0</c:formatCode>
                <c:ptCount val="40"/>
                <c:pt idx="0">
                  <c:v>14.5</c:v>
                </c:pt>
                <c:pt idx="8">
                  <c:v>14.9</c:v>
                </c:pt>
                <c:pt idx="16">
                  <c:v>10.6</c:v>
                </c:pt>
                <c:pt idx="24">
                  <c:v>19.399999999999999</c:v>
                </c:pt>
                <c:pt idx="32">
                  <c:v>29.2</c:v>
                </c:pt>
              </c:numCache>
            </c:numRef>
          </c:yVal>
          <c:smooth val="0"/>
          <c:extLst>
            <c:ext xmlns:c16="http://schemas.microsoft.com/office/drawing/2014/chart" uri="{C3380CC4-5D6E-409C-BE32-E72D297353CC}">
              <c16:uniqueId val="{00000009-B8CE-47AA-90E6-FD83AFE743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{1747C97A-F369-4044-B985-90693C57C8C0}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8CE-47AA-90E6-FD83AFE743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{AC3CDC6C-B39E-4C2C-89E3-C8F3A0D77B43}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CE-47AA-90E6-FD83AFE743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{B4A65D2E-A8EE-444B-9DC8-B8782AB96897}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CE-47AA-90E6-FD83AFE743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{D8991214-4CE0-4BDA-8FCE-B83531D3069F}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CE-47AA-90E6-FD83AFE743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{2ABB6DD0-097D-4600-B389-9BB7DF9491FA}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CE-47AA-90E6-FD83AFE7436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{732B06DD-87E4-4ECD-BEB2-6864C0E93161}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8CE-47AA-90E6-FD83AFE7436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{ED222FB5-79BA-4ADD-97A5-D70BB33F3FF7}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8CE-47AA-90E6-FD83AFE7436D}"/>
                </c:ext>
              </c:extLst>
            </c:dLbl>
            <c:dLbl>
              <c:idx val="24"/>
              <c:layout>
                <c:manualLayout>
                  <c:x val="-4.4905057365901176E-2"/>
                  <c:y val="-5.518313837799256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{6C74C66F-8EC0-4F5E-AD07-F5C9010E2B70}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8CE-47AA-90E6-FD83AFE7436D}"/>
                </c:ext>
              </c:extLst>
            </c:dLbl>
            <c:dLbl>
              <c:idx val="32"/>
              <c:layout>
                <c:manualLayout>
                  <c:x val="-1.8235628084250128E-2"/>
                  <c:y val="-6.96501557975953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{8CA03296-2CEB-4A6D-A062-A7910F00FF89}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8CE-47AA-90E6-FD83AFE743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B8CE-47AA-90E6-FD83AFE7436D}"/>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実質公債費比率の分子については、前年度比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百万円の増となった。増額となった要因として、一般会計では、平成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り入れた臨時財政対策債や南二日町住宅の改修工事に係る元金償還が始まったこと、下水道事業会計で、繰入金の元利償還金への充当額が増加したこと、算入公債費等では、都市計画事業関連の地方債償還額が増加したことなどが挙げられ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当市では減債基金の積み立ては行っていない。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将来負担比率の分子については、前年度比</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増加した主な要因は、市民文化会館や南二日町公営住宅の大規模改修や小中学校内無線ＬＡＮ整備などによる一般会計等に係る地方債の現在高が増加したことに加え、土地開発公社による三島駅南口東街区における用地買収が進められたことにより、債務負担行為に基づく支出予定額が減少し将来負担額が減少したものの、それ以上に債務負担行為に基づく一般会計等の支出額が減少し、充当可能特定歳入が減少としたことから将来負担比率の分子は増加となった。</a:t>
          </a:r>
        </a:p>
        <a:p>
          <a:r>
            <a:rPr kumimoji="1" lang="ja-JP" altLang="en-US" sz="1400">
              <a:latin typeface="ＭＳ ゴシック" pitchFamily="49" charset="-128"/>
              <a:ea typeface="ＭＳ ゴシック" pitchFamily="49" charset="-128"/>
            </a:rPr>
            <a:t>　地方債残高は増加傾向にあるので、適切な事業選択による発行額の抑制に努める。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静岡県三島市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千円を積み立てた一方、三島市養護老人ホーム建設基金で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249,945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年度の建替えに向け、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いく。その他の特定目的基金については特別な事情（寄附等）がある場合に積み立てを行うとともに、事業執行に際し、財源が不足する場合には基金の目的の範囲内で活用する。財政調整基金は、一般会計の収支の状況を踏まえ、可能な範囲で積み立てを行っ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・三島市庁舎建設基金：市役所の庁舎建設に要する経費に充てるため。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・三島市養護老人ホーム整備基金：養護老人ホームの整備に要する経費に充てるため。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・佐野郷土振興基金：地域の教育、文化、福祉事業の振興に資するため。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・教育施設整備基金：小中学校等の教育施設の整備資金に充てるため。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・三島市ふるさと創生基金：自ら考え自ら行う地域づくり事業に要する経費に充てるため。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・三島市庁舎建設基金：庁舎の老朽化が進んでいることから、令和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年度の建替えを見据え、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・三島市福祉基金：寄附金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千円を福祉の充実を図る事業のため取り崩したため。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年度の建替えに向け、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・三島市福祉基金：寄附金を積み立て、福祉の充実を図る各種事業の執行のため必要な額を取り崩していく。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千円と計画積み立て額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千円を積み立てたが、新型コロナウイルス感染症により影響を受ける市民・事業者の支援や感染症対策を行うため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249,945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老朽化が進む公共施設の維持管理や再開発事業等に多額の経費が必要となることに加え、標準財政規模に対する比率が低い水準のため、収支の状況を踏まえ、弾力的に運用しつつ、可能な範囲で積み増す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減債基金については、これまで積み立てを行っていない。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現時点で積み立てを行う予定はない。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109,051
107,679
62.02
51,379,970
50,164,115
944,376
21,783,654
40,186,059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有形固定資産減価償却率については、類似団体と比較すると低い水準を保っている。近年一部更新した施設はあるものの、新設した施設がほとんどないため上昇傾向にある。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年度に「公共施設等総合管理計画」を策定し、公共建築物の延べ床面積を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％削減するという目標を掲げ、総量の最適化と複合化、除却を進めるとともに、計画的な維持保全による長寿命化を推進することで公共施設の適正な管理を行っていく。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117221</xdr:rowOff>
    </xdr:from>
    <xdr:to>
      <xdr:col>23</xdr:col>
      <xdr:colOff>136525</xdr:colOff>
      <xdr:row>30</xdr:row>
      <xdr:rowOff>47371</xdr:rowOff>
    </xdr:to>
    <xdr:sp macro="" textlink="">
      <xdr:nvSpPr>
        <xdr:cNvPr id="79" name="楕円 78"/>
        <xdr:cNvSpPr/>
      </xdr:nvSpPr>
      <xdr:spPr>
        <a:xfrm>
          <a:off x="47117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140098</xdr:rowOff>
    </xdr:from>
    <xdr:ext cx="405111" cy="259045"/>
    <xdr:sp macro="" textlink="">
      <xdr:nvSpPr>
        <xdr:cNvPr id="80" name="有形固定資産減価償却率該当値テキスト"/>
        <xdr:cNvSpPr txBox="1"/>
      </xdr:nvSpPr>
      <xdr:spPr>
        <a:xfrm>
          <a:off x="4813300" y="571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81" name="楕円 80"/>
        <xdr:cNvSpPr/>
      </xdr:nvSpPr>
      <xdr:spPr>
        <a:xfrm>
          <a:off x="4000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124841</xdr:rowOff>
    </xdr:from>
    <xdr:to>
      <xdr:col>23</xdr:col>
      <xdr:colOff>85725</xdr:colOff>
      <xdr:row>29</xdr:row>
      <xdr:rowOff>168021</xdr:rowOff>
    </xdr:to>
    <xdr:cxnSp macro="">
      <xdr:nvCxnSpPr>
        <xdr:cNvPr id="82" name="直線コネクタ 81"/>
        <xdr:cNvCxnSpPr/>
      </xdr:nvCxnSpPr>
      <xdr:spPr>
        <a:xfrm>
          <a:off x="4051300" y="586841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3" name="楕円 82"/>
        <xdr:cNvSpPr/>
      </xdr:nvSpPr>
      <xdr:spPr>
        <a:xfrm>
          <a:off x="3238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29</xdr:row>
      <xdr:rowOff>124841</xdr:rowOff>
    </xdr:to>
    <xdr:cxnSp macro="">
      <xdr:nvCxnSpPr>
        <xdr:cNvPr id="84" name="直線コネクタ 83"/>
        <xdr:cNvCxnSpPr/>
      </xdr:nvCxnSpPr>
      <xdr:spPr>
        <a:xfrm>
          <a:off x="3289300" y="580796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85" name="楕円 84"/>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64389</xdr:rowOff>
    </xdr:to>
    <xdr:cxnSp macro="">
      <xdr:nvCxnSpPr>
        <xdr:cNvPr id="86" name="直線コネクタ 85"/>
        <xdr:cNvCxnSpPr/>
      </xdr:nvCxnSpPr>
      <xdr:spPr>
        <a:xfrm>
          <a:off x="2527300" y="577342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81407</xdr:rowOff>
    </xdr:from>
    <xdr:to>
      <xdr:col>7</xdr:col>
      <xdr:colOff>187325</xdr:colOff>
      <xdr:row>29</xdr:row>
      <xdr:rowOff>11557</xdr:rowOff>
    </xdr:to>
    <xdr:sp macro="" textlink="">
      <xdr:nvSpPr>
        <xdr:cNvPr id="87" name="楕円 86"/>
        <xdr:cNvSpPr/>
      </xdr:nvSpPr>
      <xdr:spPr>
        <a:xfrm>
          <a:off x="1714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132207</xdr:rowOff>
    </xdr:from>
    <xdr:to>
      <xdr:col>11</xdr:col>
      <xdr:colOff>136525</xdr:colOff>
      <xdr:row>29</xdr:row>
      <xdr:rowOff>29845</xdr:rowOff>
    </xdr:to>
    <xdr:cxnSp macro="">
      <xdr:nvCxnSpPr>
        <xdr:cNvPr id="88" name="直線コネクタ 87"/>
        <xdr:cNvCxnSpPr/>
      </xdr:nvCxnSpPr>
      <xdr:spPr>
        <a:xfrm>
          <a:off x="1765300" y="5704332"/>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9"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0" name="n_2aveValue有形固定資産減価償却率"/>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2" name="n_4aveValue有形固定資産減価償却率"/>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20718</xdr:rowOff>
    </xdr:from>
    <xdr:ext cx="405111" cy="259045"/>
    <xdr:sp macro="" textlink="">
      <xdr:nvSpPr>
        <xdr:cNvPr id="93" name="n_1mainValue有形固定資産減価償却率"/>
        <xdr:cNvSpPr txBox="1"/>
      </xdr:nvSpPr>
      <xdr:spPr>
        <a:xfrm>
          <a:off x="38360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main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95"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6" name="n_4main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低い水準となっているものの、財政調整基金の取り崩しや、土地開発公社からの用地の買い戻しによる債務負担行為額の減により将来負担額から差し引く都市計画税事業費が減少し、分子となる充当可能財源が大きく減少した。また、分母としては会計年度任用職員制度の導入による人件費の増により、債務償還比率は上昇した。今後は更なる歳出見直しを図り、企業誘致等により税源涵養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0" name="債務償還比率平均値テキスト"/>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65286</xdr:rowOff>
    </xdr:from>
    <xdr:to>
      <xdr:col>76</xdr:col>
      <xdr:colOff>73025</xdr:colOff>
      <xdr:row>28</xdr:row>
      <xdr:rowOff>166886</xdr:rowOff>
    </xdr:to>
    <xdr:sp macro="" textlink="">
      <xdr:nvSpPr>
        <xdr:cNvPr id="141" name="楕円 140"/>
        <xdr:cNvSpPr/>
      </xdr:nvSpPr>
      <xdr:spPr>
        <a:xfrm>
          <a:off x="14744700" y="56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88163</xdr:rowOff>
    </xdr:from>
    <xdr:ext cx="469744" cy="259045"/>
    <xdr:sp macro="" textlink="">
      <xdr:nvSpPr>
        <xdr:cNvPr id="142" name="債務償還比率該当値テキスト"/>
        <xdr:cNvSpPr txBox="1"/>
      </xdr:nvSpPr>
      <xdr:spPr>
        <a:xfrm>
          <a:off x="14846300" y="54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28008</xdr:rowOff>
    </xdr:from>
    <xdr:to>
      <xdr:col>72</xdr:col>
      <xdr:colOff>123825</xdr:colOff>
      <xdr:row>28</xdr:row>
      <xdr:rowOff>129608</xdr:rowOff>
    </xdr:to>
    <xdr:sp macro="" textlink="">
      <xdr:nvSpPr>
        <xdr:cNvPr id="143" name="楕円 142"/>
        <xdr:cNvSpPr/>
      </xdr:nvSpPr>
      <xdr:spPr>
        <a:xfrm>
          <a:off x="14033500" y="56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78808</xdr:rowOff>
    </xdr:from>
    <xdr:to>
      <xdr:col>76</xdr:col>
      <xdr:colOff>22225</xdr:colOff>
      <xdr:row>28</xdr:row>
      <xdr:rowOff>116086</xdr:rowOff>
    </xdr:to>
    <xdr:cxnSp macro="">
      <xdr:nvCxnSpPr>
        <xdr:cNvPr id="144" name="直線コネクタ 143"/>
        <xdr:cNvCxnSpPr/>
      </xdr:nvCxnSpPr>
      <xdr:spPr>
        <a:xfrm>
          <a:off x="14084300" y="5650933"/>
          <a:ext cx="7112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169735</xdr:rowOff>
    </xdr:from>
    <xdr:to>
      <xdr:col>68</xdr:col>
      <xdr:colOff>123825</xdr:colOff>
      <xdr:row>28</xdr:row>
      <xdr:rowOff>99885</xdr:rowOff>
    </xdr:to>
    <xdr:sp macro="" textlink="">
      <xdr:nvSpPr>
        <xdr:cNvPr id="145" name="楕円 144"/>
        <xdr:cNvSpPr/>
      </xdr:nvSpPr>
      <xdr:spPr>
        <a:xfrm>
          <a:off x="13271500" y="55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49085</xdr:rowOff>
    </xdr:from>
    <xdr:to>
      <xdr:col>72</xdr:col>
      <xdr:colOff>73025</xdr:colOff>
      <xdr:row>28</xdr:row>
      <xdr:rowOff>78808</xdr:rowOff>
    </xdr:to>
    <xdr:cxnSp macro="">
      <xdr:nvCxnSpPr>
        <xdr:cNvPr id="146" name="直線コネクタ 145"/>
        <xdr:cNvCxnSpPr/>
      </xdr:nvCxnSpPr>
      <xdr:spPr>
        <a:xfrm>
          <a:off x="13322300" y="5621210"/>
          <a:ext cx="762000" cy="2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166137</xdr:rowOff>
    </xdr:from>
    <xdr:to>
      <xdr:col>64</xdr:col>
      <xdr:colOff>123825</xdr:colOff>
      <xdr:row>28</xdr:row>
      <xdr:rowOff>96287</xdr:rowOff>
    </xdr:to>
    <xdr:sp macro="" textlink="">
      <xdr:nvSpPr>
        <xdr:cNvPr id="147" name="楕円 146"/>
        <xdr:cNvSpPr/>
      </xdr:nvSpPr>
      <xdr:spPr>
        <a:xfrm>
          <a:off x="12509500" y="55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45487</xdr:rowOff>
    </xdr:from>
    <xdr:to>
      <xdr:col>68</xdr:col>
      <xdr:colOff>73025</xdr:colOff>
      <xdr:row>28</xdr:row>
      <xdr:rowOff>49085</xdr:rowOff>
    </xdr:to>
    <xdr:cxnSp macro="">
      <xdr:nvCxnSpPr>
        <xdr:cNvPr id="148" name="直線コネクタ 147"/>
        <xdr:cNvCxnSpPr/>
      </xdr:nvCxnSpPr>
      <xdr:spPr>
        <a:xfrm>
          <a:off x="12560300" y="561761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168080</xdr:rowOff>
    </xdr:from>
    <xdr:to>
      <xdr:col>60</xdr:col>
      <xdr:colOff>123825</xdr:colOff>
      <xdr:row>28</xdr:row>
      <xdr:rowOff>98230</xdr:rowOff>
    </xdr:to>
    <xdr:sp macro="" textlink="">
      <xdr:nvSpPr>
        <xdr:cNvPr id="149" name="楕円 148"/>
        <xdr:cNvSpPr/>
      </xdr:nvSpPr>
      <xdr:spPr>
        <a:xfrm>
          <a:off x="11747500" y="55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45487</xdr:rowOff>
    </xdr:from>
    <xdr:to>
      <xdr:col>64</xdr:col>
      <xdr:colOff>73025</xdr:colOff>
      <xdr:row>28</xdr:row>
      <xdr:rowOff>47430</xdr:rowOff>
    </xdr:to>
    <xdr:cxnSp macro="">
      <xdr:nvCxnSpPr>
        <xdr:cNvPr id="150" name="直線コネクタ 149"/>
        <xdr:cNvCxnSpPr/>
      </xdr:nvCxnSpPr>
      <xdr:spPr>
        <a:xfrm flipV="1">
          <a:off x="11798300" y="5617612"/>
          <a:ext cx="762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1" name="n_1aveValue債務償還比率"/>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52" name="n_2aveValue債務償還比率"/>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3" name="n_3aveValue債務償還比率"/>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54" name="n_4aveValue債務償還比率"/>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146135</xdr:rowOff>
    </xdr:from>
    <xdr:ext cx="469744" cy="259045"/>
    <xdr:sp macro="" textlink="">
      <xdr:nvSpPr>
        <xdr:cNvPr id="155" name="n_1mainValue債務償還比率"/>
        <xdr:cNvSpPr txBox="1"/>
      </xdr:nvSpPr>
      <xdr:spPr>
        <a:xfrm>
          <a:off x="13836727" y="537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116412</xdr:rowOff>
    </xdr:from>
    <xdr:ext cx="469744" cy="259045"/>
    <xdr:sp macro="" textlink="">
      <xdr:nvSpPr>
        <xdr:cNvPr id="156" name="n_2mainValue債務償還比率"/>
        <xdr:cNvSpPr txBox="1"/>
      </xdr:nvSpPr>
      <xdr:spPr>
        <a:xfrm>
          <a:off x="13087427" y="534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112814</xdr:rowOff>
    </xdr:from>
    <xdr:ext cx="469744" cy="259045"/>
    <xdr:sp macro="" textlink="">
      <xdr:nvSpPr>
        <xdr:cNvPr id="157" name="n_3mainValue債務償還比率"/>
        <xdr:cNvSpPr txBox="1"/>
      </xdr:nvSpPr>
      <xdr:spPr>
        <a:xfrm>
          <a:off x="12325427" y="534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114757</xdr:rowOff>
    </xdr:from>
    <xdr:ext cx="469744" cy="259045"/>
    <xdr:sp macro="" textlink="">
      <xdr:nvSpPr>
        <xdr:cNvPr id="158" name="n_4mainValue債務償還比率"/>
        <xdr:cNvSpPr txBox="1"/>
      </xdr:nvSpPr>
      <xdr:spPr>
        <a:xfrm>
          <a:off x="11563427" y="534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109,051
107,679
62.02
51,379,970
50,164,115
944,376
21,783,654
40,186,059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1" name="楕円 70"/>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2" name="【道路】&#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xdr:rowOff>
    </xdr:from>
    <xdr:to>
      <xdr:col>20</xdr:col>
      <xdr:colOff>38100</xdr:colOff>
      <xdr:row>36</xdr:row>
      <xdr:rowOff>108712</xdr:rowOff>
    </xdr:to>
    <xdr:sp macro="" textlink="">
      <xdr:nvSpPr>
        <xdr:cNvPr id="73" name="楕円 72"/>
        <xdr:cNvSpPr/>
      </xdr:nvSpPr>
      <xdr:spPr>
        <a:xfrm>
          <a:off x="3746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57912</xdr:rowOff>
    </xdr:from>
    <xdr:to>
      <xdr:col>24</xdr:col>
      <xdr:colOff>63500</xdr:colOff>
      <xdr:row>36</xdr:row>
      <xdr:rowOff>99060</xdr:rowOff>
    </xdr:to>
    <xdr:cxnSp macro="">
      <xdr:nvCxnSpPr>
        <xdr:cNvPr id="74" name="直線コネクタ 73"/>
        <xdr:cNvCxnSpPr/>
      </xdr:nvCxnSpPr>
      <xdr:spPr>
        <a:xfrm>
          <a:off x="3797300" y="62301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137414</xdr:rowOff>
    </xdr:from>
    <xdr:to>
      <xdr:col>15</xdr:col>
      <xdr:colOff>101600</xdr:colOff>
      <xdr:row>36</xdr:row>
      <xdr:rowOff>67564</xdr:rowOff>
    </xdr:to>
    <xdr:sp macro="" textlink="">
      <xdr:nvSpPr>
        <xdr:cNvPr id="75" name="楕円 74"/>
        <xdr:cNvSpPr/>
      </xdr:nvSpPr>
      <xdr:spPr>
        <a:xfrm>
          <a:off x="2857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xdr:rowOff>
    </xdr:from>
    <xdr:to>
      <xdr:col>19</xdr:col>
      <xdr:colOff>177800</xdr:colOff>
      <xdr:row>36</xdr:row>
      <xdr:rowOff>57912</xdr:rowOff>
    </xdr:to>
    <xdr:cxnSp macro="">
      <xdr:nvCxnSpPr>
        <xdr:cNvPr id="76" name="直線コネクタ 75"/>
        <xdr:cNvCxnSpPr/>
      </xdr:nvCxnSpPr>
      <xdr:spPr>
        <a:xfrm>
          <a:off x="2908300" y="6188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114554</xdr:rowOff>
    </xdr:from>
    <xdr:to>
      <xdr:col>10</xdr:col>
      <xdr:colOff>165100</xdr:colOff>
      <xdr:row>36</xdr:row>
      <xdr:rowOff>44704</xdr:rowOff>
    </xdr:to>
    <xdr:sp macro="" textlink="">
      <xdr:nvSpPr>
        <xdr:cNvPr id="77" name="楕円 76"/>
        <xdr:cNvSpPr/>
      </xdr:nvSpPr>
      <xdr:spPr>
        <a:xfrm>
          <a:off x="1968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165354</xdr:rowOff>
    </xdr:from>
    <xdr:to>
      <xdr:col>15</xdr:col>
      <xdr:colOff>50800</xdr:colOff>
      <xdr:row>36</xdr:row>
      <xdr:rowOff>16764</xdr:rowOff>
    </xdr:to>
    <xdr:cxnSp macro="">
      <xdr:nvCxnSpPr>
        <xdr:cNvPr id="78" name="直線コネクタ 77"/>
        <xdr:cNvCxnSpPr/>
      </xdr:nvCxnSpPr>
      <xdr:spPr>
        <a:xfrm>
          <a:off x="2019300" y="6166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35</xdr:row>
      <xdr:rowOff>165354</xdr:rowOff>
    </xdr:to>
    <xdr:cxnSp macro="">
      <xdr:nvCxnSpPr>
        <xdr:cNvPr id="80" name="直線コネクタ 79"/>
        <xdr:cNvCxnSpPr/>
      </xdr:nvCxnSpPr>
      <xdr:spPr>
        <a:xfrm>
          <a:off x="1130300" y="6124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125239</xdr:rowOff>
    </xdr:from>
    <xdr:ext cx="405111" cy="259045"/>
    <xdr:sp macro="" textlink="">
      <xdr:nvSpPr>
        <xdr:cNvPr id="85" name="n_1mainValue【道路】&#10;有形固定資産減価償却率"/>
        <xdr:cNvSpPr txBox="1"/>
      </xdr:nvSpPr>
      <xdr:spPr>
        <a:xfrm>
          <a:off x="35820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6" name="n_2mainValue【道路】&#10;有形固定資産減価償却率"/>
        <xdr:cNvSpPr txBox="1"/>
      </xdr:nvSpPr>
      <xdr:spPr>
        <a:xfrm>
          <a:off x="2705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61231</xdr:rowOff>
    </xdr:from>
    <xdr:ext cx="405111" cy="259045"/>
    <xdr:sp macro="" textlink="">
      <xdr:nvSpPr>
        <xdr:cNvPr id="87" name="n_3mainValue【道路】&#10;有形固定資産減価償却率"/>
        <xdr:cNvSpPr txBox="1"/>
      </xdr:nvSpPr>
      <xdr:spPr>
        <a:xfrm>
          <a:off x="1816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127508</xdr:rowOff>
    </xdr:from>
    <xdr:to>
      <xdr:col>55</xdr:col>
      <xdr:colOff>50800</xdr:colOff>
      <xdr:row>40</xdr:row>
      <xdr:rowOff>57658</xdr:rowOff>
    </xdr:to>
    <xdr:sp macro="" textlink="">
      <xdr:nvSpPr>
        <xdr:cNvPr id="128" name="楕円 127"/>
        <xdr:cNvSpPr/>
      </xdr:nvSpPr>
      <xdr:spPr>
        <a:xfrm>
          <a:off x="10426700" y="68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105935</xdr:rowOff>
    </xdr:from>
    <xdr:ext cx="469744" cy="259045"/>
    <xdr:sp macro="" textlink="">
      <xdr:nvSpPr>
        <xdr:cNvPr id="129" name="【道路】&#10;一人当たり延長該当値テキスト"/>
        <xdr:cNvSpPr txBox="1"/>
      </xdr:nvSpPr>
      <xdr:spPr>
        <a:xfrm>
          <a:off x="10515600" y="67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128880</xdr:rowOff>
    </xdr:from>
    <xdr:to>
      <xdr:col>50</xdr:col>
      <xdr:colOff>165100</xdr:colOff>
      <xdr:row>40</xdr:row>
      <xdr:rowOff>59030</xdr:rowOff>
    </xdr:to>
    <xdr:sp macro="" textlink="">
      <xdr:nvSpPr>
        <xdr:cNvPr id="130" name="楕円 129"/>
        <xdr:cNvSpPr/>
      </xdr:nvSpPr>
      <xdr:spPr>
        <a:xfrm>
          <a:off x="9588500" y="68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xdr:rowOff>
    </xdr:from>
    <xdr:to>
      <xdr:col>55</xdr:col>
      <xdr:colOff>0</xdr:colOff>
      <xdr:row>40</xdr:row>
      <xdr:rowOff>8230</xdr:rowOff>
    </xdr:to>
    <xdr:cxnSp macro="">
      <xdr:nvCxnSpPr>
        <xdr:cNvPr id="131" name="直線コネクタ 130"/>
        <xdr:cNvCxnSpPr/>
      </xdr:nvCxnSpPr>
      <xdr:spPr>
        <a:xfrm flipV="1">
          <a:off x="9639300" y="686485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132004</xdr:rowOff>
    </xdr:from>
    <xdr:to>
      <xdr:col>46</xdr:col>
      <xdr:colOff>38100</xdr:colOff>
      <xdr:row>40</xdr:row>
      <xdr:rowOff>62154</xdr:rowOff>
    </xdr:to>
    <xdr:sp macro="" textlink="">
      <xdr:nvSpPr>
        <xdr:cNvPr id="132" name="楕円 131"/>
        <xdr:cNvSpPr/>
      </xdr:nvSpPr>
      <xdr:spPr>
        <a:xfrm>
          <a:off x="8699500" y="68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8230</xdr:rowOff>
    </xdr:from>
    <xdr:to>
      <xdr:col>50</xdr:col>
      <xdr:colOff>114300</xdr:colOff>
      <xdr:row>40</xdr:row>
      <xdr:rowOff>11354</xdr:rowOff>
    </xdr:to>
    <xdr:cxnSp macro="">
      <xdr:nvCxnSpPr>
        <xdr:cNvPr id="133" name="直線コネクタ 132"/>
        <xdr:cNvCxnSpPr/>
      </xdr:nvCxnSpPr>
      <xdr:spPr>
        <a:xfrm flipV="1">
          <a:off x="8750300" y="686623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134138</xdr:rowOff>
    </xdr:from>
    <xdr:to>
      <xdr:col>41</xdr:col>
      <xdr:colOff>101600</xdr:colOff>
      <xdr:row>40</xdr:row>
      <xdr:rowOff>64288</xdr:rowOff>
    </xdr:to>
    <xdr:sp macro="" textlink="">
      <xdr:nvSpPr>
        <xdr:cNvPr id="134" name="楕円 133"/>
        <xdr:cNvSpPr/>
      </xdr:nvSpPr>
      <xdr:spPr>
        <a:xfrm>
          <a:off x="7810500" y="68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11354</xdr:rowOff>
    </xdr:from>
    <xdr:to>
      <xdr:col>45</xdr:col>
      <xdr:colOff>177800</xdr:colOff>
      <xdr:row>40</xdr:row>
      <xdr:rowOff>13488</xdr:rowOff>
    </xdr:to>
    <xdr:cxnSp macro="">
      <xdr:nvCxnSpPr>
        <xdr:cNvPr id="135" name="直線コネクタ 134"/>
        <xdr:cNvCxnSpPr/>
      </xdr:nvCxnSpPr>
      <xdr:spPr>
        <a:xfrm flipV="1">
          <a:off x="7861300" y="686935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135509</xdr:rowOff>
    </xdr:from>
    <xdr:to>
      <xdr:col>36</xdr:col>
      <xdr:colOff>165100</xdr:colOff>
      <xdr:row>40</xdr:row>
      <xdr:rowOff>65659</xdr:rowOff>
    </xdr:to>
    <xdr:sp macro="" textlink="">
      <xdr:nvSpPr>
        <xdr:cNvPr id="136" name="楕円 135"/>
        <xdr:cNvSpPr/>
      </xdr:nvSpPr>
      <xdr:spPr>
        <a:xfrm>
          <a:off x="6921500" y="6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13488</xdr:rowOff>
    </xdr:from>
    <xdr:to>
      <xdr:col>41</xdr:col>
      <xdr:colOff>50800</xdr:colOff>
      <xdr:row>40</xdr:row>
      <xdr:rowOff>14859</xdr:rowOff>
    </xdr:to>
    <xdr:cxnSp macro="">
      <xdr:nvCxnSpPr>
        <xdr:cNvPr id="137" name="直線コネクタ 136"/>
        <xdr:cNvCxnSpPr/>
      </xdr:nvCxnSpPr>
      <xdr:spPr>
        <a:xfrm flipV="1">
          <a:off x="6972300" y="687148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50157</xdr:rowOff>
    </xdr:from>
    <xdr:ext cx="469744" cy="259045"/>
    <xdr:sp macro="" textlink="">
      <xdr:nvSpPr>
        <xdr:cNvPr id="142" name="n_1mainValue【道路】&#10;一人当たり延長"/>
        <xdr:cNvSpPr txBox="1"/>
      </xdr:nvSpPr>
      <xdr:spPr>
        <a:xfrm>
          <a:off x="9391727" y="69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53281</xdr:rowOff>
    </xdr:from>
    <xdr:ext cx="469744" cy="259045"/>
    <xdr:sp macro="" textlink="">
      <xdr:nvSpPr>
        <xdr:cNvPr id="143" name="n_2mainValue【道路】&#10;一人当たり延長"/>
        <xdr:cNvSpPr txBox="1"/>
      </xdr:nvSpPr>
      <xdr:spPr>
        <a:xfrm>
          <a:off x="8515427" y="691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55415</xdr:rowOff>
    </xdr:from>
    <xdr:ext cx="469744" cy="259045"/>
    <xdr:sp macro="" textlink="">
      <xdr:nvSpPr>
        <xdr:cNvPr id="144" name="n_3mainValue【道路】&#10;一人当たり延長"/>
        <xdr:cNvSpPr txBox="1"/>
      </xdr:nvSpPr>
      <xdr:spPr>
        <a:xfrm>
          <a:off x="7626427" y="69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56786</xdr:rowOff>
    </xdr:from>
    <xdr:ext cx="469744" cy="259045"/>
    <xdr:sp macro="" textlink="">
      <xdr:nvSpPr>
        <xdr:cNvPr id="145" name="n_4mainValue【道路】&#10;一人当たり延長"/>
        <xdr:cNvSpPr txBox="1"/>
      </xdr:nvSpPr>
      <xdr:spPr>
        <a:xfrm>
          <a:off x="6737427" y="691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90" name="楕円 189"/>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91" name="【橋りょう・トンネ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92" name="楕円 191"/>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137160</xdr:rowOff>
    </xdr:to>
    <xdr:cxnSp macro="">
      <xdr:nvCxnSpPr>
        <xdr:cNvPr id="193" name="直線コネクタ 192"/>
        <xdr:cNvCxnSpPr/>
      </xdr:nvCxnSpPr>
      <xdr:spPr>
        <a:xfrm>
          <a:off x="3797300" y="9898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26353</xdr:rowOff>
    </xdr:from>
    <xdr:to>
      <xdr:col>15</xdr:col>
      <xdr:colOff>101600</xdr:colOff>
      <xdr:row>57</xdr:row>
      <xdr:rowOff>127953</xdr:rowOff>
    </xdr:to>
    <xdr:sp macro="" textlink="">
      <xdr:nvSpPr>
        <xdr:cNvPr id="194" name="楕円 193"/>
        <xdr:cNvSpPr/>
      </xdr:nvSpPr>
      <xdr:spPr>
        <a:xfrm>
          <a:off x="2857500" y="97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77153</xdr:rowOff>
    </xdr:from>
    <xdr:to>
      <xdr:col>19</xdr:col>
      <xdr:colOff>177800</xdr:colOff>
      <xdr:row>57</xdr:row>
      <xdr:rowOff>125730</xdr:rowOff>
    </xdr:to>
    <xdr:cxnSp macro="">
      <xdr:nvCxnSpPr>
        <xdr:cNvPr id="195" name="直線コネクタ 194"/>
        <xdr:cNvCxnSpPr/>
      </xdr:nvCxnSpPr>
      <xdr:spPr>
        <a:xfrm>
          <a:off x="2908300" y="984980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96" name="楕円 195"/>
        <xdr:cNvSpPr/>
      </xdr:nvSpPr>
      <xdr:spPr>
        <a:xfrm>
          <a:off x="196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34290</xdr:rowOff>
    </xdr:from>
    <xdr:to>
      <xdr:col>15</xdr:col>
      <xdr:colOff>50800</xdr:colOff>
      <xdr:row>57</xdr:row>
      <xdr:rowOff>77153</xdr:rowOff>
    </xdr:to>
    <xdr:cxnSp macro="">
      <xdr:nvCxnSpPr>
        <xdr:cNvPr id="197" name="直線コネクタ 196"/>
        <xdr:cNvCxnSpPr/>
      </xdr:nvCxnSpPr>
      <xdr:spPr>
        <a:xfrm>
          <a:off x="2019300" y="980694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129222</xdr:rowOff>
    </xdr:from>
    <xdr:to>
      <xdr:col>6</xdr:col>
      <xdr:colOff>38100</xdr:colOff>
      <xdr:row>57</xdr:row>
      <xdr:rowOff>59372</xdr:rowOff>
    </xdr:to>
    <xdr:sp macro="" textlink="">
      <xdr:nvSpPr>
        <xdr:cNvPr id="198" name="楕円 197"/>
        <xdr:cNvSpPr/>
      </xdr:nvSpPr>
      <xdr:spPr>
        <a:xfrm>
          <a:off x="1079500" y="9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8572</xdr:rowOff>
    </xdr:from>
    <xdr:to>
      <xdr:col>10</xdr:col>
      <xdr:colOff>114300</xdr:colOff>
      <xdr:row>57</xdr:row>
      <xdr:rowOff>34290</xdr:rowOff>
    </xdr:to>
    <xdr:cxnSp macro="">
      <xdr:nvCxnSpPr>
        <xdr:cNvPr id="199" name="直線コネクタ 198"/>
        <xdr:cNvCxnSpPr/>
      </xdr:nvCxnSpPr>
      <xdr:spPr>
        <a:xfrm>
          <a:off x="1130300" y="978122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204" name="n_1mainValue【橋りょう・トンネ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144480</xdr:rowOff>
    </xdr:from>
    <xdr:ext cx="405111" cy="259045"/>
    <xdr:sp macro="" textlink="">
      <xdr:nvSpPr>
        <xdr:cNvPr id="205" name="n_2mainValue【橋りょう・トンネル】&#10;有形固定資産減価償却率"/>
        <xdr:cNvSpPr txBox="1"/>
      </xdr:nvSpPr>
      <xdr:spPr>
        <a:xfrm>
          <a:off x="2705744" y="957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206" name="n_3mainValue【橋りょう・トンネル】&#10;有形固定資産減価償却率"/>
        <xdr:cNvSpPr txBox="1"/>
      </xdr:nvSpPr>
      <xdr:spPr>
        <a:xfrm>
          <a:off x="1816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75899</xdr:rowOff>
    </xdr:from>
    <xdr:ext cx="405111" cy="259045"/>
    <xdr:sp macro="" textlink="">
      <xdr:nvSpPr>
        <xdr:cNvPr id="207" name="n_4mainValue【橋りょう・トンネル】&#10;有形固定資産減価償却率"/>
        <xdr:cNvSpPr txBox="1"/>
      </xdr:nvSpPr>
      <xdr:spPr>
        <a:xfrm>
          <a:off x="927744" y="950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56619</xdr:rowOff>
    </xdr:from>
    <xdr:to>
      <xdr:col>55</xdr:col>
      <xdr:colOff>50800</xdr:colOff>
      <xdr:row>62</xdr:row>
      <xdr:rowOff>158219</xdr:rowOff>
    </xdr:to>
    <xdr:sp macro="" textlink="">
      <xdr:nvSpPr>
        <xdr:cNvPr id="247" name="楕円 246"/>
        <xdr:cNvSpPr/>
      </xdr:nvSpPr>
      <xdr:spPr>
        <a:xfrm>
          <a:off x="10426700" y="106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35046</xdr:rowOff>
    </xdr:from>
    <xdr:ext cx="534377" cy="259045"/>
    <xdr:sp macro="" textlink="">
      <xdr:nvSpPr>
        <xdr:cNvPr id="248" name="【橋りょう・トンネル】&#10;一人当たり有形固定資産（償却資産）額該当値テキスト"/>
        <xdr:cNvSpPr txBox="1"/>
      </xdr:nvSpPr>
      <xdr:spPr>
        <a:xfrm>
          <a:off x="10515600" y="10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64917</xdr:rowOff>
    </xdr:from>
    <xdr:to>
      <xdr:col>50</xdr:col>
      <xdr:colOff>165100</xdr:colOff>
      <xdr:row>62</xdr:row>
      <xdr:rowOff>166517</xdr:rowOff>
    </xdr:to>
    <xdr:sp macro="" textlink="">
      <xdr:nvSpPr>
        <xdr:cNvPr id="249" name="楕円 248"/>
        <xdr:cNvSpPr/>
      </xdr:nvSpPr>
      <xdr:spPr>
        <a:xfrm>
          <a:off x="9588500" y="106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107419</xdr:rowOff>
    </xdr:from>
    <xdr:to>
      <xdr:col>55</xdr:col>
      <xdr:colOff>0</xdr:colOff>
      <xdr:row>62</xdr:row>
      <xdr:rowOff>115717</xdr:rowOff>
    </xdr:to>
    <xdr:cxnSp macro="">
      <xdr:nvCxnSpPr>
        <xdr:cNvPr id="250" name="直線コネクタ 249"/>
        <xdr:cNvCxnSpPr/>
      </xdr:nvCxnSpPr>
      <xdr:spPr>
        <a:xfrm flipV="1">
          <a:off x="9639300" y="10737319"/>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67759</xdr:rowOff>
    </xdr:from>
    <xdr:to>
      <xdr:col>46</xdr:col>
      <xdr:colOff>38100</xdr:colOff>
      <xdr:row>62</xdr:row>
      <xdr:rowOff>169359</xdr:rowOff>
    </xdr:to>
    <xdr:sp macro="" textlink="">
      <xdr:nvSpPr>
        <xdr:cNvPr id="251" name="楕円 250"/>
        <xdr:cNvSpPr/>
      </xdr:nvSpPr>
      <xdr:spPr>
        <a:xfrm>
          <a:off x="8699500" y="106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115717</xdr:rowOff>
    </xdr:from>
    <xdr:to>
      <xdr:col>50</xdr:col>
      <xdr:colOff>114300</xdr:colOff>
      <xdr:row>62</xdr:row>
      <xdr:rowOff>118559</xdr:rowOff>
    </xdr:to>
    <xdr:cxnSp macro="">
      <xdr:nvCxnSpPr>
        <xdr:cNvPr id="252" name="直線コネクタ 251"/>
        <xdr:cNvCxnSpPr/>
      </xdr:nvCxnSpPr>
      <xdr:spPr>
        <a:xfrm flipV="1">
          <a:off x="8750300" y="10745617"/>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70765</xdr:rowOff>
    </xdr:from>
    <xdr:to>
      <xdr:col>41</xdr:col>
      <xdr:colOff>101600</xdr:colOff>
      <xdr:row>63</xdr:row>
      <xdr:rowOff>915</xdr:rowOff>
    </xdr:to>
    <xdr:sp macro="" textlink="">
      <xdr:nvSpPr>
        <xdr:cNvPr id="253" name="楕円 252"/>
        <xdr:cNvSpPr/>
      </xdr:nvSpPr>
      <xdr:spPr>
        <a:xfrm>
          <a:off x="7810500" y="10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118559</xdr:rowOff>
    </xdr:from>
    <xdr:to>
      <xdr:col>45</xdr:col>
      <xdr:colOff>177800</xdr:colOff>
      <xdr:row>62</xdr:row>
      <xdr:rowOff>121565</xdr:rowOff>
    </xdr:to>
    <xdr:cxnSp macro="">
      <xdr:nvCxnSpPr>
        <xdr:cNvPr id="254" name="直線コネクタ 253"/>
        <xdr:cNvCxnSpPr/>
      </xdr:nvCxnSpPr>
      <xdr:spPr>
        <a:xfrm flipV="1">
          <a:off x="7861300" y="10748459"/>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76210</xdr:rowOff>
    </xdr:from>
    <xdr:to>
      <xdr:col>36</xdr:col>
      <xdr:colOff>165100</xdr:colOff>
      <xdr:row>63</xdr:row>
      <xdr:rowOff>6360</xdr:rowOff>
    </xdr:to>
    <xdr:sp macro="" textlink="">
      <xdr:nvSpPr>
        <xdr:cNvPr id="255" name="楕円 254"/>
        <xdr:cNvSpPr/>
      </xdr:nvSpPr>
      <xdr:spPr>
        <a:xfrm>
          <a:off x="6921500" y="10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121565</xdr:rowOff>
    </xdr:from>
    <xdr:to>
      <xdr:col>41</xdr:col>
      <xdr:colOff>50800</xdr:colOff>
      <xdr:row>62</xdr:row>
      <xdr:rowOff>127010</xdr:rowOff>
    </xdr:to>
    <xdr:cxnSp macro="">
      <xdr:nvCxnSpPr>
        <xdr:cNvPr id="256" name="直線コネクタ 255"/>
        <xdr:cNvCxnSpPr/>
      </xdr:nvCxnSpPr>
      <xdr:spPr>
        <a:xfrm flipV="1">
          <a:off x="6972300" y="1075146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157644</xdr:rowOff>
    </xdr:from>
    <xdr:ext cx="534377" cy="259045"/>
    <xdr:sp macro="" textlink="">
      <xdr:nvSpPr>
        <xdr:cNvPr id="261" name="n_1mainValue【橋りょう・トンネル】&#10;一人当たり有形固定資産（償却資産）額"/>
        <xdr:cNvSpPr txBox="1"/>
      </xdr:nvSpPr>
      <xdr:spPr>
        <a:xfrm>
          <a:off x="9359411" y="107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160486</xdr:rowOff>
    </xdr:from>
    <xdr:ext cx="534377" cy="259045"/>
    <xdr:sp macro="" textlink="">
      <xdr:nvSpPr>
        <xdr:cNvPr id="262" name="n_2mainValue【橋りょう・トンネル】&#10;一人当たり有形固定資産（償却資産）額"/>
        <xdr:cNvSpPr txBox="1"/>
      </xdr:nvSpPr>
      <xdr:spPr>
        <a:xfrm>
          <a:off x="8483111" y="107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163492</xdr:rowOff>
    </xdr:from>
    <xdr:ext cx="534377" cy="259045"/>
    <xdr:sp macro="" textlink="">
      <xdr:nvSpPr>
        <xdr:cNvPr id="263" name="n_3mainValue【橋りょう・トンネル】&#10;一人当たり有形固定資産（償却資産）額"/>
        <xdr:cNvSpPr txBox="1"/>
      </xdr:nvSpPr>
      <xdr:spPr>
        <a:xfrm>
          <a:off x="7594111" y="107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168937</xdr:rowOff>
    </xdr:from>
    <xdr:ext cx="534377" cy="259045"/>
    <xdr:sp macro="" textlink="">
      <xdr:nvSpPr>
        <xdr:cNvPr id="264" name="n_4mainValue【橋りょう・トンネル】&#10;一人当たり有形固定資産（償却資産）額"/>
        <xdr:cNvSpPr txBox="1"/>
      </xdr:nvSpPr>
      <xdr:spPr>
        <a:xfrm>
          <a:off x="6705111" y="107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305" name="楕円 304"/>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73041</xdr:rowOff>
    </xdr:from>
    <xdr:ext cx="405111" cy="259045"/>
    <xdr:sp macro="" textlink="">
      <xdr:nvSpPr>
        <xdr:cNvPr id="306" name="【公営住宅】&#10;有形固定資産減価償却率該当値テキスト"/>
        <xdr:cNvSpPr txBox="1"/>
      </xdr:nvSpPr>
      <xdr:spPr>
        <a:xfrm>
          <a:off x="4673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7" name="楕円 306"/>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118111</xdr:rowOff>
    </xdr:to>
    <xdr:cxnSp macro="">
      <xdr:nvCxnSpPr>
        <xdr:cNvPr id="308" name="直線コネクタ 307"/>
        <xdr:cNvCxnSpPr/>
      </xdr:nvCxnSpPr>
      <xdr:spPr>
        <a:xfrm flipV="1">
          <a:off x="3797300" y="141598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309" name="楕円 308"/>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118111</xdr:rowOff>
    </xdr:to>
    <xdr:cxnSp macro="">
      <xdr:nvCxnSpPr>
        <xdr:cNvPr id="310" name="直線コネクタ 309"/>
        <xdr:cNvCxnSpPr/>
      </xdr:nvCxnSpPr>
      <xdr:spPr>
        <a:xfrm>
          <a:off x="2908300" y="14138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1" name="楕円 310"/>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91439</xdr:rowOff>
    </xdr:to>
    <xdr:cxnSp macro="">
      <xdr:nvCxnSpPr>
        <xdr:cNvPr id="312" name="直線コネクタ 311"/>
        <xdr:cNvCxnSpPr/>
      </xdr:nvCxnSpPr>
      <xdr:spPr>
        <a:xfrm flipV="1">
          <a:off x="2019300" y="14138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53975</xdr:rowOff>
    </xdr:from>
    <xdr:to>
      <xdr:col>6</xdr:col>
      <xdr:colOff>38100</xdr:colOff>
      <xdr:row>82</xdr:row>
      <xdr:rowOff>155575</xdr:rowOff>
    </xdr:to>
    <xdr:sp macro="" textlink="">
      <xdr:nvSpPr>
        <xdr:cNvPr id="313" name="楕円 312"/>
        <xdr:cNvSpPr/>
      </xdr:nvSpPr>
      <xdr:spPr>
        <a:xfrm>
          <a:off x="1079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104775</xdr:rowOff>
    </xdr:to>
    <xdr:cxnSp macro="">
      <xdr:nvCxnSpPr>
        <xdr:cNvPr id="314" name="直線コネクタ 313"/>
        <xdr:cNvCxnSpPr/>
      </xdr:nvCxnSpPr>
      <xdr:spPr>
        <a:xfrm flipV="1">
          <a:off x="1130300" y="141503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19" name="n_1main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20" name="n_2mainValue【公営住宅】&#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21" name="n_3main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652</xdr:rowOff>
    </xdr:from>
    <xdr:ext cx="405111" cy="259045"/>
    <xdr:sp macro="" textlink="">
      <xdr:nvSpPr>
        <xdr:cNvPr id="322" name="n_4mainValue【公営住宅】&#10;有形固定資産減価償却率"/>
        <xdr:cNvSpPr txBox="1"/>
      </xdr:nvSpPr>
      <xdr:spPr>
        <a:xfrm>
          <a:off x="927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58" name="楕円 357"/>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153052</xdr:rowOff>
    </xdr:from>
    <xdr:ext cx="469744" cy="259045"/>
    <xdr:sp macro="" textlink="">
      <xdr:nvSpPr>
        <xdr:cNvPr id="359" name="【公営住宅】&#10;一人当たり面積該当値テキスト"/>
        <xdr:cNvSpPr txBox="1"/>
      </xdr:nvSpPr>
      <xdr:spPr>
        <a:xfrm>
          <a:off x="10515600" y="1421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60" name="楕円 359"/>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15239</xdr:rowOff>
    </xdr:to>
    <xdr:cxnSp macro="">
      <xdr:nvCxnSpPr>
        <xdr:cNvPr id="361" name="直線コネクタ 360"/>
        <xdr:cNvCxnSpPr/>
      </xdr:nvCxnSpPr>
      <xdr:spPr>
        <a:xfrm flipV="1">
          <a:off x="9639300" y="144113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137033</xdr:rowOff>
    </xdr:from>
    <xdr:to>
      <xdr:col>46</xdr:col>
      <xdr:colOff>38100</xdr:colOff>
      <xdr:row>84</xdr:row>
      <xdr:rowOff>67183</xdr:rowOff>
    </xdr:to>
    <xdr:sp macro="" textlink="">
      <xdr:nvSpPr>
        <xdr:cNvPr id="362" name="楕円 361"/>
        <xdr:cNvSpPr/>
      </xdr:nvSpPr>
      <xdr:spPr>
        <a:xfrm>
          <a:off x="8699500" y="143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16383</xdr:rowOff>
    </xdr:to>
    <xdr:cxnSp macro="">
      <xdr:nvCxnSpPr>
        <xdr:cNvPr id="363" name="直線コネクタ 362"/>
        <xdr:cNvCxnSpPr/>
      </xdr:nvCxnSpPr>
      <xdr:spPr>
        <a:xfrm flipV="1">
          <a:off x="8750300" y="1441703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138748</xdr:rowOff>
    </xdr:from>
    <xdr:to>
      <xdr:col>41</xdr:col>
      <xdr:colOff>101600</xdr:colOff>
      <xdr:row>84</xdr:row>
      <xdr:rowOff>68898</xdr:rowOff>
    </xdr:to>
    <xdr:sp macro="" textlink="">
      <xdr:nvSpPr>
        <xdr:cNvPr id="364" name="楕円 363"/>
        <xdr:cNvSpPr/>
      </xdr:nvSpPr>
      <xdr:spPr>
        <a:xfrm>
          <a:off x="7810500" y="143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xdr:rowOff>
    </xdr:from>
    <xdr:to>
      <xdr:col>45</xdr:col>
      <xdr:colOff>177800</xdr:colOff>
      <xdr:row>84</xdr:row>
      <xdr:rowOff>18098</xdr:rowOff>
    </xdr:to>
    <xdr:cxnSp macro="">
      <xdr:nvCxnSpPr>
        <xdr:cNvPr id="365" name="直線コネクタ 364"/>
        <xdr:cNvCxnSpPr/>
      </xdr:nvCxnSpPr>
      <xdr:spPr>
        <a:xfrm flipV="1">
          <a:off x="7861300" y="1441818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141605</xdr:rowOff>
    </xdr:from>
    <xdr:to>
      <xdr:col>36</xdr:col>
      <xdr:colOff>165100</xdr:colOff>
      <xdr:row>84</xdr:row>
      <xdr:rowOff>71755</xdr:rowOff>
    </xdr:to>
    <xdr:sp macro="" textlink="">
      <xdr:nvSpPr>
        <xdr:cNvPr id="366" name="楕円 365"/>
        <xdr:cNvSpPr/>
      </xdr:nvSpPr>
      <xdr:spPr>
        <a:xfrm>
          <a:off x="692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18098</xdr:rowOff>
    </xdr:from>
    <xdr:to>
      <xdr:col>41</xdr:col>
      <xdr:colOff>50800</xdr:colOff>
      <xdr:row>84</xdr:row>
      <xdr:rowOff>20955</xdr:rowOff>
    </xdr:to>
    <xdr:cxnSp macro="">
      <xdr:nvCxnSpPr>
        <xdr:cNvPr id="367" name="直線コネクタ 366"/>
        <xdr:cNvCxnSpPr/>
      </xdr:nvCxnSpPr>
      <xdr:spPr>
        <a:xfrm flipV="1">
          <a:off x="6972300" y="144198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72" name="n_1mainValue【公営住宅】&#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83710</xdr:rowOff>
    </xdr:from>
    <xdr:ext cx="469744" cy="259045"/>
    <xdr:sp macro="" textlink="">
      <xdr:nvSpPr>
        <xdr:cNvPr id="373" name="n_2mainValue【公営住宅】&#10;一人当たり面積"/>
        <xdr:cNvSpPr txBox="1"/>
      </xdr:nvSpPr>
      <xdr:spPr>
        <a:xfrm>
          <a:off x="8515427" y="141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85425</xdr:rowOff>
    </xdr:from>
    <xdr:ext cx="469744" cy="259045"/>
    <xdr:sp macro="" textlink="">
      <xdr:nvSpPr>
        <xdr:cNvPr id="374" name="n_3mainValue【公営住宅】&#10;一人当たり面積"/>
        <xdr:cNvSpPr txBox="1"/>
      </xdr:nvSpPr>
      <xdr:spPr>
        <a:xfrm>
          <a:off x="7626427" y="1414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88282</xdr:rowOff>
    </xdr:from>
    <xdr:ext cx="469744" cy="259045"/>
    <xdr:sp macro="" textlink="">
      <xdr:nvSpPr>
        <xdr:cNvPr id="375" name="n_4mainValue【公営住宅】&#10;一人当たり面積"/>
        <xdr:cNvSpPr txBox="1"/>
      </xdr:nvSpPr>
      <xdr:spPr>
        <a:xfrm>
          <a:off x="6737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432" name="楕円 431"/>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433" name="【認定こども園・幼稚園・保育所】&#10;有形固定資産減価償却率該当値テキスト"/>
        <xdr:cNvSpPr txBox="1"/>
      </xdr:nvSpPr>
      <xdr:spPr>
        <a:xfrm>
          <a:off x="16357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95885</xdr:rowOff>
    </xdr:from>
    <xdr:to>
      <xdr:col>81</xdr:col>
      <xdr:colOff>101600</xdr:colOff>
      <xdr:row>36</xdr:row>
      <xdr:rowOff>26035</xdr:rowOff>
    </xdr:to>
    <xdr:sp macro="" textlink="">
      <xdr:nvSpPr>
        <xdr:cNvPr id="434" name="楕円 433"/>
        <xdr:cNvSpPr/>
      </xdr:nvSpPr>
      <xdr:spPr>
        <a:xfrm>
          <a:off x="1543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36</xdr:row>
      <xdr:rowOff>15240</xdr:rowOff>
    </xdr:to>
    <xdr:cxnSp macro="">
      <xdr:nvCxnSpPr>
        <xdr:cNvPr id="435" name="直線コネクタ 434"/>
        <xdr:cNvCxnSpPr/>
      </xdr:nvCxnSpPr>
      <xdr:spPr>
        <a:xfrm>
          <a:off x="15481300" y="6147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53975</xdr:rowOff>
    </xdr:from>
    <xdr:to>
      <xdr:col>76</xdr:col>
      <xdr:colOff>165100</xdr:colOff>
      <xdr:row>35</xdr:row>
      <xdr:rowOff>155575</xdr:rowOff>
    </xdr:to>
    <xdr:sp macro="" textlink="">
      <xdr:nvSpPr>
        <xdr:cNvPr id="436" name="楕円 435"/>
        <xdr:cNvSpPr/>
      </xdr:nvSpPr>
      <xdr:spPr>
        <a:xfrm>
          <a:off x="14541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104775</xdr:rowOff>
    </xdr:from>
    <xdr:to>
      <xdr:col>81</xdr:col>
      <xdr:colOff>50800</xdr:colOff>
      <xdr:row>35</xdr:row>
      <xdr:rowOff>146685</xdr:rowOff>
    </xdr:to>
    <xdr:cxnSp macro="">
      <xdr:nvCxnSpPr>
        <xdr:cNvPr id="437" name="直線コネクタ 436"/>
        <xdr:cNvCxnSpPr/>
      </xdr:nvCxnSpPr>
      <xdr:spPr>
        <a:xfrm>
          <a:off x="14592300" y="6105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xdr:rowOff>
    </xdr:from>
    <xdr:to>
      <xdr:col>72</xdr:col>
      <xdr:colOff>38100</xdr:colOff>
      <xdr:row>35</xdr:row>
      <xdr:rowOff>115570</xdr:rowOff>
    </xdr:to>
    <xdr:sp macro="" textlink="">
      <xdr:nvSpPr>
        <xdr:cNvPr id="438" name="楕円 437"/>
        <xdr:cNvSpPr/>
      </xdr:nvSpPr>
      <xdr:spPr>
        <a:xfrm>
          <a:off x="1365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35</xdr:row>
      <xdr:rowOff>104775</xdr:rowOff>
    </xdr:to>
    <xdr:cxnSp macro="">
      <xdr:nvCxnSpPr>
        <xdr:cNvPr id="439" name="直線コネクタ 438"/>
        <xdr:cNvCxnSpPr/>
      </xdr:nvCxnSpPr>
      <xdr:spPr>
        <a:xfrm>
          <a:off x="13703300" y="6065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143510</xdr:rowOff>
    </xdr:from>
    <xdr:to>
      <xdr:col>67</xdr:col>
      <xdr:colOff>101600</xdr:colOff>
      <xdr:row>35</xdr:row>
      <xdr:rowOff>73660</xdr:rowOff>
    </xdr:to>
    <xdr:sp macro="" textlink="">
      <xdr:nvSpPr>
        <xdr:cNvPr id="440" name="楕円 439"/>
        <xdr:cNvSpPr/>
      </xdr:nvSpPr>
      <xdr:spPr>
        <a:xfrm>
          <a:off x="12763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22860</xdr:rowOff>
    </xdr:from>
    <xdr:to>
      <xdr:col>71</xdr:col>
      <xdr:colOff>177800</xdr:colOff>
      <xdr:row>35</xdr:row>
      <xdr:rowOff>64770</xdr:rowOff>
    </xdr:to>
    <xdr:cxnSp macro="">
      <xdr:nvCxnSpPr>
        <xdr:cNvPr id="441" name="直線コネクタ 440"/>
        <xdr:cNvCxnSpPr/>
      </xdr:nvCxnSpPr>
      <xdr:spPr>
        <a:xfrm>
          <a:off x="12814300" y="6023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42562</xdr:rowOff>
    </xdr:from>
    <xdr:ext cx="405111" cy="259045"/>
    <xdr:sp macro="" textlink="">
      <xdr:nvSpPr>
        <xdr:cNvPr id="446" name="n_1mainValue【認定こども園・幼稚園・保育所】&#10;有形固定資産減価償却率"/>
        <xdr:cNvSpPr txBox="1"/>
      </xdr:nvSpPr>
      <xdr:spPr>
        <a:xfrm>
          <a:off x="15266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652</xdr:rowOff>
    </xdr:from>
    <xdr:ext cx="405111" cy="259045"/>
    <xdr:sp macro="" textlink="">
      <xdr:nvSpPr>
        <xdr:cNvPr id="447" name="n_2mainValue【認定こども園・幼稚園・保育所】&#10;有形固定資産減価償却率"/>
        <xdr:cNvSpPr txBox="1"/>
      </xdr:nvSpPr>
      <xdr:spPr>
        <a:xfrm>
          <a:off x="14389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132097</xdr:rowOff>
    </xdr:from>
    <xdr:ext cx="405111" cy="259045"/>
    <xdr:sp macro="" textlink="">
      <xdr:nvSpPr>
        <xdr:cNvPr id="448" name="n_3mainValue【認定こども園・幼稚園・保育所】&#10;有形固定資産減価償却率"/>
        <xdr:cNvSpPr txBox="1"/>
      </xdr:nvSpPr>
      <xdr:spPr>
        <a:xfrm>
          <a:off x="13500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449" name="n_4mainValue【認定こども園・幼稚園・保育所】&#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124460</xdr:rowOff>
    </xdr:from>
    <xdr:to>
      <xdr:col>116</xdr:col>
      <xdr:colOff>114300</xdr:colOff>
      <xdr:row>37</xdr:row>
      <xdr:rowOff>54610</xdr:rowOff>
    </xdr:to>
    <xdr:sp macro="" textlink="">
      <xdr:nvSpPr>
        <xdr:cNvPr id="489" name="楕円 488"/>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147337</xdr:rowOff>
    </xdr:from>
    <xdr:ext cx="469744" cy="259045"/>
    <xdr:sp macro="" textlink="">
      <xdr:nvSpPr>
        <xdr:cNvPr id="490" name="【認定こども園・幼稚園・保育所】&#10;一人当たり面積該当値テキスト"/>
        <xdr:cNvSpPr txBox="1"/>
      </xdr:nvSpPr>
      <xdr:spPr>
        <a:xfrm>
          <a:off x="22199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124460</xdr:rowOff>
    </xdr:from>
    <xdr:to>
      <xdr:col>112</xdr:col>
      <xdr:colOff>38100</xdr:colOff>
      <xdr:row>37</xdr:row>
      <xdr:rowOff>54610</xdr:rowOff>
    </xdr:to>
    <xdr:sp macro="" textlink="">
      <xdr:nvSpPr>
        <xdr:cNvPr id="491" name="楕円 490"/>
        <xdr:cNvSpPr/>
      </xdr:nvSpPr>
      <xdr:spPr>
        <a:xfrm>
          <a:off x="2127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xdr:rowOff>
    </xdr:from>
    <xdr:to>
      <xdr:col>116</xdr:col>
      <xdr:colOff>63500</xdr:colOff>
      <xdr:row>37</xdr:row>
      <xdr:rowOff>3810</xdr:rowOff>
    </xdr:to>
    <xdr:cxnSp macro="">
      <xdr:nvCxnSpPr>
        <xdr:cNvPr id="492" name="直線コネクタ 491"/>
        <xdr:cNvCxnSpPr/>
      </xdr:nvCxnSpPr>
      <xdr:spPr>
        <a:xfrm>
          <a:off x="21323300" y="6347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132080</xdr:rowOff>
    </xdr:from>
    <xdr:to>
      <xdr:col>107</xdr:col>
      <xdr:colOff>101600</xdr:colOff>
      <xdr:row>37</xdr:row>
      <xdr:rowOff>62230</xdr:rowOff>
    </xdr:to>
    <xdr:sp macro="" textlink="">
      <xdr:nvSpPr>
        <xdr:cNvPr id="493" name="楕円 492"/>
        <xdr:cNvSpPr/>
      </xdr:nvSpPr>
      <xdr:spPr>
        <a:xfrm>
          <a:off x="2038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xdr:rowOff>
    </xdr:from>
    <xdr:to>
      <xdr:col>111</xdr:col>
      <xdr:colOff>177800</xdr:colOff>
      <xdr:row>37</xdr:row>
      <xdr:rowOff>11430</xdr:rowOff>
    </xdr:to>
    <xdr:cxnSp macro="">
      <xdr:nvCxnSpPr>
        <xdr:cNvPr id="494" name="直線コネクタ 493"/>
        <xdr:cNvCxnSpPr/>
      </xdr:nvCxnSpPr>
      <xdr:spPr>
        <a:xfrm flipV="1">
          <a:off x="20434300" y="6347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95" name="楕円 494"/>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xdr:rowOff>
    </xdr:from>
    <xdr:to>
      <xdr:col>107</xdr:col>
      <xdr:colOff>50800</xdr:colOff>
      <xdr:row>37</xdr:row>
      <xdr:rowOff>19050</xdr:rowOff>
    </xdr:to>
    <xdr:cxnSp macro="">
      <xdr:nvCxnSpPr>
        <xdr:cNvPr id="496" name="直線コネクタ 495"/>
        <xdr:cNvCxnSpPr/>
      </xdr:nvCxnSpPr>
      <xdr:spPr>
        <a:xfrm flipV="1">
          <a:off x="19545300" y="635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497" name="楕円 496"/>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37</xdr:row>
      <xdr:rowOff>19050</xdr:rowOff>
    </xdr:to>
    <xdr:cxnSp macro="">
      <xdr:nvCxnSpPr>
        <xdr:cNvPr id="498" name="直線コネクタ 497"/>
        <xdr:cNvCxnSpPr/>
      </xdr:nvCxnSpPr>
      <xdr:spPr>
        <a:xfrm>
          <a:off x="18656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71137</xdr:rowOff>
    </xdr:from>
    <xdr:ext cx="469744" cy="259045"/>
    <xdr:sp macro="" textlink="">
      <xdr:nvSpPr>
        <xdr:cNvPr id="503" name="n_1mainValue【認定こども園・幼稚園・保育所】&#10;一人当たり面積"/>
        <xdr:cNvSpPr txBox="1"/>
      </xdr:nvSpPr>
      <xdr:spPr>
        <a:xfrm>
          <a:off x="210757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504" name="n_2mainValue【認定こども園・幼稚園・保育所】&#10;一人当たり面積"/>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05"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06"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47" name="楕円 546"/>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48" name="【学校施設】&#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549" name="楕円 548"/>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59</xdr:row>
      <xdr:rowOff>19050</xdr:rowOff>
    </xdr:to>
    <xdr:cxnSp macro="">
      <xdr:nvCxnSpPr>
        <xdr:cNvPr id="550" name="直線コネクタ 549"/>
        <xdr:cNvCxnSpPr/>
      </xdr:nvCxnSpPr>
      <xdr:spPr>
        <a:xfrm>
          <a:off x="15481300" y="100622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1" name="楕円 550"/>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140970</xdr:rowOff>
    </xdr:to>
    <xdr:cxnSp macro="">
      <xdr:nvCxnSpPr>
        <xdr:cNvPr id="552" name="直線コネクタ 551"/>
        <xdr:cNvCxnSpPr/>
      </xdr:nvCxnSpPr>
      <xdr:spPr>
        <a:xfrm flipV="1">
          <a:off x="14592300" y="10062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553" name="楕円 552"/>
        <xdr:cNvSpPr/>
      </xdr:nvSpPr>
      <xdr:spPr>
        <a:xfrm>
          <a:off x="1365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59</xdr:row>
      <xdr:rowOff>7620</xdr:rowOff>
    </xdr:to>
    <xdr:cxnSp macro="">
      <xdr:nvCxnSpPr>
        <xdr:cNvPr id="554" name="直線コネクタ 553"/>
        <xdr:cNvCxnSpPr/>
      </xdr:nvCxnSpPr>
      <xdr:spPr>
        <a:xfrm flipV="1">
          <a:off x="13703300" y="1008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555" name="楕円 554"/>
        <xdr:cNvSpPr/>
      </xdr:nvSpPr>
      <xdr:spPr>
        <a:xfrm>
          <a:off x="12763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129540</xdr:rowOff>
    </xdr:from>
    <xdr:to>
      <xdr:col>71</xdr:col>
      <xdr:colOff>177800</xdr:colOff>
      <xdr:row>59</xdr:row>
      <xdr:rowOff>7620</xdr:rowOff>
    </xdr:to>
    <xdr:cxnSp macro="">
      <xdr:nvCxnSpPr>
        <xdr:cNvPr id="556" name="直線コネクタ 555"/>
        <xdr:cNvCxnSpPr/>
      </xdr:nvCxnSpPr>
      <xdr:spPr>
        <a:xfrm>
          <a:off x="12814300" y="100736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561" name="n_1mainValue【学校施設】&#10;有形固定資産減価償却率"/>
        <xdr:cNvSpPr txBox="1"/>
      </xdr:nvSpPr>
      <xdr:spPr>
        <a:xfrm>
          <a:off x="15266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2"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563" name="n_3mainValue【学校施設】&#10;有形固定資産減価償却率"/>
        <xdr:cNvSpPr txBox="1"/>
      </xdr:nvSpPr>
      <xdr:spPr>
        <a:xfrm>
          <a:off x="13500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564" name="n_4mainValue【学校施設】&#10;有形固定資産減価償却率"/>
        <xdr:cNvSpPr txBox="1"/>
      </xdr:nvSpPr>
      <xdr:spPr>
        <a:xfrm>
          <a:off x="12611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126637</xdr:rowOff>
    </xdr:from>
    <xdr:to>
      <xdr:col>116</xdr:col>
      <xdr:colOff>114300</xdr:colOff>
      <xdr:row>59</xdr:row>
      <xdr:rowOff>56787</xdr:rowOff>
    </xdr:to>
    <xdr:sp macro="" textlink="">
      <xdr:nvSpPr>
        <xdr:cNvPr id="607" name="楕円 606"/>
        <xdr:cNvSpPr/>
      </xdr:nvSpPr>
      <xdr:spPr>
        <a:xfrm>
          <a:off x="22110700" y="100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149514</xdr:rowOff>
    </xdr:from>
    <xdr:ext cx="469744" cy="259045"/>
    <xdr:sp macro="" textlink="">
      <xdr:nvSpPr>
        <xdr:cNvPr id="608" name="【学校施設】&#10;一人当たり面積該当値テキスト"/>
        <xdr:cNvSpPr txBox="1"/>
      </xdr:nvSpPr>
      <xdr:spPr>
        <a:xfrm>
          <a:off x="22199600" y="99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609" name="楕円 608"/>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5987</xdr:rowOff>
    </xdr:from>
    <xdr:to>
      <xdr:col>116</xdr:col>
      <xdr:colOff>63500</xdr:colOff>
      <xdr:row>59</xdr:row>
      <xdr:rowOff>11430</xdr:rowOff>
    </xdr:to>
    <xdr:cxnSp macro="">
      <xdr:nvCxnSpPr>
        <xdr:cNvPr id="610" name="直線コネクタ 609"/>
        <xdr:cNvCxnSpPr/>
      </xdr:nvCxnSpPr>
      <xdr:spPr>
        <a:xfrm flipV="1">
          <a:off x="21323300" y="1012153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144054</xdr:rowOff>
    </xdr:from>
    <xdr:to>
      <xdr:col>107</xdr:col>
      <xdr:colOff>101600</xdr:colOff>
      <xdr:row>59</xdr:row>
      <xdr:rowOff>74204</xdr:rowOff>
    </xdr:to>
    <xdr:sp macro="" textlink="">
      <xdr:nvSpPr>
        <xdr:cNvPr id="611" name="楕円 610"/>
        <xdr:cNvSpPr/>
      </xdr:nvSpPr>
      <xdr:spPr>
        <a:xfrm>
          <a:off x="20383500" y="100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23404</xdr:rowOff>
    </xdr:to>
    <xdr:cxnSp macro="">
      <xdr:nvCxnSpPr>
        <xdr:cNvPr id="612" name="直線コネクタ 611"/>
        <xdr:cNvCxnSpPr/>
      </xdr:nvCxnSpPr>
      <xdr:spPr>
        <a:xfrm flipV="1">
          <a:off x="20434300" y="1012698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19413</xdr:rowOff>
    </xdr:from>
    <xdr:to>
      <xdr:col>102</xdr:col>
      <xdr:colOff>165100</xdr:colOff>
      <xdr:row>59</xdr:row>
      <xdr:rowOff>121013</xdr:rowOff>
    </xdr:to>
    <xdr:sp macro="" textlink="">
      <xdr:nvSpPr>
        <xdr:cNvPr id="613" name="楕円 612"/>
        <xdr:cNvSpPr/>
      </xdr:nvSpPr>
      <xdr:spPr>
        <a:xfrm>
          <a:off x="19494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23404</xdr:rowOff>
    </xdr:from>
    <xdr:to>
      <xdr:col>107</xdr:col>
      <xdr:colOff>50800</xdr:colOff>
      <xdr:row>59</xdr:row>
      <xdr:rowOff>70213</xdr:rowOff>
    </xdr:to>
    <xdr:cxnSp macro="">
      <xdr:nvCxnSpPr>
        <xdr:cNvPr id="614" name="直線コネクタ 613"/>
        <xdr:cNvCxnSpPr/>
      </xdr:nvCxnSpPr>
      <xdr:spPr>
        <a:xfrm flipV="1">
          <a:off x="19545300" y="10138954"/>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39007</xdr:rowOff>
    </xdr:from>
    <xdr:to>
      <xdr:col>98</xdr:col>
      <xdr:colOff>38100</xdr:colOff>
      <xdr:row>59</xdr:row>
      <xdr:rowOff>140607</xdr:rowOff>
    </xdr:to>
    <xdr:sp macro="" textlink="">
      <xdr:nvSpPr>
        <xdr:cNvPr id="615" name="楕円 614"/>
        <xdr:cNvSpPr/>
      </xdr:nvSpPr>
      <xdr:spPr>
        <a:xfrm>
          <a:off x="18605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70213</xdr:rowOff>
    </xdr:from>
    <xdr:to>
      <xdr:col>102</xdr:col>
      <xdr:colOff>114300</xdr:colOff>
      <xdr:row>59</xdr:row>
      <xdr:rowOff>89807</xdr:rowOff>
    </xdr:to>
    <xdr:cxnSp macro="">
      <xdr:nvCxnSpPr>
        <xdr:cNvPr id="616" name="直線コネクタ 615"/>
        <xdr:cNvCxnSpPr/>
      </xdr:nvCxnSpPr>
      <xdr:spPr>
        <a:xfrm flipV="1">
          <a:off x="18656300" y="10185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78757</xdr:rowOff>
    </xdr:from>
    <xdr:ext cx="469744" cy="259045"/>
    <xdr:sp macro="" textlink="">
      <xdr:nvSpPr>
        <xdr:cNvPr id="621" name="n_1mainValue【学校施設】&#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90731</xdr:rowOff>
    </xdr:from>
    <xdr:ext cx="469744" cy="259045"/>
    <xdr:sp macro="" textlink="">
      <xdr:nvSpPr>
        <xdr:cNvPr id="622" name="n_2mainValue【学校施設】&#10;一人当たり面積"/>
        <xdr:cNvSpPr txBox="1"/>
      </xdr:nvSpPr>
      <xdr:spPr>
        <a:xfrm>
          <a:off x="20199427" y="98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137540</xdr:rowOff>
    </xdr:from>
    <xdr:ext cx="469744" cy="259045"/>
    <xdr:sp macro="" textlink="">
      <xdr:nvSpPr>
        <xdr:cNvPr id="623" name="n_3mainValue【学校施設】&#10;一人当たり面積"/>
        <xdr:cNvSpPr txBox="1"/>
      </xdr:nvSpPr>
      <xdr:spPr>
        <a:xfrm>
          <a:off x="19310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157134</xdr:rowOff>
    </xdr:from>
    <xdr:ext cx="469744" cy="259045"/>
    <xdr:sp macro="" textlink="">
      <xdr:nvSpPr>
        <xdr:cNvPr id="624" name="n_4mainValue【学校施設】&#10;一人当たり面積"/>
        <xdr:cNvSpPr txBox="1"/>
      </xdr:nvSpPr>
      <xdr:spPr>
        <a:xfrm>
          <a:off x="18421427" y="99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54"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65" name="楕円 664"/>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666" name="【児童館】&#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667" name="楕円 666"/>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152400</xdr:rowOff>
    </xdr:to>
    <xdr:cxnSp macro="">
      <xdr:nvCxnSpPr>
        <xdr:cNvPr id="668" name="直線コネクタ 667"/>
        <xdr:cNvCxnSpPr/>
      </xdr:nvCxnSpPr>
      <xdr:spPr>
        <a:xfrm>
          <a:off x="15481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669" name="楕円 668"/>
        <xdr:cNvSpPr/>
      </xdr:nvSpPr>
      <xdr:spPr>
        <a:xfrm>
          <a:off x="1454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76200</xdr:rowOff>
    </xdr:from>
    <xdr:to>
      <xdr:col>81</xdr:col>
      <xdr:colOff>50800</xdr:colOff>
      <xdr:row>80</xdr:row>
      <xdr:rowOff>114300</xdr:rowOff>
    </xdr:to>
    <xdr:cxnSp macro="">
      <xdr:nvCxnSpPr>
        <xdr:cNvPr id="670" name="直線コネクタ 669"/>
        <xdr:cNvCxnSpPr/>
      </xdr:nvCxnSpPr>
      <xdr:spPr>
        <a:xfrm>
          <a:off x="14592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671" name="楕円 670"/>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76200</xdr:rowOff>
    </xdr:to>
    <xdr:cxnSp macro="">
      <xdr:nvCxnSpPr>
        <xdr:cNvPr id="672" name="直線コネクタ 671"/>
        <xdr:cNvCxnSpPr/>
      </xdr:nvCxnSpPr>
      <xdr:spPr>
        <a:xfrm>
          <a:off x="13703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120650</xdr:rowOff>
    </xdr:from>
    <xdr:to>
      <xdr:col>67</xdr:col>
      <xdr:colOff>101600</xdr:colOff>
      <xdr:row>80</xdr:row>
      <xdr:rowOff>50800</xdr:rowOff>
    </xdr:to>
    <xdr:sp macro="" textlink="">
      <xdr:nvSpPr>
        <xdr:cNvPr id="673" name="楕円 672"/>
        <xdr:cNvSpPr/>
      </xdr:nvSpPr>
      <xdr:spPr>
        <a:xfrm>
          <a:off x="1276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0</xdr:rowOff>
    </xdr:from>
    <xdr:to>
      <xdr:col>71</xdr:col>
      <xdr:colOff>177800</xdr:colOff>
      <xdr:row>80</xdr:row>
      <xdr:rowOff>38100</xdr:rowOff>
    </xdr:to>
    <xdr:cxnSp macro="">
      <xdr:nvCxnSpPr>
        <xdr:cNvPr id="674" name="直線コネクタ 673"/>
        <xdr:cNvCxnSpPr/>
      </xdr:nvCxnSpPr>
      <xdr:spPr>
        <a:xfrm>
          <a:off x="12814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75" name="n_1aveValue【児童館】&#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76" name="n_2aveValue【児童館】&#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121938</xdr:rowOff>
    </xdr:from>
    <xdr:ext cx="405111" cy="259045"/>
    <xdr:sp macro="" textlink="">
      <xdr:nvSpPr>
        <xdr:cNvPr id="677" name="n_3aveValue【児童館】&#10;有形固定資産減価償却率"/>
        <xdr:cNvSpPr txBox="1"/>
      </xdr:nvSpPr>
      <xdr:spPr>
        <a:xfrm>
          <a:off x="13500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137177</xdr:rowOff>
    </xdr:from>
    <xdr:ext cx="405111" cy="259045"/>
    <xdr:sp macro="" textlink="">
      <xdr:nvSpPr>
        <xdr:cNvPr id="678" name="n_4aveValue【児童館】&#10;有形固定資産減価償却率"/>
        <xdr:cNvSpPr txBox="1"/>
      </xdr:nvSpPr>
      <xdr:spPr>
        <a:xfrm>
          <a:off x="12611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679" name="n_1mainValue【児童館】&#10;有形固定資産減価償却率"/>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680" name="n_2mainValue【児童館】&#10;有形固定資産減価償却率"/>
        <xdr:cNvSpPr txBox="1"/>
      </xdr:nvSpPr>
      <xdr:spPr>
        <a:xfrm>
          <a:off x="14389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681" name="n_3mainValue【児童館】&#10;有形固定資産減価償却率"/>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67327</xdr:rowOff>
    </xdr:from>
    <xdr:ext cx="405111" cy="259045"/>
    <xdr:sp macro="" textlink="">
      <xdr:nvSpPr>
        <xdr:cNvPr id="682" name="n_4mainValue【児童館】&#10;有形固定資産減価償却率"/>
        <xdr:cNvSpPr txBox="1"/>
      </xdr:nvSpPr>
      <xdr:spPr>
        <a:xfrm>
          <a:off x="12611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24" name="楕円 723"/>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25"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26" name="楕円 725"/>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27" name="直線コネクタ 726"/>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28" name="楕円 727"/>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29" name="直線コネクタ 728"/>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30" name="楕円 729"/>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731" name="直線コネクタ 730"/>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32" name="楕円 731"/>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78921</xdr:rowOff>
    </xdr:to>
    <xdr:cxnSp macro="">
      <xdr:nvCxnSpPr>
        <xdr:cNvPr id="733" name="直線コネクタ 732"/>
        <xdr:cNvCxnSpPr/>
      </xdr:nvCxnSpPr>
      <xdr:spPr>
        <a:xfrm>
          <a:off x="18656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38"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39"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40"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41" name="n_4mainValue【児童館】&#10;一人当たり面積"/>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71"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82" name="楕円 781"/>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83"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88264</xdr:rowOff>
    </xdr:from>
    <xdr:to>
      <xdr:col>81</xdr:col>
      <xdr:colOff>101600</xdr:colOff>
      <xdr:row>103</xdr:row>
      <xdr:rowOff>18414</xdr:rowOff>
    </xdr:to>
    <xdr:sp macro="" textlink="">
      <xdr:nvSpPr>
        <xdr:cNvPr id="784" name="楕円 783"/>
        <xdr:cNvSpPr/>
      </xdr:nvSpPr>
      <xdr:spPr>
        <a:xfrm>
          <a:off x="15430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139064</xdr:rowOff>
    </xdr:from>
    <xdr:to>
      <xdr:col>85</xdr:col>
      <xdr:colOff>127000</xdr:colOff>
      <xdr:row>103</xdr:row>
      <xdr:rowOff>7620</xdr:rowOff>
    </xdr:to>
    <xdr:cxnSp macro="">
      <xdr:nvCxnSpPr>
        <xdr:cNvPr id="785" name="直線コネクタ 784"/>
        <xdr:cNvCxnSpPr/>
      </xdr:nvCxnSpPr>
      <xdr:spPr>
        <a:xfrm>
          <a:off x="15481300" y="176269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53975</xdr:rowOff>
    </xdr:from>
    <xdr:to>
      <xdr:col>76</xdr:col>
      <xdr:colOff>165100</xdr:colOff>
      <xdr:row>102</xdr:row>
      <xdr:rowOff>155575</xdr:rowOff>
    </xdr:to>
    <xdr:sp macro="" textlink="">
      <xdr:nvSpPr>
        <xdr:cNvPr id="786" name="楕円 785"/>
        <xdr:cNvSpPr/>
      </xdr:nvSpPr>
      <xdr:spPr>
        <a:xfrm>
          <a:off x="14541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102</xdr:row>
      <xdr:rowOff>139064</xdr:rowOff>
    </xdr:to>
    <xdr:cxnSp macro="">
      <xdr:nvCxnSpPr>
        <xdr:cNvPr id="787" name="直線コネクタ 786"/>
        <xdr:cNvCxnSpPr/>
      </xdr:nvCxnSpPr>
      <xdr:spPr>
        <a:xfrm>
          <a:off x="14592300" y="1759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88" name="楕円 787"/>
        <xdr:cNvSpPr/>
      </xdr:nvSpPr>
      <xdr:spPr>
        <a:xfrm>
          <a:off x="1365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104775</xdr:rowOff>
    </xdr:to>
    <xdr:cxnSp macro="">
      <xdr:nvCxnSpPr>
        <xdr:cNvPr id="789" name="直線コネクタ 788"/>
        <xdr:cNvCxnSpPr/>
      </xdr:nvCxnSpPr>
      <xdr:spPr>
        <a:xfrm>
          <a:off x="13703300" y="17552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147320</xdr:rowOff>
    </xdr:from>
    <xdr:to>
      <xdr:col>67</xdr:col>
      <xdr:colOff>101600</xdr:colOff>
      <xdr:row>102</xdr:row>
      <xdr:rowOff>77470</xdr:rowOff>
    </xdr:to>
    <xdr:sp macro="" textlink="">
      <xdr:nvSpPr>
        <xdr:cNvPr id="790" name="楕円 789"/>
        <xdr:cNvSpPr/>
      </xdr:nvSpPr>
      <xdr:spPr>
        <a:xfrm>
          <a:off x="12763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26670</xdr:rowOff>
    </xdr:from>
    <xdr:to>
      <xdr:col>71</xdr:col>
      <xdr:colOff>177800</xdr:colOff>
      <xdr:row>102</xdr:row>
      <xdr:rowOff>64770</xdr:rowOff>
    </xdr:to>
    <xdr:cxnSp macro="">
      <xdr:nvCxnSpPr>
        <xdr:cNvPr id="791" name="直線コネクタ 790"/>
        <xdr:cNvCxnSpPr/>
      </xdr:nvCxnSpPr>
      <xdr:spPr>
        <a:xfrm>
          <a:off x="12814300" y="17514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93"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4"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95" name="n_4aveValue【公民館】&#10;有形固定資産減価償却率"/>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34941</xdr:rowOff>
    </xdr:from>
    <xdr:ext cx="405111" cy="259045"/>
    <xdr:sp macro="" textlink="">
      <xdr:nvSpPr>
        <xdr:cNvPr id="796" name="n_1mainValue【公民館】&#10;有形固定資産減価償却率"/>
        <xdr:cNvSpPr txBox="1"/>
      </xdr:nvSpPr>
      <xdr:spPr>
        <a:xfrm>
          <a:off x="15266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652</xdr:rowOff>
    </xdr:from>
    <xdr:ext cx="405111" cy="259045"/>
    <xdr:sp macro="" textlink="">
      <xdr:nvSpPr>
        <xdr:cNvPr id="797" name="n_2mainValue【公民館】&#10;有形固定資産減価償却率"/>
        <xdr:cNvSpPr txBox="1"/>
      </xdr:nvSpPr>
      <xdr:spPr>
        <a:xfrm>
          <a:off x="14389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8" name="n_3main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93997</xdr:rowOff>
    </xdr:from>
    <xdr:ext cx="405111" cy="259045"/>
    <xdr:sp macro="" textlink="">
      <xdr:nvSpPr>
        <xdr:cNvPr id="799" name="n_4mainValue【公民館】&#10;有形固定資産減価償却率"/>
        <xdr:cNvSpPr txBox="1"/>
      </xdr:nvSpPr>
      <xdr:spPr>
        <a:xfrm>
          <a:off x="12611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8"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9" name="楕円 838"/>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40"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41" name="楕円 840"/>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842" name="直線コネクタ 841"/>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843" name="楕円 842"/>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26670</xdr:rowOff>
    </xdr:to>
    <xdr:cxnSp macro="">
      <xdr:nvCxnSpPr>
        <xdr:cNvPr id="844" name="直線コネクタ 843"/>
        <xdr:cNvCxnSpPr/>
      </xdr:nvCxnSpPr>
      <xdr:spPr>
        <a:xfrm flipV="1">
          <a:off x="20434300" y="1836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845" name="楕円 844"/>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26670</xdr:rowOff>
    </xdr:to>
    <xdr:cxnSp macro="">
      <xdr:nvCxnSpPr>
        <xdr:cNvPr id="846" name="直線コネクタ 845"/>
        <xdr:cNvCxnSpPr/>
      </xdr:nvCxnSpPr>
      <xdr:spPr>
        <a:xfrm>
          <a:off x="19545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847" name="楕円 846"/>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26670</xdr:rowOff>
    </xdr:from>
    <xdr:to>
      <xdr:col>102</xdr:col>
      <xdr:colOff>114300</xdr:colOff>
      <xdr:row>107</xdr:row>
      <xdr:rowOff>26670</xdr:rowOff>
    </xdr:to>
    <xdr:cxnSp macro="">
      <xdr:nvCxnSpPr>
        <xdr:cNvPr id="848" name="直線コネクタ 847"/>
        <xdr:cNvCxnSpPr/>
      </xdr:nvCxnSpPr>
      <xdr:spPr>
        <a:xfrm>
          <a:off x="18656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49"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50"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1"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2"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53"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854" name="n_2mainValue【公民館】&#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855"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856" name="n_4mainValue【公民館】&#10;一人当たり面積"/>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有形固定資産減価償却率については、おおむね類似団体や全国平均を下回っている。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橋りょう・トンネル、公営住宅については</a:t>
          </a:r>
          <a:r>
            <a:rPr kumimoji="1" lang="ja-JP" altLang="en-US" sz="1300">
              <a:latin typeface="ＭＳ Ｐゴシック" panose="020B0600070205080204" pitchFamily="50" charset="-128"/>
              <a:ea typeface="ＭＳ Ｐゴシック" panose="020B0600070205080204" pitchFamily="50" charset="-128"/>
            </a:rPr>
            <a:t>、計画的に改修工事等を実施しており、類似団体や全国平均より低い水準となっている。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園については、平成２２年に北幼稚園の建て替え、および錦田幼稚園、みかど幼稚園、谷田保育園を統合し、新たに「錦田こども園」を建設したことにより、類似団体や全国平均と比べて大幅に低い水準とな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学校施設については、市内小中学校において令和元年度に普通教室等空調設備設置事業等が完了したことから増加に転じている。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児童館及び公民館について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は、更新や新設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年以下の建物も複数あることから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類似団体や全国平均より低い水準となっている。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109,051
107,679
62.02
51,379,970
50,164,115
944,376
21,783,654
40,186,059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5"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7" name="直線コネクタ 76"/>
        <xdr:cNvCxnSpPr/>
      </xdr:nvCxnSpPr>
      <xdr:spPr>
        <a:xfrm>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9" name="直線コネクタ 78"/>
        <xdr:cNvCxnSpPr/>
      </xdr:nvCxnSpPr>
      <xdr:spPr>
        <a:xfrm>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2722</xdr:rowOff>
    </xdr:to>
    <xdr:cxnSp macro="">
      <xdr:nvCxnSpPr>
        <xdr:cNvPr id="83" name="直線コネクタ 82"/>
        <xdr:cNvCxnSpPr/>
      </xdr:nvCxnSpPr>
      <xdr:spPr>
        <a:xfrm>
          <a:off x="1130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8"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49893</xdr:rowOff>
    </xdr:from>
    <xdr:to>
      <xdr:col>55</xdr:col>
      <xdr:colOff>50800</xdr:colOff>
      <xdr:row>39</xdr:row>
      <xdr:rowOff>151493</xdr:rowOff>
    </xdr:to>
    <xdr:sp macro="" textlink="">
      <xdr:nvSpPr>
        <xdr:cNvPr id="133" name="楕円 132"/>
        <xdr:cNvSpPr/>
      </xdr:nvSpPr>
      <xdr:spPr>
        <a:xfrm>
          <a:off x="10426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28320</xdr:rowOff>
    </xdr:from>
    <xdr:ext cx="469744" cy="259045"/>
    <xdr:sp macro="" textlink="">
      <xdr:nvSpPr>
        <xdr:cNvPr id="134" name="【図書館】&#10;一人当たり面積該当値テキスト"/>
        <xdr:cNvSpPr txBox="1"/>
      </xdr:nvSpPr>
      <xdr:spPr>
        <a:xfrm>
          <a:off x="10515600"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49893</xdr:rowOff>
    </xdr:from>
    <xdr:to>
      <xdr:col>50</xdr:col>
      <xdr:colOff>165100</xdr:colOff>
      <xdr:row>39</xdr:row>
      <xdr:rowOff>151493</xdr:rowOff>
    </xdr:to>
    <xdr:sp macro="" textlink="">
      <xdr:nvSpPr>
        <xdr:cNvPr id="135" name="楕円 134"/>
        <xdr:cNvSpPr/>
      </xdr:nvSpPr>
      <xdr:spPr>
        <a:xfrm>
          <a:off x="9588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100693</xdr:rowOff>
    </xdr:from>
    <xdr:to>
      <xdr:col>55</xdr:col>
      <xdr:colOff>0</xdr:colOff>
      <xdr:row>39</xdr:row>
      <xdr:rowOff>100693</xdr:rowOff>
    </xdr:to>
    <xdr:cxnSp macro="">
      <xdr:nvCxnSpPr>
        <xdr:cNvPr id="136" name="直線コネクタ 135"/>
        <xdr:cNvCxnSpPr/>
      </xdr:nvCxnSpPr>
      <xdr:spPr>
        <a:xfrm>
          <a:off x="9639300" y="678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49893</xdr:rowOff>
    </xdr:from>
    <xdr:to>
      <xdr:col>46</xdr:col>
      <xdr:colOff>38100</xdr:colOff>
      <xdr:row>39</xdr:row>
      <xdr:rowOff>151493</xdr:rowOff>
    </xdr:to>
    <xdr:sp macro="" textlink="">
      <xdr:nvSpPr>
        <xdr:cNvPr id="137" name="楕円 136"/>
        <xdr:cNvSpPr/>
      </xdr:nvSpPr>
      <xdr:spPr>
        <a:xfrm>
          <a:off x="8699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100693</xdr:rowOff>
    </xdr:from>
    <xdr:to>
      <xdr:col>50</xdr:col>
      <xdr:colOff>114300</xdr:colOff>
      <xdr:row>39</xdr:row>
      <xdr:rowOff>100693</xdr:rowOff>
    </xdr:to>
    <xdr:cxnSp macro="">
      <xdr:nvCxnSpPr>
        <xdr:cNvPr id="138" name="直線コネクタ 137"/>
        <xdr:cNvCxnSpPr/>
      </xdr:nvCxnSpPr>
      <xdr:spPr>
        <a:xfrm>
          <a:off x="8750300" y="678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49893</xdr:rowOff>
    </xdr:from>
    <xdr:to>
      <xdr:col>41</xdr:col>
      <xdr:colOff>101600</xdr:colOff>
      <xdr:row>39</xdr:row>
      <xdr:rowOff>151493</xdr:rowOff>
    </xdr:to>
    <xdr:sp macro="" textlink="">
      <xdr:nvSpPr>
        <xdr:cNvPr id="139" name="楕円 138"/>
        <xdr:cNvSpPr/>
      </xdr:nvSpPr>
      <xdr:spPr>
        <a:xfrm>
          <a:off x="781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100693</xdr:rowOff>
    </xdr:from>
    <xdr:to>
      <xdr:col>45</xdr:col>
      <xdr:colOff>177800</xdr:colOff>
      <xdr:row>39</xdr:row>
      <xdr:rowOff>100693</xdr:rowOff>
    </xdr:to>
    <xdr:cxnSp macro="">
      <xdr:nvCxnSpPr>
        <xdr:cNvPr id="140" name="直線コネクタ 139"/>
        <xdr:cNvCxnSpPr/>
      </xdr:nvCxnSpPr>
      <xdr:spPr>
        <a:xfrm>
          <a:off x="7861300" y="678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49893</xdr:rowOff>
    </xdr:from>
    <xdr:to>
      <xdr:col>36</xdr:col>
      <xdr:colOff>165100</xdr:colOff>
      <xdr:row>39</xdr:row>
      <xdr:rowOff>151493</xdr:rowOff>
    </xdr:to>
    <xdr:sp macro="" textlink="">
      <xdr:nvSpPr>
        <xdr:cNvPr id="141" name="楕円 140"/>
        <xdr:cNvSpPr/>
      </xdr:nvSpPr>
      <xdr:spPr>
        <a:xfrm>
          <a:off x="692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100693</xdr:rowOff>
    </xdr:from>
    <xdr:to>
      <xdr:col>41</xdr:col>
      <xdr:colOff>50800</xdr:colOff>
      <xdr:row>39</xdr:row>
      <xdr:rowOff>100693</xdr:rowOff>
    </xdr:to>
    <xdr:cxnSp macro="">
      <xdr:nvCxnSpPr>
        <xdr:cNvPr id="142" name="直線コネクタ 141"/>
        <xdr:cNvCxnSpPr/>
      </xdr:nvCxnSpPr>
      <xdr:spPr>
        <a:xfrm>
          <a:off x="6972300" y="678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142620</xdr:rowOff>
    </xdr:from>
    <xdr:ext cx="469744" cy="259045"/>
    <xdr:sp macro="" textlink="">
      <xdr:nvSpPr>
        <xdr:cNvPr id="147" name="n_1mainValue【図書館】&#10;一人当たり面積"/>
        <xdr:cNvSpPr txBox="1"/>
      </xdr:nvSpPr>
      <xdr:spPr>
        <a:xfrm>
          <a:off x="93917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142620</xdr:rowOff>
    </xdr:from>
    <xdr:ext cx="469744" cy="259045"/>
    <xdr:sp macro="" textlink="">
      <xdr:nvSpPr>
        <xdr:cNvPr id="148" name="n_2mainValue【図書館】&#10;一人当たり面積"/>
        <xdr:cNvSpPr txBox="1"/>
      </xdr:nvSpPr>
      <xdr:spPr>
        <a:xfrm>
          <a:off x="8515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142620</xdr:rowOff>
    </xdr:from>
    <xdr:ext cx="469744" cy="259045"/>
    <xdr:sp macro="" textlink="">
      <xdr:nvSpPr>
        <xdr:cNvPr id="149" name="n_3mainValue【図書館】&#10;一人当たり面積"/>
        <xdr:cNvSpPr txBox="1"/>
      </xdr:nvSpPr>
      <xdr:spPr>
        <a:xfrm>
          <a:off x="7626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142620</xdr:rowOff>
    </xdr:from>
    <xdr:ext cx="469744" cy="259045"/>
    <xdr:sp macro="" textlink="">
      <xdr:nvSpPr>
        <xdr:cNvPr id="150" name="n_4mainValue【図書館】&#10;一人当たり面積"/>
        <xdr:cNvSpPr txBox="1"/>
      </xdr:nvSpPr>
      <xdr:spPr>
        <a:xfrm>
          <a:off x="6737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91" name="楕円 190"/>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92" name="【体育館・プール】&#10;有形固定資産減価償却率該当値テキスト"/>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93" name="楕円 192"/>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163830</xdr:rowOff>
    </xdr:to>
    <xdr:cxnSp macro="">
      <xdr:nvCxnSpPr>
        <xdr:cNvPr id="194" name="直線コネクタ 193"/>
        <xdr:cNvCxnSpPr/>
      </xdr:nvCxnSpPr>
      <xdr:spPr>
        <a:xfrm>
          <a:off x="3797300" y="104184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95" name="楕円 194"/>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131445</xdr:rowOff>
    </xdr:to>
    <xdr:cxnSp macro="">
      <xdr:nvCxnSpPr>
        <xdr:cNvPr id="196" name="直線コネクタ 195"/>
        <xdr:cNvCxnSpPr/>
      </xdr:nvCxnSpPr>
      <xdr:spPr>
        <a:xfrm>
          <a:off x="2908300" y="10393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97" name="楕円 196"/>
        <xdr:cNvSpPr/>
      </xdr:nvSpPr>
      <xdr:spPr>
        <a:xfrm>
          <a:off x="196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60</xdr:row>
      <xdr:rowOff>106680</xdr:rowOff>
    </xdr:to>
    <xdr:cxnSp macro="">
      <xdr:nvCxnSpPr>
        <xdr:cNvPr id="198" name="直線コネクタ 197"/>
        <xdr:cNvCxnSpPr/>
      </xdr:nvCxnSpPr>
      <xdr:spPr>
        <a:xfrm>
          <a:off x="2019300" y="10357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164465</xdr:rowOff>
    </xdr:from>
    <xdr:to>
      <xdr:col>6</xdr:col>
      <xdr:colOff>38100</xdr:colOff>
      <xdr:row>60</xdr:row>
      <xdr:rowOff>94615</xdr:rowOff>
    </xdr:to>
    <xdr:sp macro="" textlink="">
      <xdr:nvSpPr>
        <xdr:cNvPr id="199" name="楕円 198"/>
        <xdr:cNvSpPr/>
      </xdr:nvSpPr>
      <xdr:spPr>
        <a:xfrm>
          <a:off x="107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60</xdr:row>
      <xdr:rowOff>70485</xdr:rowOff>
    </xdr:to>
    <xdr:cxnSp macro="">
      <xdr:nvCxnSpPr>
        <xdr:cNvPr id="200" name="直線コネクタ 199"/>
        <xdr:cNvCxnSpPr/>
      </xdr:nvCxnSpPr>
      <xdr:spPr>
        <a:xfrm>
          <a:off x="1130300" y="10330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1922</xdr:rowOff>
    </xdr:from>
    <xdr:ext cx="405111" cy="259045"/>
    <xdr:sp macro="" textlink="">
      <xdr:nvSpPr>
        <xdr:cNvPr id="205" name="n_1main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206" name="n_2main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207" name="n_3main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85742</xdr:rowOff>
    </xdr:from>
    <xdr:ext cx="405111" cy="259045"/>
    <xdr:sp macro="" textlink="">
      <xdr:nvSpPr>
        <xdr:cNvPr id="208" name="n_4mainValue【体育館・プール】&#10;有形固定資産減価償却率"/>
        <xdr:cNvSpPr txBox="1"/>
      </xdr:nvSpPr>
      <xdr:spPr>
        <a:xfrm>
          <a:off x="927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48" name="楕円 247"/>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49" name="【体育館・プール】&#10;一人当たり面積該当値テキスト"/>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50" name="楕円 249"/>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68580</xdr:rowOff>
    </xdr:to>
    <xdr:cxnSp macro="">
      <xdr:nvCxnSpPr>
        <xdr:cNvPr id="251" name="直線コネクタ 250"/>
        <xdr:cNvCxnSpPr/>
      </xdr:nvCxnSpPr>
      <xdr:spPr>
        <a:xfrm flipV="1">
          <a:off x="9639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52" name="楕円 251"/>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68580</xdr:rowOff>
    </xdr:to>
    <xdr:cxnSp macro="">
      <xdr:nvCxnSpPr>
        <xdr:cNvPr id="253" name="直線コネクタ 252"/>
        <xdr:cNvCxnSpPr/>
      </xdr:nvCxnSpPr>
      <xdr:spPr>
        <a:xfrm>
          <a:off x="8750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54" name="楕円 253"/>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72390</xdr:rowOff>
    </xdr:to>
    <xdr:cxnSp macro="">
      <xdr:nvCxnSpPr>
        <xdr:cNvPr id="255" name="直線コネクタ 254"/>
        <xdr:cNvCxnSpPr/>
      </xdr:nvCxnSpPr>
      <xdr:spPr>
        <a:xfrm flipV="1">
          <a:off x="7861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6" name="楕円 255"/>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72390</xdr:rowOff>
    </xdr:from>
    <xdr:to>
      <xdr:col>41</xdr:col>
      <xdr:colOff>50800</xdr:colOff>
      <xdr:row>62</xdr:row>
      <xdr:rowOff>72390</xdr:rowOff>
    </xdr:to>
    <xdr:cxnSp macro="">
      <xdr:nvCxnSpPr>
        <xdr:cNvPr id="257" name="直線コネクタ 256"/>
        <xdr:cNvCxnSpPr/>
      </xdr:nvCxnSpPr>
      <xdr:spPr>
        <a:xfrm>
          <a:off x="6972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62"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63"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114317</xdr:rowOff>
    </xdr:from>
    <xdr:ext cx="469744" cy="259045"/>
    <xdr:sp macro="" textlink="">
      <xdr:nvSpPr>
        <xdr:cNvPr id="264" name="n_3mainValue【体育館・プール】&#10;一人当たり面積"/>
        <xdr:cNvSpPr txBox="1"/>
      </xdr:nvSpPr>
      <xdr:spPr>
        <a:xfrm>
          <a:off x="7626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114317</xdr:rowOff>
    </xdr:from>
    <xdr:ext cx="469744" cy="259045"/>
    <xdr:sp macro="" textlink="">
      <xdr:nvSpPr>
        <xdr:cNvPr id="265" name="n_4mainValue【体育館・プール】&#10;一人当たり面積"/>
        <xdr:cNvSpPr txBox="1"/>
      </xdr:nvSpPr>
      <xdr:spPr>
        <a:xfrm>
          <a:off x="6737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308" name="楕円 307"/>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140443</xdr:rowOff>
    </xdr:from>
    <xdr:ext cx="405111" cy="259045"/>
    <xdr:sp macro="" textlink="">
      <xdr:nvSpPr>
        <xdr:cNvPr id="309" name="【福祉施設】&#10;有形固定資産減価償却率該当値テキスト"/>
        <xdr:cNvSpPr txBox="1"/>
      </xdr:nvSpPr>
      <xdr:spPr>
        <a:xfrm>
          <a:off x="4673600"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73842</xdr:rowOff>
    </xdr:from>
    <xdr:to>
      <xdr:col>20</xdr:col>
      <xdr:colOff>38100</xdr:colOff>
      <xdr:row>82</xdr:row>
      <xdr:rowOff>3992</xdr:rowOff>
    </xdr:to>
    <xdr:sp macro="" textlink="">
      <xdr:nvSpPr>
        <xdr:cNvPr id="310" name="楕円 309"/>
        <xdr:cNvSpPr/>
      </xdr:nvSpPr>
      <xdr:spPr>
        <a:xfrm>
          <a:off x="3746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124642</xdr:rowOff>
    </xdr:from>
    <xdr:to>
      <xdr:col>24</xdr:col>
      <xdr:colOff>63500</xdr:colOff>
      <xdr:row>82</xdr:row>
      <xdr:rowOff>41366</xdr:rowOff>
    </xdr:to>
    <xdr:cxnSp macro="">
      <xdr:nvCxnSpPr>
        <xdr:cNvPr id="311" name="直線コネクタ 310"/>
        <xdr:cNvCxnSpPr/>
      </xdr:nvCxnSpPr>
      <xdr:spPr>
        <a:xfrm>
          <a:off x="3797300" y="1401209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157118</xdr:rowOff>
    </xdr:from>
    <xdr:to>
      <xdr:col>15</xdr:col>
      <xdr:colOff>101600</xdr:colOff>
      <xdr:row>81</xdr:row>
      <xdr:rowOff>87268</xdr:rowOff>
    </xdr:to>
    <xdr:sp macro="" textlink="">
      <xdr:nvSpPr>
        <xdr:cNvPr id="312" name="楕円 311"/>
        <xdr:cNvSpPr/>
      </xdr:nvSpPr>
      <xdr:spPr>
        <a:xfrm>
          <a:off x="2857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36468</xdr:rowOff>
    </xdr:from>
    <xdr:to>
      <xdr:col>19</xdr:col>
      <xdr:colOff>177800</xdr:colOff>
      <xdr:row>81</xdr:row>
      <xdr:rowOff>124642</xdr:rowOff>
    </xdr:to>
    <xdr:cxnSp macro="">
      <xdr:nvCxnSpPr>
        <xdr:cNvPr id="313" name="直線コネクタ 312"/>
        <xdr:cNvCxnSpPr/>
      </xdr:nvCxnSpPr>
      <xdr:spPr>
        <a:xfrm>
          <a:off x="2908300" y="1392391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62412</xdr:rowOff>
    </xdr:from>
    <xdr:to>
      <xdr:col>10</xdr:col>
      <xdr:colOff>165100</xdr:colOff>
      <xdr:row>80</xdr:row>
      <xdr:rowOff>164012</xdr:rowOff>
    </xdr:to>
    <xdr:sp macro="" textlink="">
      <xdr:nvSpPr>
        <xdr:cNvPr id="314" name="楕円 313"/>
        <xdr:cNvSpPr/>
      </xdr:nvSpPr>
      <xdr:spPr>
        <a:xfrm>
          <a:off x="1968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81</xdr:row>
      <xdr:rowOff>36468</xdr:rowOff>
    </xdr:to>
    <xdr:cxnSp macro="">
      <xdr:nvCxnSpPr>
        <xdr:cNvPr id="315" name="直線コネクタ 314"/>
        <xdr:cNvCxnSpPr/>
      </xdr:nvCxnSpPr>
      <xdr:spPr>
        <a:xfrm>
          <a:off x="2019300" y="138292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152219</xdr:rowOff>
    </xdr:from>
    <xdr:to>
      <xdr:col>6</xdr:col>
      <xdr:colOff>38100</xdr:colOff>
      <xdr:row>80</xdr:row>
      <xdr:rowOff>82369</xdr:rowOff>
    </xdr:to>
    <xdr:sp macro="" textlink="">
      <xdr:nvSpPr>
        <xdr:cNvPr id="316" name="楕円 315"/>
        <xdr:cNvSpPr/>
      </xdr:nvSpPr>
      <xdr:spPr>
        <a:xfrm>
          <a:off x="1079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31569</xdr:rowOff>
    </xdr:from>
    <xdr:to>
      <xdr:col>10</xdr:col>
      <xdr:colOff>114300</xdr:colOff>
      <xdr:row>80</xdr:row>
      <xdr:rowOff>113212</xdr:rowOff>
    </xdr:to>
    <xdr:cxnSp macro="">
      <xdr:nvCxnSpPr>
        <xdr:cNvPr id="317" name="直線コネクタ 316"/>
        <xdr:cNvCxnSpPr/>
      </xdr:nvCxnSpPr>
      <xdr:spPr>
        <a:xfrm>
          <a:off x="1130300" y="137475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166569</xdr:rowOff>
    </xdr:from>
    <xdr:ext cx="405111" cy="259045"/>
    <xdr:sp macro="" textlink="">
      <xdr:nvSpPr>
        <xdr:cNvPr id="322" name="n_1mainValue【福祉施設】&#10;有形固定資産減価償却率"/>
        <xdr:cNvSpPr txBox="1"/>
      </xdr:nvSpPr>
      <xdr:spPr>
        <a:xfrm>
          <a:off x="35820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78395</xdr:rowOff>
    </xdr:from>
    <xdr:ext cx="405111" cy="259045"/>
    <xdr:sp macro="" textlink="">
      <xdr:nvSpPr>
        <xdr:cNvPr id="323" name="n_2mainValue【福祉施設】&#10;有形固定資産減価償却率"/>
        <xdr:cNvSpPr txBox="1"/>
      </xdr:nvSpPr>
      <xdr:spPr>
        <a:xfrm>
          <a:off x="2705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324" name="n_3mainValue【福祉施設】&#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98896</xdr:rowOff>
    </xdr:from>
    <xdr:ext cx="405111" cy="259045"/>
    <xdr:sp macro="" textlink="">
      <xdr:nvSpPr>
        <xdr:cNvPr id="325" name="n_4mainValue【福祉施設】&#10;有形固定資産減価償却率"/>
        <xdr:cNvSpPr txBox="1"/>
      </xdr:nvSpPr>
      <xdr:spPr>
        <a:xfrm>
          <a:off x="927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65" name="楕円 364"/>
        <xdr:cNvSpPr/>
      </xdr:nvSpPr>
      <xdr:spPr>
        <a:xfrm>
          <a:off x="10426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366" name="【福祉施設】&#10;一人当たり面積該当値テキスト"/>
        <xdr:cNvSpPr txBox="1"/>
      </xdr:nvSpPr>
      <xdr:spPr>
        <a:xfrm>
          <a:off x="10515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31750</xdr:rowOff>
    </xdr:from>
    <xdr:to>
      <xdr:col>50</xdr:col>
      <xdr:colOff>165100</xdr:colOff>
      <xdr:row>83</xdr:row>
      <xdr:rowOff>133350</xdr:rowOff>
    </xdr:to>
    <xdr:sp macro="" textlink="">
      <xdr:nvSpPr>
        <xdr:cNvPr id="367" name="楕円 366"/>
        <xdr:cNvSpPr/>
      </xdr:nvSpPr>
      <xdr:spPr>
        <a:xfrm>
          <a:off x="9588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82550</xdr:rowOff>
    </xdr:from>
    <xdr:to>
      <xdr:col>55</xdr:col>
      <xdr:colOff>0</xdr:colOff>
      <xdr:row>83</xdr:row>
      <xdr:rowOff>82550</xdr:rowOff>
    </xdr:to>
    <xdr:cxnSp macro="">
      <xdr:nvCxnSpPr>
        <xdr:cNvPr id="368" name="直線コネクタ 367"/>
        <xdr:cNvCxnSpPr/>
      </xdr:nvCxnSpPr>
      <xdr:spPr>
        <a:xfrm>
          <a:off x="9639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69" name="楕円 368"/>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82550</xdr:rowOff>
    </xdr:from>
    <xdr:to>
      <xdr:col>50</xdr:col>
      <xdr:colOff>114300</xdr:colOff>
      <xdr:row>83</xdr:row>
      <xdr:rowOff>95250</xdr:rowOff>
    </xdr:to>
    <xdr:cxnSp macro="">
      <xdr:nvCxnSpPr>
        <xdr:cNvPr id="370" name="直線コネクタ 369"/>
        <xdr:cNvCxnSpPr/>
      </xdr:nvCxnSpPr>
      <xdr:spPr>
        <a:xfrm flipV="1">
          <a:off x="8750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1" name="楕円 370"/>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72" name="直線コネクタ 371"/>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3" name="楕円 372"/>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74" name="直線コネクタ 373"/>
        <xdr:cNvCxnSpPr/>
      </xdr:nvCxnSpPr>
      <xdr:spPr>
        <a:xfrm>
          <a:off x="6972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124477</xdr:rowOff>
    </xdr:from>
    <xdr:ext cx="469744" cy="259045"/>
    <xdr:sp macro="" textlink="">
      <xdr:nvSpPr>
        <xdr:cNvPr id="379" name="n_1main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80"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81"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2"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33020</xdr:rowOff>
    </xdr:from>
    <xdr:to>
      <xdr:col>24</xdr:col>
      <xdr:colOff>114300</xdr:colOff>
      <xdr:row>102</xdr:row>
      <xdr:rowOff>134620</xdr:rowOff>
    </xdr:to>
    <xdr:sp macro="" textlink="">
      <xdr:nvSpPr>
        <xdr:cNvPr id="423" name="楕円 422"/>
        <xdr:cNvSpPr/>
      </xdr:nvSpPr>
      <xdr:spPr>
        <a:xfrm>
          <a:off x="4584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55897</xdr:rowOff>
    </xdr:from>
    <xdr:ext cx="405111" cy="259045"/>
    <xdr:sp macro="" textlink="">
      <xdr:nvSpPr>
        <xdr:cNvPr id="424" name="【市民会館】&#10;有形固定資産減価償却率該当値テキスト"/>
        <xdr:cNvSpPr txBox="1"/>
      </xdr:nvSpPr>
      <xdr:spPr>
        <a:xfrm>
          <a:off x="4673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153036</xdr:rowOff>
    </xdr:from>
    <xdr:to>
      <xdr:col>20</xdr:col>
      <xdr:colOff>38100</xdr:colOff>
      <xdr:row>103</xdr:row>
      <xdr:rowOff>83186</xdr:rowOff>
    </xdr:to>
    <xdr:sp macro="" textlink="">
      <xdr:nvSpPr>
        <xdr:cNvPr id="425" name="楕円 424"/>
        <xdr:cNvSpPr/>
      </xdr:nvSpPr>
      <xdr:spPr>
        <a:xfrm>
          <a:off x="3746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83820</xdr:rowOff>
    </xdr:from>
    <xdr:to>
      <xdr:col>24</xdr:col>
      <xdr:colOff>63500</xdr:colOff>
      <xdr:row>103</xdr:row>
      <xdr:rowOff>32386</xdr:rowOff>
    </xdr:to>
    <xdr:cxnSp macro="">
      <xdr:nvCxnSpPr>
        <xdr:cNvPr id="426" name="直線コネクタ 425"/>
        <xdr:cNvCxnSpPr/>
      </xdr:nvCxnSpPr>
      <xdr:spPr>
        <a:xfrm flipV="1">
          <a:off x="3797300" y="1757172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427" name="楕円 426"/>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32386</xdr:rowOff>
    </xdr:to>
    <xdr:cxnSp macro="">
      <xdr:nvCxnSpPr>
        <xdr:cNvPr id="428" name="直線コネクタ 427"/>
        <xdr:cNvCxnSpPr/>
      </xdr:nvCxnSpPr>
      <xdr:spPr>
        <a:xfrm>
          <a:off x="2908300" y="176669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429" name="楕円 428"/>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7620</xdr:rowOff>
    </xdr:to>
    <xdr:cxnSp macro="">
      <xdr:nvCxnSpPr>
        <xdr:cNvPr id="430" name="直線コネクタ 429"/>
        <xdr:cNvCxnSpPr/>
      </xdr:nvCxnSpPr>
      <xdr:spPr>
        <a:xfrm>
          <a:off x="2019300" y="1763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55880</xdr:rowOff>
    </xdr:from>
    <xdr:to>
      <xdr:col>6</xdr:col>
      <xdr:colOff>38100</xdr:colOff>
      <xdr:row>102</xdr:row>
      <xdr:rowOff>157480</xdr:rowOff>
    </xdr:to>
    <xdr:sp macro="" textlink="">
      <xdr:nvSpPr>
        <xdr:cNvPr id="431" name="楕円 430"/>
        <xdr:cNvSpPr/>
      </xdr:nvSpPr>
      <xdr:spPr>
        <a:xfrm>
          <a:off x="1079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106680</xdr:rowOff>
    </xdr:from>
    <xdr:to>
      <xdr:col>10</xdr:col>
      <xdr:colOff>114300</xdr:colOff>
      <xdr:row>102</xdr:row>
      <xdr:rowOff>144780</xdr:rowOff>
    </xdr:to>
    <xdr:cxnSp macro="">
      <xdr:nvCxnSpPr>
        <xdr:cNvPr id="432" name="直線コネクタ 431"/>
        <xdr:cNvCxnSpPr/>
      </xdr:nvCxnSpPr>
      <xdr:spPr>
        <a:xfrm>
          <a:off x="1130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36"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99713</xdr:rowOff>
    </xdr:from>
    <xdr:ext cx="405111" cy="259045"/>
    <xdr:sp macro="" textlink="">
      <xdr:nvSpPr>
        <xdr:cNvPr id="437" name="n_1mainValue【市民会館】&#10;有形固定資産減価償却率"/>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438" name="n_2mainValue【市民会館】&#10;有形固定資産減価償却率"/>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439" name="n_3mainValue【市民会館】&#10;有形固定資産減価償却率"/>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2557</xdr:rowOff>
    </xdr:from>
    <xdr:ext cx="405111" cy="259045"/>
    <xdr:sp macro="" textlink="">
      <xdr:nvSpPr>
        <xdr:cNvPr id="440" name="n_4mainValue【市民会館】&#10;有形固定資産減価償却率"/>
        <xdr:cNvSpPr txBox="1"/>
      </xdr:nvSpPr>
      <xdr:spPr>
        <a:xfrm>
          <a:off x="927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109982</xdr:rowOff>
    </xdr:from>
    <xdr:to>
      <xdr:col>55</xdr:col>
      <xdr:colOff>50800</xdr:colOff>
      <xdr:row>104</xdr:row>
      <xdr:rowOff>40132</xdr:rowOff>
    </xdr:to>
    <xdr:sp macro="" textlink="">
      <xdr:nvSpPr>
        <xdr:cNvPr id="478" name="楕円 477"/>
        <xdr:cNvSpPr/>
      </xdr:nvSpPr>
      <xdr:spPr>
        <a:xfrm>
          <a:off x="10426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132859</xdr:rowOff>
    </xdr:from>
    <xdr:ext cx="469744" cy="259045"/>
    <xdr:sp macro="" textlink="">
      <xdr:nvSpPr>
        <xdr:cNvPr id="479" name="【市民会館】&#10;一人当たり面積該当値テキスト"/>
        <xdr:cNvSpPr txBox="1"/>
      </xdr:nvSpPr>
      <xdr:spPr>
        <a:xfrm>
          <a:off x="10515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109982</xdr:rowOff>
    </xdr:from>
    <xdr:to>
      <xdr:col>50</xdr:col>
      <xdr:colOff>165100</xdr:colOff>
      <xdr:row>104</xdr:row>
      <xdr:rowOff>40132</xdr:rowOff>
    </xdr:to>
    <xdr:sp macro="" textlink="">
      <xdr:nvSpPr>
        <xdr:cNvPr id="480" name="楕円 479"/>
        <xdr:cNvSpPr/>
      </xdr:nvSpPr>
      <xdr:spPr>
        <a:xfrm>
          <a:off x="9588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160782</xdr:rowOff>
    </xdr:from>
    <xdr:to>
      <xdr:col>55</xdr:col>
      <xdr:colOff>0</xdr:colOff>
      <xdr:row>103</xdr:row>
      <xdr:rowOff>160782</xdr:rowOff>
    </xdr:to>
    <xdr:cxnSp macro="">
      <xdr:nvCxnSpPr>
        <xdr:cNvPr id="481" name="直線コネクタ 480"/>
        <xdr:cNvCxnSpPr/>
      </xdr:nvCxnSpPr>
      <xdr:spPr>
        <a:xfrm>
          <a:off x="9639300" y="17820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119126</xdr:rowOff>
    </xdr:from>
    <xdr:to>
      <xdr:col>46</xdr:col>
      <xdr:colOff>38100</xdr:colOff>
      <xdr:row>104</xdr:row>
      <xdr:rowOff>49276</xdr:rowOff>
    </xdr:to>
    <xdr:sp macro="" textlink="">
      <xdr:nvSpPr>
        <xdr:cNvPr id="482" name="楕円 481"/>
        <xdr:cNvSpPr/>
      </xdr:nvSpPr>
      <xdr:spPr>
        <a:xfrm>
          <a:off x="8699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160782</xdr:rowOff>
    </xdr:from>
    <xdr:to>
      <xdr:col>50</xdr:col>
      <xdr:colOff>114300</xdr:colOff>
      <xdr:row>103</xdr:row>
      <xdr:rowOff>169926</xdr:rowOff>
    </xdr:to>
    <xdr:cxnSp macro="">
      <xdr:nvCxnSpPr>
        <xdr:cNvPr id="483" name="直線コネクタ 482"/>
        <xdr:cNvCxnSpPr/>
      </xdr:nvCxnSpPr>
      <xdr:spPr>
        <a:xfrm flipV="1">
          <a:off x="8750300" y="1782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123698</xdr:rowOff>
    </xdr:from>
    <xdr:to>
      <xdr:col>41</xdr:col>
      <xdr:colOff>101600</xdr:colOff>
      <xdr:row>104</xdr:row>
      <xdr:rowOff>53848</xdr:rowOff>
    </xdr:to>
    <xdr:sp macro="" textlink="">
      <xdr:nvSpPr>
        <xdr:cNvPr id="484" name="楕円 483"/>
        <xdr:cNvSpPr/>
      </xdr:nvSpPr>
      <xdr:spPr>
        <a:xfrm>
          <a:off x="7810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169926</xdr:rowOff>
    </xdr:from>
    <xdr:to>
      <xdr:col>45</xdr:col>
      <xdr:colOff>177800</xdr:colOff>
      <xdr:row>104</xdr:row>
      <xdr:rowOff>3048</xdr:rowOff>
    </xdr:to>
    <xdr:cxnSp macro="">
      <xdr:nvCxnSpPr>
        <xdr:cNvPr id="485" name="直線コネクタ 484"/>
        <xdr:cNvCxnSpPr/>
      </xdr:nvCxnSpPr>
      <xdr:spPr>
        <a:xfrm flipV="1">
          <a:off x="7861300" y="1782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123698</xdr:rowOff>
    </xdr:from>
    <xdr:to>
      <xdr:col>36</xdr:col>
      <xdr:colOff>165100</xdr:colOff>
      <xdr:row>104</xdr:row>
      <xdr:rowOff>53848</xdr:rowOff>
    </xdr:to>
    <xdr:sp macro="" textlink="">
      <xdr:nvSpPr>
        <xdr:cNvPr id="486" name="楕円 485"/>
        <xdr:cNvSpPr/>
      </xdr:nvSpPr>
      <xdr:spPr>
        <a:xfrm>
          <a:off x="6921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3048</xdr:rowOff>
    </xdr:from>
    <xdr:to>
      <xdr:col>41</xdr:col>
      <xdr:colOff>50800</xdr:colOff>
      <xdr:row>104</xdr:row>
      <xdr:rowOff>3048</xdr:rowOff>
    </xdr:to>
    <xdr:cxnSp macro="">
      <xdr:nvCxnSpPr>
        <xdr:cNvPr id="487" name="直線コネクタ 486"/>
        <xdr:cNvCxnSpPr/>
      </xdr:nvCxnSpPr>
      <xdr:spPr>
        <a:xfrm>
          <a:off x="6972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9"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0"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56659</xdr:rowOff>
    </xdr:from>
    <xdr:ext cx="469744" cy="259045"/>
    <xdr:sp macro="" textlink="">
      <xdr:nvSpPr>
        <xdr:cNvPr id="492" name="n_1mainValue【市民会館】&#10;一人当たり面積"/>
        <xdr:cNvSpPr txBox="1"/>
      </xdr:nvSpPr>
      <xdr:spPr>
        <a:xfrm>
          <a:off x="9391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65803</xdr:rowOff>
    </xdr:from>
    <xdr:ext cx="469744" cy="259045"/>
    <xdr:sp macro="" textlink="">
      <xdr:nvSpPr>
        <xdr:cNvPr id="493" name="n_2mainValue【市民会館】&#10;一人当たり面積"/>
        <xdr:cNvSpPr txBox="1"/>
      </xdr:nvSpPr>
      <xdr:spPr>
        <a:xfrm>
          <a:off x="85154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70375</xdr:rowOff>
    </xdr:from>
    <xdr:ext cx="469744" cy="259045"/>
    <xdr:sp macro="" textlink="">
      <xdr:nvSpPr>
        <xdr:cNvPr id="494" name="n_3mainValue【市民会館】&#10;一人当たり面積"/>
        <xdr:cNvSpPr txBox="1"/>
      </xdr:nvSpPr>
      <xdr:spPr>
        <a:xfrm>
          <a:off x="7626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70375</xdr:rowOff>
    </xdr:from>
    <xdr:ext cx="469744" cy="259045"/>
    <xdr:sp macro="" textlink="">
      <xdr:nvSpPr>
        <xdr:cNvPr id="495" name="n_4mainValue【市民会館】&#10;一人当たり面積"/>
        <xdr:cNvSpPr txBox="1"/>
      </xdr:nvSpPr>
      <xdr:spPr>
        <a:xfrm>
          <a:off x="6737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20501</xdr:rowOff>
    </xdr:from>
    <xdr:to>
      <xdr:col>85</xdr:col>
      <xdr:colOff>177800</xdr:colOff>
      <xdr:row>40</xdr:row>
      <xdr:rowOff>122101</xdr:rowOff>
    </xdr:to>
    <xdr:sp macro="" textlink="">
      <xdr:nvSpPr>
        <xdr:cNvPr id="537" name="楕円 536"/>
        <xdr:cNvSpPr/>
      </xdr:nvSpPr>
      <xdr:spPr>
        <a:xfrm>
          <a:off x="16268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170378</xdr:rowOff>
    </xdr:from>
    <xdr:ext cx="405111" cy="259045"/>
    <xdr:sp macro="" textlink="">
      <xdr:nvSpPr>
        <xdr:cNvPr id="538" name="【一般廃棄物処理施設】&#10;有形固定資産減価償却率該当値テキスト"/>
        <xdr:cNvSpPr txBox="1"/>
      </xdr:nvSpPr>
      <xdr:spPr>
        <a:xfrm>
          <a:off x="16357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154396</xdr:rowOff>
    </xdr:from>
    <xdr:to>
      <xdr:col>81</xdr:col>
      <xdr:colOff>101600</xdr:colOff>
      <xdr:row>40</xdr:row>
      <xdr:rowOff>84546</xdr:rowOff>
    </xdr:to>
    <xdr:sp macro="" textlink="">
      <xdr:nvSpPr>
        <xdr:cNvPr id="539" name="楕円 538"/>
        <xdr:cNvSpPr/>
      </xdr:nvSpPr>
      <xdr:spPr>
        <a:xfrm>
          <a:off x="15430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33746</xdr:rowOff>
    </xdr:from>
    <xdr:to>
      <xdr:col>85</xdr:col>
      <xdr:colOff>127000</xdr:colOff>
      <xdr:row>40</xdr:row>
      <xdr:rowOff>71301</xdr:rowOff>
    </xdr:to>
    <xdr:cxnSp macro="">
      <xdr:nvCxnSpPr>
        <xdr:cNvPr id="540" name="直線コネクタ 539"/>
        <xdr:cNvCxnSpPr/>
      </xdr:nvCxnSpPr>
      <xdr:spPr>
        <a:xfrm>
          <a:off x="15481300" y="689174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541" name="楕円 540"/>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33746</xdr:rowOff>
    </xdr:to>
    <xdr:cxnSp macro="">
      <xdr:nvCxnSpPr>
        <xdr:cNvPr id="542" name="直線コネクタ 541"/>
        <xdr:cNvCxnSpPr/>
      </xdr:nvCxnSpPr>
      <xdr:spPr>
        <a:xfrm>
          <a:off x="14592300" y="68541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543" name="楕円 542"/>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128451</xdr:rowOff>
    </xdr:from>
    <xdr:to>
      <xdr:col>76</xdr:col>
      <xdr:colOff>114300</xdr:colOff>
      <xdr:row>39</xdr:row>
      <xdr:rowOff>167640</xdr:rowOff>
    </xdr:to>
    <xdr:cxnSp macro="">
      <xdr:nvCxnSpPr>
        <xdr:cNvPr id="544" name="直線コネクタ 543"/>
        <xdr:cNvCxnSpPr/>
      </xdr:nvCxnSpPr>
      <xdr:spPr>
        <a:xfrm>
          <a:off x="13703300" y="68150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545" name="楕円 544"/>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128451</xdr:rowOff>
    </xdr:to>
    <xdr:cxnSp macro="">
      <xdr:nvCxnSpPr>
        <xdr:cNvPr id="546" name="直線コネクタ 545"/>
        <xdr:cNvCxnSpPr/>
      </xdr:nvCxnSpPr>
      <xdr:spPr>
        <a:xfrm>
          <a:off x="12814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75673</xdr:rowOff>
    </xdr:from>
    <xdr:ext cx="405111" cy="259045"/>
    <xdr:sp macro="" textlink="">
      <xdr:nvSpPr>
        <xdr:cNvPr id="551" name="n_1mainValue【一般廃棄物処理施設】&#10;有形固定資産減価償却率"/>
        <xdr:cNvSpPr txBox="1"/>
      </xdr:nvSpPr>
      <xdr:spPr>
        <a:xfrm>
          <a:off x="15266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552" name="n_2mainValue【一般廃棄物処理施設】&#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553" name="n_3mainValue【一般廃棄物処理施設】&#10;有形固定資産減価償却率"/>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136089</xdr:rowOff>
    </xdr:from>
    <xdr:ext cx="405111" cy="259045"/>
    <xdr:sp macro="" textlink="">
      <xdr:nvSpPr>
        <xdr:cNvPr id="554" name="n_4mainValue【一般廃棄物処理施設】&#10;有形固定資産減価償却率"/>
        <xdr:cNvSpPr txBox="1"/>
      </xdr:nvSpPr>
      <xdr:spPr>
        <a:xfrm>
          <a:off x="12611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68075</xdr:rowOff>
    </xdr:from>
    <xdr:to>
      <xdr:col>116</xdr:col>
      <xdr:colOff>114300</xdr:colOff>
      <xdr:row>39</xdr:row>
      <xdr:rowOff>169675</xdr:rowOff>
    </xdr:to>
    <xdr:sp macro="" textlink="">
      <xdr:nvSpPr>
        <xdr:cNvPr id="592" name="楕円 591"/>
        <xdr:cNvSpPr/>
      </xdr:nvSpPr>
      <xdr:spPr>
        <a:xfrm>
          <a:off x="22110700" y="67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46502</xdr:rowOff>
    </xdr:from>
    <xdr:ext cx="534377" cy="259045"/>
    <xdr:sp macro="" textlink="">
      <xdr:nvSpPr>
        <xdr:cNvPr id="593" name="【一般廃棄物処理施設】&#10;一人当たり有形固定資産（償却資産）額該当値テキスト"/>
        <xdr:cNvSpPr txBox="1"/>
      </xdr:nvSpPr>
      <xdr:spPr>
        <a:xfrm>
          <a:off x="22199600" y="67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69360</xdr:rowOff>
    </xdr:from>
    <xdr:to>
      <xdr:col>112</xdr:col>
      <xdr:colOff>38100</xdr:colOff>
      <xdr:row>39</xdr:row>
      <xdr:rowOff>170960</xdr:rowOff>
    </xdr:to>
    <xdr:sp macro="" textlink="">
      <xdr:nvSpPr>
        <xdr:cNvPr id="594" name="楕円 593"/>
        <xdr:cNvSpPr/>
      </xdr:nvSpPr>
      <xdr:spPr>
        <a:xfrm>
          <a:off x="21272500" y="67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118875</xdr:rowOff>
    </xdr:from>
    <xdr:to>
      <xdr:col>116</xdr:col>
      <xdr:colOff>63500</xdr:colOff>
      <xdr:row>39</xdr:row>
      <xdr:rowOff>120160</xdr:rowOff>
    </xdr:to>
    <xdr:cxnSp macro="">
      <xdr:nvCxnSpPr>
        <xdr:cNvPr id="595" name="直線コネクタ 594"/>
        <xdr:cNvCxnSpPr/>
      </xdr:nvCxnSpPr>
      <xdr:spPr>
        <a:xfrm flipV="1">
          <a:off x="21323300" y="6805425"/>
          <a:ext cx="8382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72290</xdr:rowOff>
    </xdr:from>
    <xdr:to>
      <xdr:col>107</xdr:col>
      <xdr:colOff>101600</xdr:colOff>
      <xdr:row>40</xdr:row>
      <xdr:rowOff>2440</xdr:rowOff>
    </xdr:to>
    <xdr:sp macro="" textlink="">
      <xdr:nvSpPr>
        <xdr:cNvPr id="596" name="楕円 595"/>
        <xdr:cNvSpPr/>
      </xdr:nvSpPr>
      <xdr:spPr>
        <a:xfrm>
          <a:off x="20383500" y="67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120160</xdr:rowOff>
    </xdr:from>
    <xdr:to>
      <xdr:col>111</xdr:col>
      <xdr:colOff>177800</xdr:colOff>
      <xdr:row>39</xdr:row>
      <xdr:rowOff>123090</xdr:rowOff>
    </xdr:to>
    <xdr:cxnSp macro="">
      <xdr:nvCxnSpPr>
        <xdr:cNvPr id="597" name="直線コネクタ 596"/>
        <xdr:cNvCxnSpPr/>
      </xdr:nvCxnSpPr>
      <xdr:spPr>
        <a:xfrm flipV="1">
          <a:off x="20434300" y="6806710"/>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74279</xdr:rowOff>
    </xdr:from>
    <xdr:to>
      <xdr:col>102</xdr:col>
      <xdr:colOff>165100</xdr:colOff>
      <xdr:row>40</xdr:row>
      <xdr:rowOff>4429</xdr:rowOff>
    </xdr:to>
    <xdr:sp macro="" textlink="">
      <xdr:nvSpPr>
        <xdr:cNvPr id="598" name="楕円 597"/>
        <xdr:cNvSpPr/>
      </xdr:nvSpPr>
      <xdr:spPr>
        <a:xfrm>
          <a:off x="19494500" y="6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123090</xdr:rowOff>
    </xdr:from>
    <xdr:to>
      <xdr:col>107</xdr:col>
      <xdr:colOff>50800</xdr:colOff>
      <xdr:row>39</xdr:row>
      <xdr:rowOff>125079</xdr:rowOff>
    </xdr:to>
    <xdr:cxnSp macro="">
      <xdr:nvCxnSpPr>
        <xdr:cNvPr id="599" name="直線コネクタ 598"/>
        <xdr:cNvCxnSpPr/>
      </xdr:nvCxnSpPr>
      <xdr:spPr>
        <a:xfrm flipV="1">
          <a:off x="19545300" y="680964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77041</xdr:rowOff>
    </xdr:from>
    <xdr:to>
      <xdr:col>98</xdr:col>
      <xdr:colOff>38100</xdr:colOff>
      <xdr:row>40</xdr:row>
      <xdr:rowOff>7191</xdr:rowOff>
    </xdr:to>
    <xdr:sp macro="" textlink="">
      <xdr:nvSpPr>
        <xdr:cNvPr id="600" name="楕円 599"/>
        <xdr:cNvSpPr/>
      </xdr:nvSpPr>
      <xdr:spPr>
        <a:xfrm>
          <a:off x="18605500" y="6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125079</xdr:rowOff>
    </xdr:from>
    <xdr:to>
      <xdr:col>102</xdr:col>
      <xdr:colOff>114300</xdr:colOff>
      <xdr:row>39</xdr:row>
      <xdr:rowOff>127841</xdr:rowOff>
    </xdr:to>
    <xdr:cxnSp macro="">
      <xdr:nvCxnSpPr>
        <xdr:cNvPr id="601" name="直線コネクタ 600"/>
        <xdr:cNvCxnSpPr/>
      </xdr:nvCxnSpPr>
      <xdr:spPr>
        <a:xfrm flipV="1">
          <a:off x="18656300" y="681162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162087</xdr:rowOff>
    </xdr:from>
    <xdr:ext cx="534377" cy="259045"/>
    <xdr:sp macro="" textlink="">
      <xdr:nvSpPr>
        <xdr:cNvPr id="606" name="n_1mainValue【一般廃棄物処理施設】&#10;一人当たり有形固定資産（償却資産）額"/>
        <xdr:cNvSpPr txBox="1"/>
      </xdr:nvSpPr>
      <xdr:spPr>
        <a:xfrm>
          <a:off x="21043411" y="684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165017</xdr:rowOff>
    </xdr:from>
    <xdr:ext cx="534377" cy="259045"/>
    <xdr:sp macro="" textlink="">
      <xdr:nvSpPr>
        <xdr:cNvPr id="607" name="n_2mainValue【一般廃棄物処理施設】&#10;一人当たり有形固定資産（償却資産）額"/>
        <xdr:cNvSpPr txBox="1"/>
      </xdr:nvSpPr>
      <xdr:spPr>
        <a:xfrm>
          <a:off x="20167111" y="68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20956</xdr:rowOff>
    </xdr:from>
    <xdr:ext cx="534377" cy="259045"/>
    <xdr:sp macro="" textlink="">
      <xdr:nvSpPr>
        <xdr:cNvPr id="608" name="n_3mainValue【一般廃棄物処理施設】&#10;一人当たり有形固定資産（償却資産）額"/>
        <xdr:cNvSpPr txBox="1"/>
      </xdr:nvSpPr>
      <xdr:spPr>
        <a:xfrm>
          <a:off x="19278111" y="653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23718</xdr:rowOff>
    </xdr:from>
    <xdr:ext cx="534377" cy="259045"/>
    <xdr:sp macro="" textlink="">
      <xdr:nvSpPr>
        <xdr:cNvPr id="609" name="n_4mainValue【一般廃棄物処理施設】&#10;一人当たり有形固定資産（償却資産）額"/>
        <xdr:cNvSpPr txBox="1"/>
      </xdr:nvSpPr>
      <xdr:spPr>
        <a:xfrm>
          <a:off x="18389111" y="65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118745</xdr:rowOff>
    </xdr:from>
    <xdr:to>
      <xdr:col>85</xdr:col>
      <xdr:colOff>177800</xdr:colOff>
      <xdr:row>63</xdr:row>
      <xdr:rowOff>48895</xdr:rowOff>
    </xdr:to>
    <xdr:sp macro="" textlink="">
      <xdr:nvSpPr>
        <xdr:cNvPr id="649" name="楕円 648"/>
        <xdr:cNvSpPr/>
      </xdr:nvSpPr>
      <xdr:spPr>
        <a:xfrm>
          <a:off x="16268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97172</xdr:rowOff>
    </xdr:from>
    <xdr:ext cx="405111" cy="259045"/>
    <xdr:sp macro="" textlink="">
      <xdr:nvSpPr>
        <xdr:cNvPr id="650" name="【保健センター・保健所】&#10;有形固定資産減価償却率該当値テキスト"/>
        <xdr:cNvSpPr txBox="1"/>
      </xdr:nvSpPr>
      <xdr:spPr>
        <a:xfrm>
          <a:off x="16357600"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76835</xdr:rowOff>
    </xdr:from>
    <xdr:to>
      <xdr:col>81</xdr:col>
      <xdr:colOff>101600</xdr:colOff>
      <xdr:row>63</xdr:row>
      <xdr:rowOff>6985</xdr:rowOff>
    </xdr:to>
    <xdr:sp macro="" textlink="">
      <xdr:nvSpPr>
        <xdr:cNvPr id="651" name="楕円 650"/>
        <xdr:cNvSpPr/>
      </xdr:nvSpPr>
      <xdr:spPr>
        <a:xfrm>
          <a:off x="15430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127635</xdr:rowOff>
    </xdr:from>
    <xdr:to>
      <xdr:col>85</xdr:col>
      <xdr:colOff>127000</xdr:colOff>
      <xdr:row>62</xdr:row>
      <xdr:rowOff>169545</xdr:rowOff>
    </xdr:to>
    <xdr:cxnSp macro="">
      <xdr:nvCxnSpPr>
        <xdr:cNvPr id="652" name="直線コネクタ 651"/>
        <xdr:cNvCxnSpPr/>
      </xdr:nvCxnSpPr>
      <xdr:spPr>
        <a:xfrm>
          <a:off x="15481300" y="107575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653" name="楕円 652"/>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127635</xdr:rowOff>
    </xdr:to>
    <xdr:cxnSp macro="">
      <xdr:nvCxnSpPr>
        <xdr:cNvPr id="654" name="直線コネクタ 653"/>
        <xdr:cNvCxnSpPr/>
      </xdr:nvCxnSpPr>
      <xdr:spPr>
        <a:xfrm>
          <a:off x="14592300" y="107213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168275</xdr:rowOff>
    </xdr:from>
    <xdr:to>
      <xdr:col>72</xdr:col>
      <xdr:colOff>38100</xdr:colOff>
      <xdr:row>62</xdr:row>
      <xdr:rowOff>98425</xdr:rowOff>
    </xdr:to>
    <xdr:sp macro="" textlink="">
      <xdr:nvSpPr>
        <xdr:cNvPr id="655" name="楕円 654"/>
        <xdr:cNvSpPr/>
      </xdr:nvSpPr>
      <xdr:spPr>
        <a:xfrm>
          <a:off x="13652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47625</xdr:rowOff>
    </xdr:from>
    <xdr:to>
      <xdr:col>76</xdr:col>
      <xdr:colOff>114300</xdr:colOff>
      <xdr:row>62</xdr:row>
      <xdr:rowOff>91440</xdr:rowOff>
    </xdr:to>
    <xdr:cxnSp macro="">
      <xdr:nvCxnSpPr>
        <xdr:cNvPr id="656" name="直線コネクタ 655"/>
        <xdr:cNvCxnSpPr/>
      </xdr:nvCxnSpPr>
      <xdr:spPr>
        <a:xfrm>
          <a:off x="13703300" y="106775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57" name="楕円 656"/>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47625</xdr:rowOff>
    </xdr:to>
    <xdr:cxnSp macro="">
      <xdr:nvCxnSpPr>
        <xdr:cNvPr id="658" name="直線コネクタ 657"/>
        <xdr:cNvCxnSpPr/>
      </xdr:nvCxnSpPr>
      <xdr:spPr>
        <a:xfrm>
          <a:off x="12814300" y="1064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0"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1"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169562</xdr:rowOff>
    </xdr:from>
    <xdr:ext cx="405111" cy="259045"/>
    <xdr:sp macro="" textlink="">
      <xdr:nvSpPr>
        <xdr:cNvPr id="663" name="n_1mainValue【保健センター・保健所】&#10;有形固定資産減価償却率"/>
        <xdr:cNvSpPr txBox="1"/>
      </xdr:nvSpPr>
      <xdr:spPr>
        <a:xfrm>
          <a:off x="152660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664" name="n_2mainValue【保健センター・保健所】&#10;有形固定資産減価償却率"/>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89552</xdr:rowOff>
    </xdr:from>
    <xdr:ext cx="405111" cy="259045"/>
    <xdr:sp macro="" textlink="">
      <xdr:nvSpPr>
        <xdr:cNvPr id="665" name="n_3mainValue【保健センター・保健所】&#10;有形固定資産減価償却率"/>
        <xdr:cNvSpPr txBox="1"/>
      </xdr:nvSpPr>
      <xdr:spPr>
        <a:xfrm>
          <a:off x="13500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66" name="n_4mainValue【保健センター・保健所】&#10;有形固定資産減価償却率"/>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706" name="楕円 705"/>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707"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8" name="楕円 707"/>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709" name="直線コネクタ 708"/>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10" name="楕円 709"/>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711" name="直線コネクタ 710"/>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12" name="楕円 711"/>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713" name="直線コネクタ 712"/>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714" name="楕円 713"/>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133350</xdr:rowOff>
    </xdr:to>
    <xdr:cxnSp macro="">
      <xdr:nvCxnSpPr>
        <xdr:cNvPr id="715" name="直線コネクタ 714"/>
        <xdr:cNvCxnSpPr/>
      </xdr:nvCxnSpPr>
      <xdr:spPr>
        <a:xfrm>
          <a:off x="18656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720"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21" name="n_2main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722" name="n_3main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23" name="n_4main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764" name="楕円 763"/>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169563</xdr:rowOff>
    </xdr:from>
    <xdr:ext cx="405111" cy="259045"/>
    <xdr:sp macro="" textlink="">
      <xdr:nvSpPr>
        <xdr:cNvPr id="765" name="【消防施設】&#10;有形固定資産減価償却率該当値テキスト"/>
        <xdr:cNvSpPr txBox="1"/>
      </xdr:nvSpPr>
      <xdr:spPr>
        <a:xfrm>
          <a:off x="16357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149225</xdr:rowOff>
    </xdr:from>
    <xdr:to>
      <xdr:col>81</xdr:col>
      <xdr:colOff>101600</xdr:colOff>
      <xdr:row>82</xdr:row>
      <xdr:rowOff>79375</xdr:rowOff>
    </xdr:to>
    <xdr:sp macro="" textlink="">
      <xdr:nvSpPr>
        <xdr:cNvPr id="766" name="楕円 765"/>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28575</xdr:rowOff>
    </xdr:from>
    <xdr:to>
      <xdr:col>85</xdr:col>
      <xdr:colOff>127000</xdr:colOff>
      <xdr:row>82</xdr:row>
      <xdr:rowOff>70486</xdr:rowOff>
    </xdr:to>
    <xdr:cxnSp macro="">
      <xdr:nvCxnSpPr>
        <xdr:cNvPr id="767" name="直線コネクタ 766"/>
        <xdr:cNvCxnSpPr/>
      </xdr:nvCxnSpPr>
      <xdr:spPr>
        <a:xfrm>
          <a:off x="15481300" y="140874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8" name="楕円 767"/>
        <xdr:cNvSpPr/>
      </xdr:nvSpPr>
      <xdr:spPr>
        <a:xfrm>
          <a:off x="1454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28575</xdr:rowOff>
    </xdr:from>
    <xdr:to>
      <xdr:col>81</xdr:col>
      <xdr:colOff>50800</xdr:colOff>
      <xdr:row>82</xdr:row>
      <xdr:rowOff>30480</xdr:rowOff>
    </xdr:to>
    <xdr:cxnSp macro="">
      <xdr:nvCxnSpPr>
        <xdr:cNvPr id="769" name="直線コネクタ 768"/>
        <xdr:cNvCxnSpPr/>
      </xdr:nvCxnSpPr>
      <xdr:spPr>
        <a:xfrm flipV="1">
          <a:off x="14592300" y="14087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70" name="楕円 769"/>
        <xdr:cNvSpPr/>
      </xdr:nvSpPr>
      <xdr:spPr>
        <a:xfrm>
          <a:off x="1365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158114</xdr:rowOff>
    </xdr:from>
    <xdr:to>
      <xdr:col>76</xdr:col>
      <xdr:colOff>114300</xdr:colOff>
      <xdr:row>82</xdr:row>
      <xdr:rowOff>30480</xdr:rowOff>
    </xdr:to>
    <xdr:cxnSp macro="">
      <xdr:nvCxnSpPr>
        <xdr:cNvPr id="771" name="直線コネクタ 770"/>
        <xdr:cNvCxnSpPr/>
      </xdr:nvCxnSpPr>
      <xdr:spPr>
        <a:xfrm>
          <a:off x="13703300" y="14045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772" name="楕円 771"/>
        <xdr:cNvSpPr/>
      </xdr:nvSpPr>
      <xdr:spPr>
        <a:xfrm>
          <a:off x="12763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81</xdr:row>
      <xdr:rowOff>158114</xdr:rowOff>
    </xdr:to>
    <xdr:cxnSp macro="">
      <xdr:nvCxnSpPr>
        <xdr:cNvPr id="773" name="直線コネクタ 772"/>
        <xdr:cNvCxnSpPr/>
      </xdr:nvCxnSpPr>
      <xdr:spPr>
        <a:xfrm>
          <a:off x="12814300" y="14009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4"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5"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6"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77"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70502</xdr:rowOff>
    </xdr:from>
    <xdr:ext cx="405111" cy="259045"/>
    <xdr:sp macro="" textlink="">
      <xdr:nvSpPr>
        <xdr:cNvPr id="778" name="n_1main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79" name="n_2mainValue【消防施設】&#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80" name="n_3main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163847</xdr:rowOff>
    </xdr:from>
    <xdr:ext cx="405111" cy="259045"/>
    <xdr:sp macro="" textlink="">
      <xdr:nvSpPr>
        <xdr:cNvPr id="781" name="n_4mainValue【消防施設】&#10;有形固定資産減価償却率"/>
        <xdr:cNvSpPr txBox="1"/>
      </xdr:nvSpPr>
      <xdr:spPr>
        <a:xfrm>
          <a:off x="12611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821" name="楕円 820"/>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120666</xdr:rowOff>
    </xdr:from>
    <xdr:ext cx="469744" cy="259045"/>
    <xdr:sp macro="" textlink="">
      <xdr:nvSpPr>
        <xdr:cNvPr id="822" name="【消防施設】&#10;一人当たり面積該当値テキスト"/>
        <xdr:cNvSpPr txBox="1"/>
      </xdr:nvSpPr>
      <xdr:spPr>
        <a:xfrm>
          <a:off x="22199600"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823" name="楕円 822"/>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148589</xdr:rowOff>
    </xdr:to>
    <xdr:cxnSp macro="">
      <xdr:nvCxnSpPr>
        <xdr:cNvPr id="824" name="直線コネクタ 823"/>
        <xdr:cNvCxnSpPr/>
      </xdr:nvCxnSpPr>
      <xdr:spPr>
        <a:xfrm>
          <a:off x="21323300" y="14550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25" name="楕円 824"/>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84</xdr:row>
      <xdr:rowOff>167639</xdr:rowOff>
    </xdr:to>
    <xdr:cxnSp macro="">
      <xdr:nvCxnSpPr>
        <xdr:cNvPr id="826" name="直線コネクタ 825"/>
        <xdr:cNvCxnSpPr/>
      </xdr:nvCxnSpPr>
      <xdr:spPr>
        <a:xfrm flipV="1">
          <a:off x="20434300" y="14550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27" name="楕円 826"/>
        <xdr:cNvSpPr/>
      </xdr:nvSpPr>
      <xdr:spPr>
        <a:xfrm>
          <a:off x="19494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84</xdr:row>
      <xdr:rowOff>167639</xdr:rowOff>
    </xdr:to>
    <xdr:cxnSp macro="">
      <xdr:nvCxnSpPr>
        <xdr:cNvPr id="828" name="直線コネクタ 827"/>
        <xdr:cNvCxnSpPr/>
      </xdr:nvCxnSpPr>
      <xdr:spPr>
        <a:xfrm>
          <a:off x="19545300" y="1456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829" name="楕円 828"/>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85</xdr:row>
      <xdr:rowOff>0</xdr:rowOff>
    </xdr:to>
    <xdr:cxnSp macro="">
      <xdr:nvCxnSpPr>
        <xdr:cNvPr id="830" name="直線コネクタ 829"/>
        <xdr:cNvCxnSpPr/>
      </xdr:nvCxnSpPr>
      <xdr:spPr>
        <a:xfrm flipV="1">
          <a:off x="18656300" y="1456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44466</xdr:rowOff>
    </xdr:from>
    <xdr:ext cx="469744" cy="259045"/>
    <xdr:sp macro="" textlink="">
      <xdr:nvSpPr>
        <xdr:cNvPr id="835" name="n_1mainValue【消防施設】&#10;一人当たり面積"/>
        <xdr:cNvSpPr txBox="1"/>
      </xdr:nvSpPr>
      <xdr:spPr>
        <a:xfrm>
          <a:off x="210757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836" name="n_2mainValue【消防施設】&#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63516</xdr:rowOff>
    </xdr:from>
    <xdr:ext cx="469744" cy="259045"/>
    <xdr:sp macro="" textlink="">
      <xdr:nvSpPr>
        <xdr:cNvPr id="837" name="n_3mainValue【消防施設】&#10;一人当たり面積"/>
        <xdr:cNvSpPr txBox="1"/>
      </xdr:nvSpPr>
      <xdr:spPr>
        <a:xfrm>
          <a:off x="19310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67327</xdr:rowOff>
    </xdr:from>
    <xdr:ext cx="469744" cy="259045"/>
    <xdr:sp macro="" textlink="">
      <xdr:nvSpPr>
        <xdr:cNvPr id="838" name="n_4mainValue【消防施設】&#10;一人当たり面積"/>
        <xdr:cNvSpPr txBox="1"/>
      </xdr:nvSpPr>
      <xdr:spPr>
        <a:xfrm>
          <a:off x="18421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880" name="楕円 879"/>
        <xdr:cNvSpPr/>
      </xdr:nvSpPr>
      <xdr:spPr>
        <a:xfrm>
          <a:off x="16268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881" name="【庁舎】&#10;有形固定資産減価償却率該当値テキスト"/>
        <xdr:cNvSpPr txBox="1"/>
      </xdr:nvSpPr>
      <xdr:spPr>
        <a:xfrm>
          <a:off x="16357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882" name="楕円 881"/>
        <xdr:cNvSpPr/>
      </xdr:nvSpPr>
      <xdr:spPr>
        <a:xfrm>
          <a:off x="15430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40277</xdr:rowOff>
    </xdr:to>
    <xdr:cxnSp macro="">
      <xdr:nvCxnSpPr>
        <xdr:cNvPr id="883" name="直線コネクタ 882"/>
        <xdr:cNvCxnSpPr/>
      </xdr:nvCxnSpPr>
      <xdr:spPr>
        <a:xfrm>
          <a:off x="15481300" y="1836583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884" name="楕円 883"/>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20682</xdr:rowOff>
    </xdr:to>
    <xdr:cxnSp macro="">
      <xdr:nvCxnSpPr>
        <xdr:cNvPr id="885" name="直線コネクタ 884"/>
        <xdr:cNvCxnSpPr/>
      </xdr:nvCxnSpPr>
      <xdr:spPr>
        <a:xfrm>
          <a:off x="14592300" y="1834623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886" name="楕円 885"/>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107</xdr:row>
      <xdr:rowOff>1088</xdr:rowOff>
    </xdr:to>
    <xdr:cxnSp macro="">
      <xdr:nvCxnSpPr>
        <xdr:cNvPr id="887" name="直線コネクタ 886"/>
        <xdr:cNvCxnSpPr/>
      </xdr:nvCxnSpPr>
      <xdr:spPr>
        <a:xfrm>
          <a:off x="13703300" y="183266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888" name="楕円 887"/>
        <xdr:cNvSpPr/>
      </xdr:nvSpPr>
      <xdr:spPr>
        <a:xfrm>
          <a:off x="1276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152944</xdr:rowOff>
    </xdr:to>
    <xdr:cxnSp macro="">
      <xdr:nvCxnSpPr>
        <xdr:cNvPr id="889" name="直線コネクタ 888"/>
        <xdr:cNvCxnSpPr/>
      </xdr:nvCxnSpPr>
      <xdr:spPr>
        <a:xfrm>
          <a:off x="12814300" y="1830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894" name="n_1mainValue【庁舎】&#10;有形固定資産減価償却率"/>
        <xdr:cNvSpPr txBox="1"/>
      </xdr:nvSpPr>
      <xdr:spPr>
        <a:xfrm>
          <a:off x="15266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895" name="n_2mainValue【庁舎】&#10;有形固定資産減価償却率"/>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896" name="n_3mainValue【庁舎】&#10;有形固定資産減価償却率"/>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897" name="n_4mainValue【庁舎】&#10;有形固定資産減価償却率"/>
        <xdr:cNvSpPr txBox="1"/>
      </xdr:nvSpPr>
      <xdr:spPr>
        <a:xfrm>
          <a:off x="12611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939" name="楕円 938"/>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940" name="【庁舎】&#10;一人当たり面積該当値テキスト"/>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941" name="楕円 940"/>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112123</xdr:rowOff>
    </xdr:from>
    <xdr:to>
      <xdr:col>116</xdr:col>
      <xdr:colOff>63500</xdr:colOff>
      <xdr:row>108</xdr:row>
      <xdr:rowOff>112123</xdr:rowOff>
    </xdr:to>
    <xdr:cxnSp macro="">
      <xdr:nvCxnSpPr>
        <xdr:cNvPr id="942" name="直線コネクタ 941"/>
        <xdr:cNvCxnSpPr/>
      </xdr:nvCxnSpPr>
      <xdr:spPr>
        <a:xfrm>
          <a:off x="21323300" y="1862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62412</xdr:rowOff>
    </xdr:from>
    <xdr:to>
      <xdr:col>107</xdr:col>
      <xdr:colOff>101600</xdr:colOff>
      <xdr:row>108</xdr:row>
      <xdr:rowOff>164012</xdr:rowOff>
    </xdr:to>
    <xdr:sp macro="" textlink="">
      <xdr:nvSpPr>
        <xdr:cNvPr id="943" name="楕円 942"/>
        <xdr:cNvSpPr/>
      </xdr:nvSpPr>
      <xdr:spPr>
        <a:xfrm>
          <a:off x="203835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113212</xdr:rowOff>
    </xdr:to>
    <xdr:cxnSp macro="">
      <xdr:nvCxnSpPr>
        <xdr:cNvPr id="944" name="直線コネクタ 943"/>
        <xdr:cNvCxnSpPr/>
      </xdr:nvCxnSpPr>
      <xdr:spPr>
        <a:xfrm flipV="1">
          <a:off x="20434300" y="186287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62412</xdr:rowOff>
    </xdr:from>
    <xdr:to>
      <xdr:col>102</xdr:col>
      <xdr:colOff>165100</xdr:colOff>
      <xdr:row>108</xdr:row>
      <xdr:rowOff>164012</xdr:rowOff>
    </xdr:to>
    <xdr:sp macro="" textlink="">
      <xdr:nvSpPr>
        <xdr:cNvPr id="945" name="楕円 944"/>
        <xdr:cNvSpPr/>
      </xdr:nvSpPr>
      <xdr:spPr>
        <a:xfrm>
          <a:off x="194945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113212</xdr:rowOff>
    </xdr:from>
    <xdr:to>
      <xdr:col>107</xdr:col>
      <xdr:colOff>50800</xdr:colOff>
      <xdr:row>108</xdr:row>
      <xdr:rowOff>113212</xdr:rowOff>
    </xdr:to>
    <xdr:cxnSp macro="">
      <xdr:nvCxnSpPr>
        <xdr:cNvPr id="946" name="直線コネクタ 945"/>
        <xdr:cNvCxnSpPr/>
      </xdr:nvCxnSpPr>
      <xdr:spPr>
        <a:xfrm>
          <a:off x="19545300" y="18629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947" name="楕円 946"/>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113212</xdr:rowOff>
    </xdr:from>
    <xdr:to>
      <xdr:col>102</xdr:col>
      <xdr:colOff>114300</xdr:colOff>
      <xdr:row>108</xdr:row>
      <xdr:rowOff>114300</xdr:rowOff>
    </xdr:to>
    <xdr:cxnSp macro="">
      <xdr:nvCxnSpPr>
        <xdr:cNvPr id="948" name="直線コネクタ 947"/>
        <xdr:cNvCxnSpPr/>
      </xdr:nvCxnSpPr>
      <xdr:spPr>
        <a:xfrm flipV="1">
          <a:off x="18656300" y="186298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154050</xdr:rowOff>
    </xdr:from>
    <xdr:ext cx="469744" cy="259045"/>
    <xdr:sp macro="" textlink="">
      <xdr:nvSpPr>
        <xdr:cNvPr id="953" name="n_1mainValue【庁舎】&#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155139</xdr:rowOff>
    </xdr:from>
    <xdr:ext cx="469744" cy="259045"/>
    <xdr:sp macro="" textlink="">
      <xdr:nvSpPr>
        <xdr:cNvPr id="954" name="n_2mainValue【庁舎】&#10;一人当たり面積"/>
        <xdr:cNvSpPr txBox="1"/>
      </xdr:nvSpPr>
      <xdr:spPr>
        <a:xfrm>
          <a:off x="20199427"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155139</xdr:rowOff>
    </xdr:from>
    <xdr:ext cx="469744" cy="259045"/>
    <xdr:sp macro="" textlink="">
      <xdr:nvSpPr>
        <xdr:cNvPr id="955" name="n_3mainValue【庁舎】&#10;一人当たり面積"/>
        <xdr:cNvSpPr txBox="1"/>
      </xdr:nvSpPr>
      <xdr:spPr>
        <a:xfrm>
          <a:off x="19310427"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956" name="n_4mainValue【庁舎】&#10;一人当たり面積"/>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一般廃棄物処理施設、保健センター、庁舎では、類似団体を大きく上回る水準となっているが、市民会館については大規模改修工事が完了したことから有形固定資産減価償却率が低下に転じ、全国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庁舎については、市役所本館が昭和３５年度に建設されすでに耐用年数を経過していることや、西館も建設から４０年以上が経過していることなどから高い値となっている。また、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福祉施設、体育館・プールについても、更新や大規模改修等を実施しておらず、老朽化が進んでいることから高い値となっている。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保健センターについては、元々県の施設であったものを三島市が取得してから３０年以上が経過していることから老朽化が進んでいるものの、新庁舎建設の際に複合化を予定している。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一般廃棄物処理施設については、平成２５年から２７年にかけて大規模改修を実施したものの、一番古いもので建設から３０年以上が経過し、老朽化が進んでいることから、高い値となっている。</a:t>
          </a:r>
        </a:p>
        <a:p>
          <a:r>
            <a:rPr kumimoji="1" lang="ja-JP" altLang="en-US" sz="1300">
              <a:latin typeface="ＭＳ Ｐゴシック" panose="020B0600070205080204" pitchFamily="50" charset="-128"/>
              <a:ea typeface="ＭＳ Ｐゴシック" panose="020B0600070205080204" pitchFamily="50" charset="-128"/>
            </a:rPr>
            <a:t>各施設については人口減少などの状況を踏まえ、計画的な維持修繕等による長寿命化対策を実施し、将来負担に備えて基金の積立て等財源の確保に努める。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109,051
107,679
62.02
51,379,970
50,164,115
944,376
21,783,654
40,186,059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令和２年度の財政力指数（３か年平均）は</a:t>
          </a:r>
          <a:r>
            <a:rPr kumimoji="1" lang="en-US" altLang="ja-JP" sz="1200">
              <a:latin typeface="ＭＳ Ｐゴシック" panose="020B0600070205080204" pitchFamily="50" charset="-128"/>
              <a:ea typeface="ＭＳ Ｐゴシック" panose="020B0600070205080204" pitchFamily="50" charset="-128"/>
            </a:rPr>
            <a:t>0.93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0.931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0.925</a:t>
          </a:r>
          <a:r>
            <a:rPr kumimoji="1" lang="ja-JP" altLang="en-US" sz="1200">
              <a:latin typeface="ＭＳ Ｐゴシック" panose="020B0600070205080204" pitchFamily="50" charset="-128"/>
              <a:ea typeface="ＭＳ Ｐゴシック" panose="020B0600070205080204" pitchFamily="50" charset="-128"/>
            </a:rPr>
            <a:t>、平均：</a:t>
          </a:r>
          <a:r>
            <a:rPr kumimoji="1" lang="en-US" altLang="ja-JP" sz="1200">
              <a:latin typeface="ＭＳ Ｐゴシック" panose="020B0600070205080204" pitchFamily="50" charset="-128"/>
              <a:ea typeface="ＭＳ Ｐゴシック" panose="020B0600070205080204" pitchFamily="50" charset="-128"/>
            </a:rPr>
            <a:t>0.929</a:t>
          </a:r>
          <a:r>
            <a:rPr kumimoji="1" lang="ja-JP" altLang="en-US" sz="1200">
              <a:latin typeface="ＭＳ Ｐゴシック" panose="020B0600070205080204" pitchFamily="50" charset="-128"/>
              <a:ea typeface="ＭＳ Ｐゴシック" panose="020B0600070205080204" pitchFamily="50" charset="-128"/>
            </a:rPr>
            <a:t>） であり、前年度と同水準となった。令和２年度の普通交付税算定においては、基準財政収入額で固定資産税や地方消費税の伸びなどにより増額となったものの、基準財政需要額でその他の教育費が増加したことや地域社会再生事業費が新設されたこと などにより基準財政収入額の伸びを上回る増額となったため、財政力指数は</a:t>
          </a:r>
          <a:r>
            <a:rPr kumimoji="1" lang="en-US" altLang="ja-JP" sz="1200">
              <a:latin typeface="ＭＳ Ｐゴシック" panose="020B0600070205080204" pitchFamily="50" charset="-128"/>
              <a:ea typeface="ＭＳ Ｐゴシック" panose="020B0600070205080204" pitchFamily="50" charset="-128"/>
            </a:rPr>
            <a:t>0.003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今後も市税の回収強化などにより税収の確保に努めるとともに、企業誘致の推進や人口増加施策等により、税源涵養に努める。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37042</xdr:rowOff>
    </xdr:to>
    <xdr:cxnSp macro="">
      <xdr:nvCxnSpPr>
        <xdr:cNvPr id="69" name="直線コネクタ 68"/>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37042</xdr:rowOff>
    </xdr:to>
    <xdr:cxnSp macro="">
      <xdr:nvCxnSpPr>
        <xdr:cNvPr id="72" name="直線コネクタ 71"/>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37042</xdr:rowOff>
    </xdr:to>
    <xdr:cxnSp macro="">
      <xdr:nvCxnSpPr>
        <xdr:cNvPr id="75" name="直線コネクタ 74"/>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37042</xdr:rowOff>
    </xdr:to>
    <xdr:cxnSp macro="">
      <xdr:nvCxnSpPr>
        <xdr:cNvPr id="78" name="直線コネクタ 77"/>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157692</xdr:rowOff>
    </xdr:from>
    <xdr:to>
      <xdr:col>23</xdr:col>
      <xdr:colOff>184150</xdr:colOff>
      <xdr:row>39</xdr:row>
      <xdr:rowOff>87842</xdr:rowOff>
    </xdr:to>
    <xdr:sp macro="" textlink="">
      <xdr:nvSpPr>
        <xdr:cNvPr id="88" name="楕円 87"/>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2769</xdr:rowOff>
    </xdr:from>
    <xdr:ext cx="762000" cy="259045"/>
    <xdr:sp macro="" textlink="">
      <xdr:nvSpPr>
        <xdr:cNvPr id="89"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市の令和２年度経常収支比率は前年度比</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87.4</a:t>
          </a:r>
          <a:r>
            <a:rPr kumimoji="1" lang="ja-JP" altLang="en-US" sz="1200">
              <a:latin typeface="ＭＳ Ｐゴシック" panose="020B0600070205080204" pitchFamily="50" charset="-128"/>
              <a:ea typeface="ＭＳ Ｐゴシック" panose="020B0600070205080204" pitchFamily="50" charset="-128"/>
            </a:rPr>
            <a:t>％ となり、過去</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年間で最高となった。</a:t>
          </a:r>
        </a:p>
        <a:p>
          <a:r>
            <a:rPr kumimoji="1" lang="ja-JP" altLang="en-US" sz="1200">
              <a:latin typeface="ＭＳ Ｐゴシック" panose="020B0600070205080204" pitchFamily="50" charset="-128"/>
              <a:ea typeface="ＭＳ Ｐゴシック" panose="020B0600070205080204" pitchFamily="50" charset="-128"/>
            </a:rPr>
            <a:t>　増加の主な原因は、歳入面で地方消費税交付金や普通交付税が伸びたものの、歳出面で会計年度任用職員制度の導入に伴い人件費が大幅に増加し、歳入の伸びを上回ったことによる。</a:t>
          </a:r>
        </a:p>
        <a:p>
          <a:r>
            <a:rPr kumimoji="1" lang="ja-JP" altLang="en-US" sz="1200">
              <a:latin typeface="ＭＳ Ｐゴシック" panose="020B0600070205080204" pitchFamily="50" charset="-128"/>
              <a:ea typeface="ＭＳ Ｐゴシック" panose="020B0600070205080204" pitchFamily="50" charset="-128"/>
            </a:rPr>
            <a:t>　今後は、事務事業の見直しやＤＸ化の推進などの行財政改革への取り組みを通じて経常経費の抑制に努めるとともに、市税を中心とした自主財源の確保にも努め、経常収支比率の改善を図る。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30226</xdr:rowOff>
    </xdr:from>
    <xdr:to>
      <xdr:col>23</xdr:col>
      <xdr:colOff>133350</xdr:colOff>
      <xdr:row>60</xdr:row>
      <xdr:rowOff>141224</xdr:rowOff>
    </xdr:to>
    <xdr:cxnSp macro="">
      <xdr:nvCxnSpPr>
        <xdr:cNvPr id="130" name="直線コネクタ 129"/>
        <xdr:cNvCxnSpPr/>
      </xdr:nvCxnSpPr>
      <xdr:spPr>
        <a:xfrm>
          <a:off x="4114800" y="1031722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114808</xdr:rowOff>
    </xdr:from>
    <xdr:to>
      <xdr:col>19</xdr:col>
      <xdr:colOff>133350</xdr:colOff>
      <xdr:row>60</xdr:row>
      <xdr:rowOff>30226</xdr:rowOff>
    </xdr:to>
    <xdr:cxnSp macro="">
      <xdr:nvCxnSpPr>
        <xdr:cNvPr id="133" name="直線コネクタ 132"/>
        <xdr:cNvCxnSpPr/>
      </xdr:nvCxnSpPr>
      <xdr:spPr>
        <a:xfrm>
          <a:off x="3225800" y="102303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47244</xdr:rowOff>
    </xdr:from>
    <xdr:to>
      <xdr:col>15</xdr:col>
      <xdr:colOff>82550</xdr:colOff>
      <xdr:row>59</xdr:row>
      <xdr:rowOff>114808</xdr:rowOff>
    </xdr:to>
    <xdr:cxnSp macro="">
      <xdr:nvCxnSpPr>
        <xdr:cNvPr id="136" name="直線コネクタ 135"/>
        <xdr:cNvCxnSpPr/>
      </xdr:nvCxnSpPr>
      <xdr:spPr>
        <a:xfrm>
          <a:off x="2336800" y="101627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47244</xdr:rowOff>
    </xdr:from>
    <xdr:to>
      <xdr:col>11</xdr:col>
      <xdr:colOff>31750</xdr:colOff>
      <xdr:row>59</xdr:row>
      <xdr:rowOff>56896</xdr:rowOff>
    </xdr:to>
    <xdr:cxnSp macro="">
      <xdr:nvCxnSpPr>
        <xdr:cNvPr id="139" name="直線コネクタ 138"/>
        <xdr:cNvCxnSpPr/>
      </xdr:nvCxnSpPr>
      <xdr:spPr>
        <a:xfrm flipV="1">
          <a:off x="1447800" y="101627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49" name="楕円 148"/>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11701</xdr:rowOff>
    </xdr:from>
    <xdr:ext cx="762000" cy="259045"/>
    <xdr:sp macro="" textlink="">
      <xdr:nvSpPr>
        <xdr:cNvPr id="150" name="財政構造の弾力性該当値テキスト"/>
        <xdr:cNvSpPr txBox="1"/>
      </xdr:nvSpPr>
      <xdr:spPr>
        <a:xfrm>
          <a:off x="5041900" y="102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150876</xdr:rowOff>
    </xdr:from>
    <xdr:to>
      <xdr:col>19</xdr:col>
      <xdr:colOff>184150</xdr:colOff>
      <xdr:row>60</xdr:row>
      <xdr:rowOff>81026</xdr:rowOff>
    </xdr:to>
    <xdr:sp macro="" textlink="">
      <xdr:nvSpPr>
        <xdr:cNvPr id="151" name="楕円 150"/>
        <xdr:cNvSpPr/>
      </xdr:nvSpPr>
      <xdr:spPr>
        <a:xfrm>
          <a:off x="4064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91203</xdr:rowOff>
    </xdr:from>
    <xdr:ext cx="736600" cy="259045"/>
    <xdr:sp macro="" textlink="">
      <xdr:nvSpPr>
        <xdr:cNvPr id="152" name="テキスト ボックス 151"/>
        <xdr:cNvSpPr txBox="1"/>
      </xdr:nvSpPr>
      <xdr:spPr>
        <a:xfrm>
          <a:off x="3733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64008</xdr:rowOff>
    </xdr:from>
    <xdr:to>
      <xdr:col>15</xdr:col>
      <xdr:colOff>133350</xdr:colOff>
      <xdr:row>59</xdr:row>
      <xdr:rowOff>165608</xdr:rowOff>
    </xdr:to>
    <xdr:sp macro="" textlink="">
      <xdr:nvSpPr>
        <xdr:cNvPr id="153" name="楕円 152"/>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4335</xdr:rowOff>
    </xdr:from>
    <xdr:ext cx="762000" cy="259045"/>
    <xdr:sp macro="" textlink="">
      <xdr:nvSpPr>
        <xdr:cNvPr id="154" name="テキスト ボックス 153"/>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167894</xdr:rowOff>
    </xdr:from>
    <xdr:to>
      <xdr:col>11</xdr:col>
      <xdr:colOff>82550</xdr:colOff>
      <xdr:row>59</xdr:row>
      <xdr:rowOff>98044</xdr:rowOff>
    </xdr:to>
    <xdr:sp macro="" textlink="">
      <xdr:nvSpPr>
        <xdr:cNvPr id="155" name="楕円 154"/>
        <xdr:cNvSpPr/>
      </xdr:nvSpPr>
      <xdr:spPr>
        <a:xfrm>
          <a:off x="2286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108221</xdr:rowOff>
    </xdr:from>
    <xdr:ext cx="762000" cy="259045"/>
    <xdr:sp macro="" textlink="">
      <xdr:nvSpPr>
        <xdr:cNvPr id="156" name="テキスト ボックス 155"/>
        <xdr:cNvSpPr txBox="1"/>
      </xdr:nvSpPr>
      <xdr:spPr>
        <a:xfrm>
          <a:off x="1955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6096</xdr:rowOff>
    </xdr:from>
    <xdr:to>
      <xdr:col>7</xdr:col>
      <xdr:colOff>31750</xdr:colOff>
      <xdr:row>59</xdr:row>
      <xdr:rowOff>107696</xdr:rowOff>
    </xdr:to>
    <xdr:sp macro="" textlink="">
      <xdr:nvSpPr>
        <xdr:cNvPr id="157" name="楕円 156"/>
        <xdr:cNvSpPr/>
      </xdr:nvSpPr>
      <xdr:spPr>
        <a:xfrm>
          <a:off x="1397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117873</xdr:rowOff>
    </xdr:from>
    <xdr:ext cx="762000" cy="259045"/>
    <xdr:sp macro="" textlink="">
      <xdr:nvSpPr>
        <xdr:cNvPr id="158" name="テキスト ボックス 157"/>
        <xdr:cNvSpPr txBox="1"/>
      </xdr:nvSpPr>
      <xdr:spPr>
        <a:xfrm>
          <a:off x="1066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人件費、物件費及び維持補修費については、人口１人当たりの数値において前年度比</a:t>
          </a:r>
          <a:r>
            <a:rPr kumimoji="1" lang="en-US" altLang="ja-JP" sz="1200">
              <a:latin typeface="ＭＳ Ｐゴシック" panose="020B0600070205080204" pitchFamily="50" charset="-128"/>
              <a:ea typeface="ＭＳ Ｐゴシック" panose="020B0600070205080204" pitchFamily="50" charset="-128"/>
            </a:rPr>
            <a:t>3,607</a:t>
          </a:r>
          <a:r>
            <a:rPr kumimoji="1" lang="ja-JP" altLang="en-US" sz="1200">
              <a:latin typeface="ＭＳ Ｐゴシック" panose="020B0600070205080204" pitchFamily="50" charset="-128"/>
              <a:ea typeface="ＭＳ Ｐゴシック" panose="020B0600070205080204" pitchFamily="50" charset="-128"/>
            </a:rPr>
            <a:t>円の増加となった。</a:t>
          </a:r>
        </a:p>
        <a:p>
          <a:r>
            <a:rPr kumimoji="1" lang="ja-JP" altLang="en-US" sz="1200">
              <a:latin typeface="ＭＳ Ｐゴシック" panose="020B0600070205080204" pitchFamily="50" charset="-128"/>
              <a:ea typeface="ＭＳ Ｐゴシック" panose="020B0600070205080204" pitchFamily="50" charset="-128"/>
            </a:rPr>
            <a:t>　増加の要因は、分母となる人口が減少したことに加え、分子では会計年度任用職員制度導入に伴う人件費の増や</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スクール推進事業に伴う情報機器運用管理の業務委託に係る経費が増額となったことによる。</a:t>
          </a:r>
        </a:p>
        <a:p>
          <a:r>
            <a:rPr kumimoji="1" lang="ja-JP" altLang="en-US" sz="1200">
              <a:latin typeface="ＭＳ Ｐゴシック" panose="020B0600070205080204" pitchFamily="50" charset="-128"/>
              <a:ea typeface="ＭＳ Ｐゴシック" panose="020B0600070205080204" pitchFamily="50" charset="-128"/>
            </a:rPr>
            <a:t>　分子となる人件費、物件費及び維持補修費については、職員給の適正化や各種事務経費等の縮減によりコストの削減を図っていく。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78113</xdr:rowOff>
    </xdr:from>
    <xdr:to>
      <xdr:col>23</xdr:col>
      <xdr:colOff>133350</xdr:colOff>
      <xdr:row>83</xdr:row>
      <xdr:rowOff>150644</xdr:rowOff>
    </xdr:to>
    <xdr:cxnSp macro="">
      <xdr:nvCxnSpPr>
        <xdr:cNvPr id="193" name="直線コネクタ 192"/>
        <xdr:cNvCxnSpPr/>
      </xdr:nvCxnSpPr>
      <xdr:spPr>
        <a:xfrm>
          <a:off x="4114800" y="14308463"/>
          <a:ext cx="838200" cy="7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161046</xdr:rowOff>
    </xdr:from>
    <xdr:to>
      <xdr:col>19</xdr:col>
      <xdr:colOff>133350</xdr:colOff>
      <xdr:row>83</xdr:row>
      <xdr:rowOff>78113</xdr:rowOff>
    </xdr:to>
    <xdr:cxnSp macro="">
      <xdr:nvCxnSpPr>
        <xdr:cNvPr id="196" name="直線コネクタ 195"/>
        <xdr:cNvCxnSpPr/>
      </xdr:nvCxnSpPr>
      <xdr:spPr>
        <a:xfrm>
          <a:off x="3225800" y="14219946"/>
          <a:ext cx="8890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152398</xdr:rowOff>
    </xdr:from>
    <xdr:to>
      <xdr:col>15</xdr:col>
      <xdr:colOff>82550</xdr:colOff>
      <xdr:row>82</xdr:row>
      <xdr:rowOff>161046</xdr:rowOff>
    </xdr:to>
    <xdr:cxnSp macro="">
      <xdr:nvCxnSpPr>
        <xdr:cNvPr id="199" name="直線コネクタ 198"/>
        <xdr:cNvCxnSpPr/>
      </xdr:nvCxnSpPr>
      <xdr:spPr>
        <a:xfrm>
          <a:off x="2336800" y="14211298"/>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152398</xdr:rowOff>
    </xdr:from>
    <xdr:to>
      <xdr:col>11</xdr:col>
      <xdr:colOff>31750</xdr:colOff>
      <xdr:row>83</xdr:row>
      <xdr:rowOff>125467</xdr:rowOff>
    </xdr:to>
    <xdr:cxnSp macro="">
      <xdr:nvCxnSpPr>
        <xdr:cNvPr id="202" name="直線コネクタ 201"/>
        <xdr:cNvCxnSpPr/>
      </xdr:nvCxnSpPr>
      <xdr:spPr>
        <a:xfrm flipV="1">
          <a:off x="1447800" y="14211298"/>
          <a:ext cx="889000" cy="1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99844</xdr:rowOff>
    </xdr:from>
    <xdr:to>
      <xdr:col>23</xdr:col>
      <xdr:colOff>184150</xdr:colOff>
      <xdr:row>84</xdr:row>
      <xdr:rowOff>29994</xdr:rowOff>
    </xdr:to>
    <xdr:sp macro="" textlink="">
      <xdr:nvSpPr>
        <xdr:cNvPr id="212" name="楕円 211"/>
        <xdr:cNvSpPr/>
      </xdr:nvSpPr>
      <xdr:spPr>
        <a:xfrm>
          <a:off x="4902200" y="143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116371</xdr:rowOff>
    </xdr:from>
    <xdr:ext cx="762000" cy="259045"/>
    <xdr:sp macro="" textlink="">
      <xdr:nvSpPr>
        <xdr:cNvPr id="213" name="人件費・物件費等の状況該当値テキスト"/>
        <xdr:cNvSpPr txBox="1"/>
      </xdr:nvSpPr>
      <xdr:spPr>
        <a:xfrm>
          <a:off x="5041900" y="1417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27313</xdr:rowOff>
    </xdr:from>
    <xdr:to>
      <xdr:col>19</xdr:col>
      <xdr:colOff>184150</xdr:colOff>
      <xdr:row>83</xdr:row>
      <xdr:rowOff>128913</xdr:rowOff>
    </xdr:to>
    <xdr:sp macro="" textlink="">
      <xdr:nvSpPr>
        <xdr:cNvPr id="214" name="楕円 213"/>
        <xdr:cNvSpPr/>
      </xdr:nvSpPr>
      <xdr:spPr>
        <a:xfrm>
          <a:off x="4064000" y="142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139090</xdr:rowOff>
    </xdr:from>
    <xdr:ext cx="736600" cy="259045"/>
    <xdr:sp macro="" textlink="">
      <xdr:nvSpPr>
        <xdr:cNvPr id="215" name="テキスト ボックス 214"/>
        <xdr:cNvSpPr txBox="1"/>
      </xdr:nvSpPr>
      <xdr:spPr>
        <a:xfrm>
          <a:off x="3733800" y="1402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110246</xdr:rowOff>
    </xdr:from>
    <xdr:to>
      <xdr:col>15</xdr:col>
      <xdr:colOff>133350</xdr:colOff>
      <xdr:row>83</xdr:row>
      <xdr:rowOff>40396</xdr:rowOff>
    </xdr:to>
    <xdr:sp macro="" textlink="">
      <xdr:nvSpPr>
        <xdr:cNvPr id="216" name="楕円 215"/>
        <xdr:cNvSpPr/>
      </xdr:nvSpPr>
      <xdr:spPr>
        <a:xfrm>
          <a:off x="3175000" y="141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50573</xdr:rowOff>
    </xdr:from>
    <xdr:ext cx="762000" cy="259045"/>
    <xdr:sp macro="" textlink="">
      <xdr:nvSpPr>
        <xdr:cNvPr id="217" name="テキスト ボックス 216"/>
        <xdr:cNvSpPr txBox="1"/>
      </xdr:nvSpPr>
      <xdr:spPr>
        <a:xfrm>
          <a:off x="2844800" y="1393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101598</xdr:rowOff>
    </xdr:from>
    <xdr:to>
      <xdr:col>11</xdr:col>
      <xdr:colOff>82550</xdr:colOff>
      <xdr:row>83</xdr:row>
      <xdr:rowOff>31748</xdr:rowOff>
    </xdr:to>
    <xdr:sp macro="" textlink="">
      <xdr:nvSpPr>
        <xdr:cNvPr id="218" name="楕円 217"/>
        <xdr:cNvSpPr/>
      </xdr:nvSpPr>
      <xdr:spPr>
        <a:xfrm>
          <a:off x="2286000" y="141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41925</xdr:rowOff>
    </xdr:from>
    <xdr:ext cx="762000" cy="259045"/>
    <xdr:sp macro="" textlink="">
      <xdr:nvSpPr>
        <xdr:cNvPr id="219" name="テキスト ボックス 218"/>
        <xdr:cNvSpPr txBox="1"/>
      </xdr:nvSpPr>
      <xdr:spPr>
        <a:xfrm>
          <a:off x="1955800" y="1392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74667</xdr:rowOff>
    </xdr:from>
    <xdr:to>
      <xdr:col>7</xdr:col>
      <xdr:colOff>31750</xdr:colOff>
      <xdr:row>84</xdr:row>
      <xdr:rowOff>4817</xdr:rowOff>
    </xdr:to>
    <xdr:sp macro="" textlink="">
      <xdr:nvSpPr>
        <xdr:cNvPr id="220" name="楕円 219"/>
        <xdr:cNvSpPr/>
      </xdr:nvSpPr>
      <xdr:spPr>
        <a:xfrm>
          <a:off x="1397000" y="143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161044</xdr:rowOff>
    </xdr:from>
    <xdr:ext cx="762000" cy="259045"/>
    <xdr:sp macro="" textlink="">
      <xdr:nvSpPr>
        <xdr:cNvPr id="221" name="テキスト ボックス 220"/>
        <xdr:cNvSpPr txBox="1"/>
      </xdr:nvSpPr>
      <xdr:spPr>
        <a:xfrm>
          <a:off x="1066800" y="143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料カーブのフラット化が不十分であり、高位号給の水準が高いため、上下の職務の級間での水準の重なりも大きいものとなっている。また、高齢層の昇給抑制措置が一部実施にとどまっていること等により、高齢層のラスパイレス指数が高いことから、類似団体平均を</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歳昇給停止や独自給料表の見直し等検討を行い、給与水準の適正化に努める。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69850</xdr:rowOff>
    </xdr:to>
    <xdr:cxnSp macro="">
      <xdr:nvCxnSpPr>
        <xdr:cNvPr id="257" name="直線コネクタ 256"/>
        <xdr:cNvCxnSpPr/>
      </xdr:nvCxnSpPr>
      <xdr:spPr>
        <a:xfrm flipV="1">
          <a:off x="16179800" y="153116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69850</xdr:rowOff>
    </xdr:to>
    <xdr:cxnSp macro="">
      <xdr:nvCxnSpPr>
        <xdr:cNvPr id="260" name="直線コネクタ 259"/>
        <xdr:cNvCxnSpPr/>
      </xdr:nvCxnSpPr>
      <xdr:spPr>
        <a:xfrm>
          <a:off x="15290800" y="151910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138793</xdr:rowOff>
    </xdr:to>
    <xdr:cxnSp macro="">
      <xdr:nvCxnSpPr>
        <xdr:cNvPr id="263" name="直線コネクタ 262"/>
        <xdr:cNvCxnSpPr/>
      </xdr:nvCxnSpPr>
      <xdr:spPr>
        <a:xfrm flipV="1">
          <a:off x="14401800" y="15191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138793</xdr:rowOff>
    </xdr:to>
    <xdr:cxnSp macro="">
      <xdr:nvCxnSpPr>
        <xdr:cNvPr id="266" name="直線コネクタ 265"/>
        <xdr:cNvCxnSpPr/>
      </xdr:nvCxnSpPr>
      <xdr:spPr>
        <a:xfrm>
          <a:off x="13512800" y="152082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6" name="楕円 275"/>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7"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2" name="楕円 281"/>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3" name="テキスト ボックス 282"/>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消防業務を広域化したことが主な要因となり、類似団体を下回っている。</a:t>
          </a:r>
        </a:p>
        <a:p>
          <a:r>
            <a:rPr kumimoji="1" lang="ja-JP" altLang="en-US" sz="1200">
              <a:latin typeface="ＭＳ Ｐゴシック" panose="020B0600070205080204" pitchFamily="50" charset="-128"/>
              <a:ea typeface="ＭＳ Ｐゴシック" panose="020B0600070205080204" pitchFamily="50" charset="-128"/>
            </a:rPr>
            <a:t>　今後も、事業の見直しや民間委託等、行政改革の推進を図りながら、業務量に応じた職員数となるよう適切な定員管理に努める。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134938</xdr:rowOff>
    </xdr:from>
    <xdr:to>
      <xdr:col>81</xdr:col>
      <xdr:colOff>44450</xdr:colOff>
      <xdr:row>62</xdr:row>
      <xdr:rowOff>147003</xdr:rowOff>
    </xdr:to>
    <xdr:cxnSp macro="">
      <xdr:nvCxnSpPr>
        <xdr:cNvPr id="320" name="直線コネクタ 319"/>
        <xdr:cNvCxnSpPr/>
      </xdr:nvCxnSpPr>
      <xdr:spPr>
        <a:xfrm>
          <a:off x="16179800" y="107648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114829</xdr:rowOff>
    </xdr:from>
    <xdr:to>
      <xdr:col>77</xdr:col>
      <xdr:colOff>44450</xdr:colOff>
      <xdr:row>62</xdr:row>
      <xdr:rowOff>134938</xdr:rowOff>
    </xdr:to>
    <xdr:cxnSp macro="">
      <xdr:nvCxnSpPr>
        <xdr:cNvPr id="323" name="直線コネクタ 322"/>
        <xdr:cNvCxnSpPr/>
      </xdr:nvCxnSpPr>
      <xdr:spPr>
        <a:xfrm>
          <a:off x="15290800" y="107447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100754</xdr:rowOff>
    </xdr:from>
    <xdr:to>
      <xdr:col>72</xdr:col>
      <xdr:colOff>203200</xdr:colOff>
      <xdr:row>62</xdr:row>
      <xdr:rowOff>114829</xdr:rowOff>
    </xdr:to>
    <xdr:cxnSp macro="">
      <xdr:nvCxnSpPr>
        <xdr:cNvPr id="326" name="直線コネクタ 325"/>
        <xdr:cNvCxnSpPr/>
      </xdr:nvCxnSpPr>
      <xdr:spPr>
        <a:xfrm>
          <a:off x="14401800" y="1073065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100754</xdr:rowOff>
    </xdr:from>
    <xdr:to>
      <xdr:col>68</xdr:col>
      <xdr:colOff>152400</xdr:colOff>
      <xdr:row>62</xdr:row>
      <xdr:rowOff>108796</xdr:rowOff>
    </xdr:to>
    <xdr:cxnSp macro="">
      <xdr:nvCxnSpPr>
        <xdr:cNvPr id="329" name="直線コネクタ 328"/>
        <xdr:cNvCxnSpPr/>
      </xdr:nvCxnSpPr>
      <xdr:spPr>
        <a:xfrm flipV="1">
          <a:off x="13512800" y="1073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96203</xdr:rowOff>
    </xdr:from>
    <xdr:to>
      <xdr:col>81</xdr:col>
      <xdr:colOff>95250</xdr:colOff>
      <xdr:row>63</xdr:row>
      <xdr:rowOff>26353</xdr:rowOff>
    </xdr:to>
    <xdr:sp macro="" textlink="">
      <xdr:nvSpPr>
        <xdr:cNvPr id="339" name="楕円 338"/>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112730</xdr:rowOff>
    </xdr:from>
    <xdr:ext cx="762000" cy="259045"/>
    <xdr:sp macro="" textlink="">
      <xdr:nvSpPr>
        <xdr:cNvPr id="340" name="定員管理の状況該当値テキスト"/>
        <xdr:cNvSpPr txBox="1"/>
      </xdr:nvSpPr>
      <xdr:spPr>
        <a:xfrm>
          <a:off x="17106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84138</xdr:rowOff>
    </xdr:from>
    <xdr:to>
      <xdr:col>77</xdr:col>
      <xdr:colOff>95250</xdr:colOff>
      <xdr:row>63</xdr:row>
      <xdr:rowOff>14288</xdr:rowOff>
    </xdr:to>
    <xdr:sp macro="" textlink="">
      <xdr:nvSpPr>
        <xdr:cNvPr id="341" name="楕円 340"/>
        <xdr:cNvSpPr/>
      </xdr:nvSpPr>
      <xdr:spPr>
        <a:xfrm>
          <a:off x="16129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24465</xdr:rowOff>
    </xdr:from>
    <xdr:ext cx="736600" cy="259045"/>
    <xdr:sp macro="" textlink="">
      <xdr:nvSpPr>
        <xdr:cNvPr id="342" name="テキスト ボックス 341"/>
        <xdr:cNvSpPr txBox="1"/>
      </xdr:nvSpPr>
      <xdr:spPr>
        <a:xfrm>
          <a:off x="15798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64029</xdr:rowOff>
    </xdr:from>
    <xdr:to>
      <xdr:col>73</xdr:col>
      <xdr:colOff>44450</xdr:colOff>
      <xdr:row>62</xdr:row>
      <xdr:rowOff>165629</xdr:rowOff>
    </xdr:to>
    <xdr:sp macro="" textlink="">
      <xdr:nvSpPr>
        <xdr:cNvPr id="343" name="楕円 342"/>
        <xdr:cNvSpPr/>
      </xdr:nvSpPr>
      <xdr:spPr>
        <a:xfrm>
          <a:off x="15240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4356</xdr:rowOff>
    </xdr:from>
    <xdr:ext cx="762000" cy="259045"/>
    <xdr:sp macro="" textlink="">
      <xdr:nvSpPr>
        <xdr:cNvPr id="344" name="テキスト ボックス 343"/>
        <xdr:cNvSpPr txBox="1"/>
      </xdr:nvSpPr>
      <xdr:spPr>
        <a:xfrm>
          <a:off x="14909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49954</xdr:rowOff>
    </xdr:from>
    <xdr:to>
      <xdr:col>68</xdr:col>
      <xdr:colOff>203200</xdr:colOff>
      <xdr:row>62</xdr:row>
      <xdr:rowOff>151554</xdr:rowOff>
    </xdr:to>
    <xdr:sp macro="" textlink="">
      <xdr:nvSpPr>
        <xdr:cNvPr id="345" name="楕円 344"/>
        <xdr:cNvSpPr/>
      </xdr:nvSpPr>
      <xdr:spPr>
        <a:xfrm>
          <a:off x="14351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161731</xdr:rowOff>
    </xdr:from>
    <xdr:ext cx="762000" cy="259045"/>
    <xdr:sp macro="" textlink="">
      <xdr:nvSpPr>
        <xdr:cNvPr id="346" name="テキスト ボックス 345"/>
        <xdr:cNvSpPr txBox="1"/>
      </xdr:nvSpPr>
      <xdr:spPr>
        <a:xfrm>
          <a:off x="14020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47" name="楕円 346"/>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169773</xdr:rowOff>
    </xdr:from>
    <xdr:ext cx="762000" cy="259045"/>
    <xdr:sp macro="" textlink="">
      <xdr:nvSpPr>
        <xdr:cNvPr id="348" name="テキスト ボックス 347"/>
        <xdr:cNvSpPr txBox="1"/>
      </xdr:nvSpPr>
      <xdr:spPr>
        <a:xfrm>
          <a:off x="13131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実質公債費比率（３か年平均）は</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年度に借り入れた臨時財政対策債の元金償還が始まったことが主な要因である。</a:t>
          </a:r>
        </a:p>
        <a:p>
          <a:r>
            <a:rPr kumimoji="1" lang="ja-JP" altLang="en-US" sz="1200">
              <a:latin typeface="ＭＳ Ｐゴシック" panose="020B0600070205080204" pitchFamily="50" charset="-128"/>
              <a:ea typeface="ＭＳ Ｐゴシック" panose="020B0600070205080204" pitchFamily="50" charset="-128"/>
            </a:rPr>
            <a:t>　今後も大型事業が予想されていることから、投資的事業については取捨選択を行い、市債の新規発行額を計画的に管理していく。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151130</xdr:rowOff>
    </xdr:to>
    <xdr:cxnSp macro="">
      <xdr:nvCxnSpPr>
        <xdr:cNvPr id="381" name="直線コネクタ 380"/>
        <xdr:cNvCxnSpPr/>
      </xdr:nvCxnSpPr>
      <xdr:spPr>
        <a:xfrm>
          <a:off x="16179800" y="700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3810</xdr:rowOff>
    </xdr:to>
    <xdr:cxnSp macro="">
      <xdr:nvCxnSpPr>
        <xdr:cNvPr id="384" name="直線コネクタ 383"/>
        <xdr:cNvCxnSpPr/>
      </xdr:nvCxnSpPr>
      <xdr:spPr>
        <a:xfrm flipV="1">
          <a:off x="15290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52070</xdr:rowOff>
    </xdr:to>
    <xdr:cxnSp macro="">
      <xdr:nvCxnSpPr>
        <xdr:cNvPr id="387" name="直線コネクタ 386"/>
        <xdr:cNvCxnSpPr/>
      </xdr:nvCxnSpPr>
      <xdr:spPr>
        <a:xfrm flipV="1">
          <a:off x="14401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68156</xdr:rowOff>
    </xdr:to>
    <xdr:cxnSp macro="">
      <xdr:nvCxnSpPr>
        <xdr:cNvPr id="390" name="直線コネクタ 389"/>
        <xdr:cNvCxnSpPr/>
      </xdr:nvCxnSpPr>
      <xdr:spPr>
        <a:xfrm flipV="1">
          <a:off x="13512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1"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2" name="楕円 401"/>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3" name="テキスト ボックス 402"/>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7" name="テキスト ボックス 406"/>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9" name="テキスト ボックス 408"/>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将来負担比率については、前年度比</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主な要因は、公営住宅整備事業に係る公営住宅債及び小中学校コンピュータ環境整備事業に係る教育債の発行による地方債残高が増加したことである。</a:t>
          </a:r>
        </a:p>
        <a:p>
          <a:r>
            <a:rPr kumimoji="1" lang="ja-JP" altLang="en-US" sz="1200">
              <a:latin typeface="ＭＳ Ｐゴシック" panose="020B0600070205080204" pitchFamily="50" charset="-128"/>
              <a:ea typeface="ＭＳ Ｐゴシック" panose="020B0600070205080204" pitchFamily="50" charset="-128"/>
            </a:rPr>
            <a:t>　今後も公共施設の長寿命化改修工事などが予定されており、地方債残高が増加することが予想されるため、事業実施の適正化を図り、市債発行の抑制に努める。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17568</xdr:rowOff>
    </xdr:from>
    <xdr:to>
      <xdr:col>81</xdr:col>
      <xdr:colOff>44450</xdr:colOff>
      <xdr:row>17</xdr:row>
      <xdr:rowOff>43180</xdr:rowOff>
    </xdr:to>
    <xdr:cxnSp macro="">
      <xdr:nvCxnSpPr>
        <xdr:cNvPr id="443" name="直線コネクタ 442"/>
        <xdr:cNvCxnSpPr/>
      </xdr:nvCxnSpPr>
      <xdr:spPr>
        <a:xfrm>
          <a:off x="16179800" y="2760768"/>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16</xdr:row>
      <xdr:rowOff>17568</xdr:rowOff>
    </xdr:to>
    <xdr:cxnSp macro="">
      <xdr:nvCxnSpPr>
        <xdr:cNvPr id="446" name="直線コネクタ 445"/>
        <xdr:cNvCxnSpPr/>
      </xdr:nvCxnSpPr>
      <xdr:spPr>
        <a:xfrm>
          <a:off x="15290800" y="258381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xdr:rowOff>
    </xdr:from>
    <xdr:to>
      <xdr:col>72</xdr:col>
      <xdr:colOff>203200</xdr:colOff>
      <xdr:row>15</xdr:row>
      <xdr:rowOff>98531</xdr:rowOff>
    </xdr:to>
    <xdr:cxnSp macro="">
      <xdr:nvCxnSpPr>
        <xdr:cNvPr id="449" name="直線コネクタ 448"/>
        <xdr:cNvCxnSpPr/>
      </xdr:nvCxnSpPr>
      <xdr:spPr>
        <a:xfrm flipV="1">
          <a:off x="14401800" y="2583815"/>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90488</xdr:rowOff>
    </xdr:from>
    <xdr:to>
      <xdr:col>68</xdr:col>
      <xdr:colOff>152400</xdr:colOff>
      <xdr:row>15</xdr:row>
      <xdr:rowOff>98531</xdr:rowOff>
    </xdr:to>
    <xdr:cxnSp macro="">
      <xdr:nvCxnSpPr>
        <xdr:cNvPr id="452" name="直線コネクタ 451"/>
        <xdr:cNvCxnSpPr/>
      </xdr:nvCxnSpPr>
      <xdr:spPr>
        <a:xfrm>
          <a:off x="13512800" y="26622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6" name="テキスト ボックス 455"/>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163830</xdr:rowOff>
    </xdr:from>
    <xdr:to>
      <xdr:col>81</xdr:col>
      <xdr:colOff>95250</xdr:colOff>
      <xdr:row>17</xdr:row>
      <xdr:rowOff>93980</xdr:rowOff>
    </xdr:to>
    <xdr:sp macro="" textlink="">
      <xdr:nvSpPr>
        <xdr:cNvPr id="462" name="楕円 461"/>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135907</xdr:rowOff>
    </xdr:from>
    <xdr:ext cx="762000" cy="259045"/>
    <xdr:sp macro="" textlink="">
      <xdr:nvSpPr>
        <xdr:cNvPr id="463" name="将来負担の状況該当値テキスト"/>
        <xdr:cNvSpPr txBox="1"/>
      </xdr:nvSpPr>
      <xdr:spPr>
        <a:xfrm>
          <a:off x="17106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138218</xdr:rowOff>
    </xdr:from>
    <xdr:to>
      <xdr:col>77</xdr:col>
      <xdr:colOff>95250</xdr:colOff>
      <xdr:row>16</xdr:row>
      <xdr:rowOff>68368</xdr:rowOff>
    </xdr:to>
    <xdr:sp macro="" textlink="">
      <xdr:nvSpPr>
        <xdr:cNvPr id="464" name="楕円 463"/>
        <xdr:cNvSpPr/>
      </xdr:nvSpPr>
      <xdr:spPr>
        <a:xfrm>
          <a:off x="16129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53145</xdr:rowOff>
    </xdr:from>
    <xdr:ext cx="736600" cy="259045"/>
    <xdr:sp macro="" textlink="">
      <xdr:nvSpPr>
        <xdr:cNvPr id="465" name="テキスト ボックス 464"/>
        <xdr:cNvSpPr txBox="1"/>
      </xdr:nvSpPr>
      <xdr:spPr>
        <a:xfrm>
          <a:off x="15798800" y="279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6" name="楕円 465"/>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47642</xdr:rowOff>
    </xdr:from>
    <xdr:ext cx="762000" cy="259045"/>
    <xdr:sp macro="" textlink="">
      <xdr:nvSpPr>
        <xdr:cNvPr id="467" name="テキスト ボックス 466"/>
        <xdr:cNvSpPr txBox="1"/>
      </xdr:nvSpPr>
      <xdr:spPr>
        <a:xfrm>
          <a:off x="14909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47731</xdr:rowOff>
    </xdr:from>
    <xdr:to>
      <xdr:col>68</xdr:col>
      <xdr:colOff>203200</xdr:colOff>
      <xdr:row>15</xdr:row>
      <xdr:rowOff>149331</xdr:rowOff>
    </xdr:to>
    <xdr:sp macro="" textlink="">
      <xdr:nvSpPr>
        <xdr:cNvPr id="468" name="楕円 467"/>
        <xdr:cNvSpPr/>
      </xdr:nvSpPr>
      <xdr:spPr>
        <a:xfrm>
          <a:off x="14351000" y="26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134108</xdr:rowOff>
    </xdr:from>
    <xdr:ext cx="762000" cy="259045"/>
    <xdr:sp macro="" textlink="">
      <xdr:nvSpPr>
        <xdr:cNvPr id="469" name="テキスト ボックス 468"/>
        <xdr:cNvSpPr txBox="1"/>
      </xdr:nvSpPr>
      <xdr:spPr>
        <a:xfrm>
          <a:off x="14020800" y="27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39688</xdr:rowOff>
    </xdr:from>
    <xdr:to>
      <xdr:col>64</xdr:col>
      <xdr:colOff>152400</xdr:colOff>
      <xdr:row>15</xdr:row>
      <xdr:rowOff>141288</xdr:rowOff>
    </xdr:to>
    <xdr:sp macro="" textlink="">
      <xdr:nvSpPr>
        <xdr:cNvPr id="470" name="楕円 469"/>
        <xdr:cNvSpPr/>
      </xdr:nvSpPr>
      <xdr:spPr>
        <a:xfrm>
          <a:off x="13462000" y="26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151465</xdr:rowOff>
    </xdr:from>
    <xdr:ext cx="762000" cy="259045"/>
    <xdr:sp macro="" textlink="">
      <xdr:nvSpPr>
        <xdr:cNvPr id="471" name="テキスト ボックス 470"/>
        <xdr:cNvSpPr txBox="1"/>
      </xdr:nvSpPr>
      <xdr:spPr>
        <a:xfrm>
          <a:off x="13131800" y="23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109,051
107,679
62.02
51,379,970
50,164,115
944,376
21,783,654
40,186,059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人件費に係る経常収支比率は、会計年度任用職員制度の導入に伴い給与費等が大幅に増額したことから、前年度比</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職員定数の削減も限界に近づき、退職者数の減少も一段落となり、会計年度任用職員については、今後しばらく定期昇給による増加傾向が見込まれるが、引き続き積極的な業務委託等を活用することで、業務効率化に取り組み、人件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37</xdr:row>
      <xdr:rowOff>39370</xdr:rowOff>
    </xdr:to>
    <xdr:cxnSp macro="">
      <xdr:nvCxnSpPr>
        <xdr:cNvPr id="66" name="直線コネクタ 65"/>
        <xdr:cNvCxnSpPr/>
      </xdr:nvCxnSpPr>
      <xdr:spPr>
        <a:xfrm>
          <a:off x="3987800" y="61010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107950</xdr:rowOff>
    </xdr:to>
    <xdr:cxnSp macro="">
      <xdr:nvCxnSpPr>
        <xdr:cNvPr id="69" name="直線コネクタ 68"/>
        <xdr:cNvCxnSpPr/>
      </xdr:nvCxnSpPr>
      <xdr:spPr>
        <a:xfrm flipV="1">
          <a:off x="3098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146050</xdr:rowOff>
    </xdr:to>
    <xdr:cxnSp macro="">
      <xdr:nvCxnSpPr>
        <xdr:cNvPr id="72" name="直線コネクタ 71"/>
        <xdr:cNvCxnSpPr/>
      </xdr:nvCxnSpPr>
      <xdr:spPr>
        <a:xfrm flipV="1">
          <a:off x="2209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146050</xdr:rowOff>
    </xdr:to>
    <xdr:cxnSp macro="">
      <xdr:nvCxnSpPr>
        <xdr:cNvPr id="75" name="直線コネクタ 74"/>
        <xdr:cNvCxnSpPr/>
      </xdr:nvCxnSpPr>
      <xdr:spPr>
        <a:xfrm>
          <a:off x="1320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5097</xdr:rowOff>
    </xdr:from>
    <xdr:ext cx="762000" cy="259045"/>
    <xdr:sp macro="" textlink="">
      <xdr:nvSpPr>
        <xdr:cNvPr id="86" name="人件費該当値テキスト"/>
        <xdr:cNvSpPr txBox="1"/>
      </xdr:nvSpPr>
      <xdr:spPr>
        <a:xfrm>
          <a:off x="4914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これは、新型コロナウイルス感染症の影響による公共施設の臨時閉鎖に伴う光熱水費等の減少や、感染症拡大防止のためにがん検診の一部実施を見送ったことが主な要因となっている。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今後は、新しい生活様式に対応した住民サービスを提供する中で、ＤＸ化等を推進することで業務改善を進め、物件費の歳出抑制に努める。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16</xdr:row>
      <xdr:rowOff>1814</xdr:rowOff>
    </xdr:to>
    <xdr:cxnSp macro="">
      <xdr:nvCxnSpPr>
        <xdr:cNvPr id="129" name="直線コネクタ 128"/>
        <xdr:cNvCxnSpPr/>
      </xdr:nvCxnSpPr>
      <xdr:spPr>
        <a:xfrm flipV="1">
          <a:off x="15671800" y="25817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1814</xdr:rowOff>
    </xdr:to>
    <xdr:cxnSp macro="">
      <xdr:nvCxnSpPr>
        <xdr:cNvPr id="132" name="直線コネクタ 131"/>
        <xdr:cNvCxnSpPr/>
      </xdr:nvCxnSpPr>
      <xdr:spPr>
        <a:xfrm>
          <a:off x="14782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107950</xdr:rowOff>
    </xdr:to>
    <xdr:cxnSp macro="">
      <xdr:nvCxnSpPr>
        <xdr:cNvPr id="135" name="直線コネクタ 134"/>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107950</xdr:rowOff>
    </xdr:to>
    <xdr:cxnSp macro="">
      <xdr:nvCxnSpPr>
        <xdr:cNvPr id="138" name="直線コネクタ 137"/>
        <xdr:cNvCxnSpPr/>
      </xdr:nvCxnSpPr>
      <xdr:spPr>
        <a:xfrm>
          <a:off x="13004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扶助費に係る経常収支比率は類似団体と比較して低い水準を維持しており、前年度比で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となった。これは、幼児教育・保育の無償化に伴う地方負担分が増加しているものの、新型コロナウイルス感染症の影響による外出控えにより、子ども医療費等が大幅に抑制されたことが主な要因である。</a:t>
          </a:r>
        </a:p>
        <a:p>
          <a:r>
            <a:rPr kumimoji="1" lang="ja-JP" altLang="en-US" sz="1200">
              <a:latin typeface="ＭＳ Ｐゴシック" panose="020B0600070205080204" pitchFamily="50" charset="-128"/>
              <a:ea typeface="ＭＳ Ｐゴシック" panose="020B0600070205080204" pitchFamily="50" charset="-128"/>
            </a:rPr>
            <a:t>　少子高齢化に歯止めがかからない中で扶助費は今後も増加傾向が見込まれるが、扶助対象の適正化を行うなど、今後も住民への福祉サービスを維持できるよう努める。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7257</xdr:rowOff>
    </xdr:to>
    <xdr:cxnSp macro="">
      <xdr:nvCxnSpPr>
        <xdr:cNvPr id="192" name="直線コネクタ 191"/>
        <xdr:cNvCxnSpPr/>
      </xdr:nvCxnSpPr>
      <xdr:spPr>
        <a:xfrm flipV="1">
          <a:off x="3987800" y="9254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7257</xdr:rowOff>
    </xdr:to>
    <xdr:cxnSp macro="">
      <xdr:nvCxnSpPr>
        <xdr:cNvPr id="195" name="直線コネクタ 194"/>
        <xdr:cNvCxnSpPr/>
      </xdr:nvCxnSpPr>
      <xdr:spPr>
        <a:xfrm>
          <a:off x="3098800" y="918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102507</xdr:rowOff>
    </xdr:to>
    <xdr:cxnSp macro="">
      <xdr:nvCxnSpPr>
        <xdr:cNvPr id="198" name="直線コネクタ 197"/>
        <xdr:cNvCxnSpPr/>
      </xdr:nvCxnSpPr>
      <xdr:spPr>
        <a:xfrm>
          <a:off x="2209800" y="9091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53</xdr:row>
      <xdr:rowOff>4535</xdr:rowOff>
    </xdr:to>
    <xdr:cxnSp macro="">
      <xdr:nvCxnSpPr>
        <xdr:cNvPr id="201" name="直線コネクタ 200"/>
        <xdr:cNvCxnSpPr/>
      </xdr:nvCxnSpPr>
      <xdr:spPr>
        <a:xfrm>
          <a:off x="1320800" y="9058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2"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13" name="楕円 212"/>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4" name="テキスト ボックス 213"/>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5" name="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7" name="楕円 216"/>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8" name="テキスト ボックス 217"/>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9" name="楕円 218"/>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0" name="テキスト ボックス 219"/>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これは、介護保険特別会計において、高齢化の進展に伴い介護・支援の必要となる被保険者数の増加により法定事業費分が増加したことで、一般会計からの繰出金が増加したことが主な要因である。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　特別会計への繰出金に関しては、法定のものを除き本来の独立採算制の観点から段階的な料金見直しや保険料の適正化を図るなどにより、普通会計の負担額を減らしていくよう努める。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34472</xdr:rowOff>
    </xdr:to>
    <xdr:cxnSp macro="">
      <xdr:nvCxnSpPr>
        <xdr:cNvPr id="255" name="直線コネクタ 254"/>
        <xdr:cNvCxnSpPr/>
      </xdr:nvCxnSpPr>
      <xdr:spPr>
        <a:xfrm>
          <a:off x="15671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67128</xdr:rowOff>
    </xdr:to>
    <xdr:cxnSp macro="">
      <xdr:nvCxnSpPr>
        <xdr:cNvPr id="258" name="直線コネクタ 257"/>
        <xdr:cNvCxnSpPr/>
      </xdr:nvCxnSpPr>
      <xdr:spPr>
        <a:xfrm flipV="1">
          <a:off x="14782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57</xdr:row>
      <xdr:rowOff>69850</xdr:rowOff>
    </xdr:to>
    <xdr:cxnSp macro="">
      <xdr:nvCxnSpPr>
        <xdr:cNvPr id="261" name="直線コネクタ 260"/>
        <xdr:cNvCxnSpPr/>
      </xdr:nvCxnSpPr>
      <xdr:spPr>
        <a:xfrm flipV="1">
          <a:off x="13893800" y="9668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113393</xdr:rowOff>
    </xdr:to>
    <xdr:cxnSp macro="">
      <xdr:nvCxnSpPr>
        <xdr:cNvPr id="264" name="直線コネクタ 263"/>
        <xdr:cNvCxnSpPr/>
      </xdr:nvCxnSpPr>
      <xdr:spPr>
        <a:xfrm flipV="1">
          <a:off x="13004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4" name="楕円 273"/>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5"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6" name="楕円 275"/>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7" name="テキスト ボックス 276"/>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8" name="楕円 277"/>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9" name="テキスト ボックス 278"/>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82" name="楕円 281"/>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83" name="テキスト ボックス 282"/>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これは、新型コロナウイルス感染症の影響によりイベント等への補助金の支出がなかった一方で、システム機器の更新やクラウド化を実施したことにより事業費が大幅に増額した電算センター協議会への負担金が増額したことが主な要因である。</a:t>
          </a:r>
        </a:p>
        <a:p>
          <a:r>
            <a:rPr kumimoji="1" lang="ja-JP" altLang="en-US" sz="1200">
              <a:latin typeface="ＭＳ Ｐゴシック" panose="020B0600070205080204" pitchFamily="50" charset="-128"/>
              <a:ea typeface="ＭＳ Ｐゴシック" panose="020B0600070205080204" pitchFamily="50" charset="-128"/>
            </a:rPr>
            <a:t>　市が単独支出する補助金に関しては事業ごとに見直しを進め、歳出の抑制に努める。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5842</xdr:rowOff>
    </xdr:to>
    <xdr:cxnSp macro="">
      <xdr:nvCxnSpPr>
        <xdr:cNvPr id="314" name="直線コネクタ 313"/>
        <xdr:cNvCxnSpPr/>
      </xdr:nvCxnSpPr>
      <xdr:spPr>
        <a:xfrm>
          <a:off x="15671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17" name="直線コネクタ 316"/>
        <xdr:cNvCxnSpPr/>
      </xdr:nvCxnSpPr>
      <xdr:spPr>
        <a:xfrm>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36</xdr:row>
      <xdr:rowOff>113284</xdr:rowOff>
    </xdr:to>
    <xdr:cxnSp macro="">
      <xdr:nvCxnSpPr>
        <xdr:cNvPr id="320" name="直線コネクタ 319"/>
        <xdr:cNvCxnSpPr/>
      </xdr:nvCxnSpPr>
      <xdr:spPr>
        <a:xfrm>
          <a:off x="13893800" y="600202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35</xdr:row>
      <xdr:rowOff>1270</xdr:rowOff>
    </xdr:to>
    <xdr:cxnSp macro="">
      <xdr:nvCxnSpPr>
        <xdr:cNvPr id="323" name="直線コネクタ 322"/>
        <xdr:cNvCxnSpPr/>
      </xdr:nvCxnSpPr>
      <xdr:spPr>
        <a:xfrm>
          <a:off x="13004800" y="5938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3" name="楕円 332"/>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4"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7" name="楕円 336"/>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8" name="テキスト ボックス 33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9" name="楕円 338"/>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40" name="テキスト ボックス 339"/>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41" name="楕円 340"/>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42" name="テキスト ボックス 341"/>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公債費に係る経常収支比率は、類似団体平均と比較して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ポイント上回っているものの、前年度から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借り入れた臨時財政対策債や南二日町住宅の改修工事に係る元利償還が始まったことにより元利償還額は増えたものの、経常一般財源の伸びが公債費の伸びを上回ったことにより、前年度より経常収支比率が減少した。</a:t>
          </a:r>
        </a:p>
        <a:p>
          <a:r>
            <a:rPr kumimoji="1" lang="ja-JP" altLang="en-US" sz="1200">
              <a:latin typeface="ＭＳ Ｐゴシック" panose="020B0600070205080204" pitchFamily="50" charset="-128"/>
              <a:ea typeface="ＭＳ Ｐゴシック" panose="020B0600070205080204" pitchFamily="50" charset="-128"/>
            </a:rPr>
            <a:t>　今後も選択と集中により、重点的に投資を行う事業を選別し、公債費の抑制に努める。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116114</xdr:rowOff>
    </xdr:from>
    <xdr:to>
      <xdr:col>24</xdr:col>
      <xdr:colOff>25400</xdr:colOff>
      <xdr:row>78</xdr:row>
      <xdr:rowOff>137886</xdr:rowOff>
    </xdr:to>
    <xdr:cxnSp macro="">
      <xdr:nvCxnSpPr>
        <xdr:cNvPr id="377" name="直線コネクタ 376"/>
        <xdr:cNvCxnSpPr/>
      </xdr:nvCxnSpPr>
      <xdr:spPr>
        <a:xfrm flipV="1">
          <a:off x="3987800" y="13489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72571</xdr:rowOff>
    </xdr:from>
    <xdr:to>
      <xdr:col>19</xdr:col>
      <xdr:colOff>187325</xdr:colOff>
      <xdr:row>78</xdr:row>
      <xdr:rowOff>137886</xdr:rowOff>
    </xdr:to>
    <xdr:cxnSp macro="">
      <xdr:nvCxnSpPr>
        <xdr:cNvPr id="380" name="直線コネクタ 379"/>
        <xdr:cNvCxnSpPr/>
      </xdr:nvCxnSpPr>
      <xdr:spPr>
        <a:xfrm>
          <a:off x="3098800" y="13445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78</xdr:row>
      <xdr:rowOff>127000</xdr:rowOff>
    </xdr:to>
    <xdr:cxnSp macro="">
      <xdr:nvCxnSpPr>
        <xdr:cNvPr id="383" name="直線コネクタ 382"/>
        <xdr:cNvCxnSpPr/>
      </xdr:nvCxnSpPr>
      <xdr:spPr>
        <a:xfrm flipV="1">
          <a:off x="2209800" y="13445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107950</xdr:rowOff>
    </xdr:to>
    <xdr:cxnSp macro="">
      <xdr:nvCxnSpPr>
        <xdr:cNvPr id="386" name="直線コネクタ 385"/>
        <xdr:cNvCxnSpPr/>
      </xdr:nvCxnSpPr>
      <xdr:spPr>
        <a:xfrm flipV="1">
          <a:off x="1320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96" name="楕円 395"/>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37391</xdr:rowOff>
    </xdr:from>
    <xdr:ext cx="762000" cy="259045"/>
    <xdr:sp macro="" textlink="">
      <xdr:nvSpPr>
        <xdr:cNvPr id="397" name="公債費該当値テキスト"/>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87086</xdr:rowOff>
    </xdr:from>
    <xdr:to>
      <xdr:col>20</xdr:col>
      <xdr:colOff>38100</xdr:colOff>
      <xdr:row>79</xdr:row>
      <xdr:rowOff>17236</xdr:rowOff>
    </xdr:to>
    <xdr:sp macro="" textlink="">
      <xdr:nvSpPr>
        <xdr:cNvPr id="398" name="楕円 397"/>
        <xdr:cNvSpPr/>
      </xdr:nvSpPr>
      <xdr:spPr>
        <a:xfrm>
          <a:off x="3937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2013</xdr:rowOff>
    </xdr:from>
    <xdr:ext cx="736600" cy="259045"/>
    <xdr:sp macro="" textlink="">
      <xdr:nvSpPr>
        <xdr:cNvPr id="399" name="テキスト ボックス 398"/>
        <xdr:cNvSpPr txBox="1"/>
      </xdr:nvSpPr>
      <xdr:spPr>
        <a:xfrm>
          <a:off x="3606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21771</xdr:rowOff>
    </xdr:from>
    <xdr:to>
      <xdr:col>15</xdr:col>
      <xdr:colOff>149225</xdr:colOff>
      <xdr:row>78</xdr:row>
      <xdr:rowOff>123371</xdr:rowOff>
    </xdr:to>
    <xdr:sp macro="" textlink="">
      <xdr:nvSpPr>
        <xdr:cNvPr id="400" name="楕円 399"/>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108148</xdr:rowOff>
    </xdr:from>
    <xdr:ext cx="762000" cy="259045"/>
    <xdr:sp macro="" textlink="">
      <xdr:nvSpPr>
        <xdr:cNvPr id="401" name="テキスト ボックス 400"/>
        <xdr:cNvSpPr txBox="1"/>
      </xdr:nvSpPr>
      <xdr:spPr>
        <a:xfrm>
          <a:off x="2717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2" name="楕円 401"/>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3" name="テキスト ボックス 402"/>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4" name="楕円 403"/>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5" name="テキスト ボックス 404"/>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公債費以外の経常収支比率は、類似団体平均と比較して、</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ポイント下回っており、低い水準を維持しているが、対前年度比では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主な要因は、会計年度任用職員制度の導入に伴う人件費の増であるが、少子高齢化や教育・保育の充実に伴い扶助費や繰出金において事業費の減少が見込めない中で、これまで以上に事業の適正化に努めることで歳出の抑制を図り、財政構造の弾力性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58420</xdr:rowOff>
    </xdr:from>
    <xdr:to>
      <xdr:col>82</xdr:col>
      <xdr:colOff>107950</xdr:colOff>
      <xdr:row>81</xdr:row>
      <xdr:rowOff>24130</xdr:rowOff>
    </xdr:to>
    <xdr:cxnSp macro="">
      <xdr:nvCxnSpPr>
        <xdr:cNvPr id="431" name="直線コネクタ 430"/>
        <xdr:cNvCxnSpPr/>
      </xdr:nvCxnSpPr>
      <xdr:spPr>
        <a:xfrm flipV="1">
          <a:off x="16510000" y="1308862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3" name="直線コネクタ 43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144797</xdr:rowOff>
    </xdr:from>
    <xdr:ext cx="762000" cy="259045"/>
    <xdr:sp macro="" textlink="">
      <xdr:nvSpPr>
        <xdr:cNvPr id="434" name="公債費以外最大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58420</xdr:rowOff>
    </xdr:from>
    <xdr:to>
      <xdr:col>82</xdr:col>
      <xdr:colOff>196850</xdr:colOff>
      <xdr:row>76</xdr:row>
      <xdr:rowOff>58420</xdr:rowOff>
    </xdr:to>
    <xdr:cxnSp macro="">
      <xdr:nvCxnSpPr>
        <xdr:cNvPr id="435" name="直線コネクタ 434"/>
        <xdr:cNvCxnSpPr/>
      </xdr:nvCxnSpPr>
      <xdr:spPr>
        <a:xfrm>
          <a:off x="16421100" y="13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99568</xdr:rowOff>
    </xdr:to>
    <xdr:cxnSp macro="">
      <xdr:nvCxnSpPr>
        <xdr:cNvPr id="436" name="直線コネクタ 435"/>
        <xdr:cNvCxnSpPr/>
      </xdr:nvCxnSpPr>
      <xdr:spPr>
        <a:xfrm>
          <a:off x="15671800" y="130154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29990</xdr:rowOff>
    </xdr:from>
    <xdr:ext cx="762000" cy="259045"/>
    <xdr:sp macro="" textlink="">
      <xdr:nvSpPr>
        <xdr:cNvPr id="437" name="公債費以外平均値テキスト"/>
        <xdr:cNvSpPr txBox="1"/>
      </xdr:nvSpPr>
      <xdr:spPr>
        <a:xfrm>
          <a:off x="16598900" y="13403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38" name="フローチャート: 判断 437"/>
        <xdr:cNvSpPr/>
      </xdr:nvSpPr>
      <xdr:spPr>
        <a:xfrm>
          <a:off x="164592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156718</xdr:rowOff>
    </xdr:to>
    <xdr:cxnSp macro="">
      <xdr:nvCxnSpPr>
        <xdr:cNvPr id="439" name="直線コネクタ 438"/>
        <xdr:cNvCxnSpPr/>
      </xdr:nvCxnSpPr>
      <xdr:spPr>
        <a:xfrm>
          <a:off x="14782800" y="12960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80772</xdr:rowOff>
    </xdr:from>
    <xdr:to>
      <xdr:col>78</xdr:col>
      <xdr:colOff>120650</xdr:colOff>
      <xdr:row>79</xdr:row>
      <xdr:rowOff>10922</xdr:rowOff>
    </xdr:to>
    <xdr:sp macro="" textlink="">
      <xdr:nvSpPr>
        <xdr:cNvPr id="440" name="フローチャート: 判断 439"/>
        <xdr:cNvSpPr/>
      </xdr:nvSpPr>
      <xdr:spPr>
        <a:xfrm>
          <a:off x="15621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1" name="テキスト ボックス 440"/>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101854</xdr:rowOff>
    </xdr:to>
    <xdr:cxnSp macro="">
      <xdr:nvCxnSpPr>
        <xdr:cNvPr id="442" name="直線コネクタ 441"/>
        <xdr:cNvCxnSpPr/>
      </xdr:nvCxnSpPr>
      <xdr:spPr>
        <a:xfrm>
          <a:off x="13893800" y="128737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43" name="フローチャート: 判断 442"/>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4" name="テキスト ボックス 443"/>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131572</xdr:rowOff>
    </xdr:from>
    <xdr:to>
      <xdr:col>69</xdr:col>
      <xdr:colOff>92075</xdr:colOff>
      <xdr:row>75</xdr:row>
      <xdr:rowOff>14986</xdr:rowOff>
    </xdr:to>
    <xdr:cxnSp macro="">
      <xdr:nvCxnSpPr>
        <xdr:cNvPr id="445" name="直線コネクタ 444"/>
        <xdr:cNvCxnSpPr/>
      </xdr:nvCxnSpPr>
      <xdr:spPr>
        <a:xfrm>
          <a:off x="13004800" y="12818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16763</xdr:rowOff>
    </xdr:from>
    <xdr:to>
      <xdr:col>69</xdr:col>
      <xdr:colOff>142875</xdr:colOff>
      <xdr:row>78</xdr:row>
      <xdr:rowOff>118363</xdr:rowOff>
    </xdr:to>
    <xdr:sp macro="" textlink="">
      <xdr:nvSpPr>
        <xdr:cNvPr id="446" name="フローチャート: 判断 445"/>
        <xdr:cNvSpPr/>
      </xdr:nvSpPr>
      <xdr:spPr>
        <a:xfrm>
          <a:off x="13843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47" name="テキスト ボックス 446"/>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8" name="フローチャート: 判断 447"/>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9" name="テキスト ボックス 448"/>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55" name="楕円 454"/>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128795</xdr:rowOff>
    </xdr:from>
    <xdr:ext cx="762000" cy="259045"/>
    <xdr:sp macro="" textlink="">
      <xdr:nvSpPr>
        <xdr:cNvPr id="456" name="公債費以外該当値テキスト"/>
        <xdr:cNvSpPr txBox="1"/>
      </xdr:nvSpPr>
      <xdr:spPr>
        <a:xfrm>
          <a:off x="16598900" y="1298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7" name="楕円 456"/>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8" name="テキスト ボックス 457"/>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59" name="楕円 458"/>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60" name="テキスト ボックス 459"/>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61" name="楕円 460"/>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62" name="テキスト ボックス 461"/>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80772</xdr:rowOff>
    </xdr:from>
    <xdr:to>
      <xdr:col>65</xdr:col>
      <xdr:colOff>53975</xdr:colOff>
      <xdr:row>75</xdr:row>
      <xdr:rowOff>10922</xdr:rowOff>
    </xdr:to>
    <xdr:sp macro="" textlink="">
      <xdr:nvSpPr>
        <xdr:cNvPr id="463" name="楕円 462"/>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21099</xdr:rowOff>
    </xdr:from>
    <xdr:ext cx="762000" cy="259045"/>
    <xdr:sp macro="" textlink="">
      <xdr:nvSpPr>
        <xdr:cNvPr id="464" name="テキスト ボックス 463"/>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83577</xdr:rowOff>
    </xdr:from>
    <xdr:to>
      <xdr:col>29</xdr:col>
      <xdr:colOff>127000</xdr:colOff>
      <xdr:row>14</xdr:row>
      <xdr:rowOff>150916</xdr:rowOff>
    </xdr:to>
    <xdr:cxnSp macro="">
      <xdr:nvCxnSpPr>
        <xdr:cNvPr id="52" name="直線コネクタ 51"/>
        <xdr:cNvCxnSpPr/>
      </xdr:nvCxnSpPr>
      <xdr:spPr bwMode="auto">
        <a:xfrm flipV="1">
          <a:off x="5003800" y="2531502"/>
          <a:ext cx="647700" cy="6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150916</xdr:rowOff>
    </xdr:from>
    <xdr:to>
      <xdr:col>26</xdr:col>
      <xdr:colOff>50800</xdr:colOff>
      <xdr:row>15</xdr:row>
      <xdr:rowOff>64211</xdr:rowOff>
    </xdr:to>
    <xdr:cxnSp macro="">
      <xdr:nvCxnSpPr>
        <xdr:cNvPr id="55" name="直線コネクタ 54"/>
        <xdr:cNvCxnSpPr/>
      </xdr:nvCxnSpPr>
      <xdr:spPr bwMode="auto">
        <a:xfrm flipV="1">
          <a:off x="4305300" y="2598841"/>
          <a:ext cx="698500" cy="8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64211</xdr:rowOff>
    </xdr:from>
    <xdr:to>
      <xdr:col>22</xdr:col>
      <xdr:colOff>114300</xdr:colOff>
      <xdr:row>15</xdr:row>
      <xdr:rowOff>78580</xdr:rowOff>
    </xdr:to>
    <xdr:cxnSp macro="">
      <xdr:nvCxnSpPr>
        <xdr:cNvPr id="58" name="直線コネクタ 57"/>
        <xdr:cNvCxnSpPr/>
      </xdr:nvCxnSpPr>
      <xdr:spPr bwMode="auto">
        <a:xfrm flipV="1">
          <a:off x="3606800" y="2683586"/>
          <a:ext cx="698500" cy="1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78580</xdr:rowOff>
    </xdr:from>
    <xdr:to>
      <xdr:col>18</xdr:col>
      <xdr:colOff>177800</xdr:colOff>
      <xdr:row>15</xdr:row>
      <xdr:rowOff>108168</xdr:rowOff>
    </xdr:to>
    <xdr:cxnSp macro="">
      <xdr:nvCxnSpPr>
        <xdr:cNvPr id="61" name="直線コネクタ 60"/>
        <xdr:cNvCxnSpPr/>
      </xdr:nvCxnSpPr>
      <xdr:spPr bwMode="auto">
        <a:xfrm flipV="1">
          <a:off x="2908300" y="2697955"/>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32777</xdr:rowOff>
    </xdr:from>
    <xdr:to>
      <xdr:col>29</xdr:col>
      <xdr:colOff>177800</xdr:colOff>
      <xdr:row>14</xdr:row>
      <xdr:rowOff>134377</xdr:rowOff>
    </xdr:to>
    <xdr:sp macro="" textlink="">
      <xdr:nvSpPr>
        <xdr:cNvPr id="71" name="楕円 70"/>
        <xdr:cNvSpPr/>
      </xdr:nvSpPr>
      <xdr:spPr bwMode="auto">
        <a:xfrm>
          <a:off x="5600700" y="248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49304</xdr:rowOff>
    </xdr:from>
    <xdr:ext cx="762000" cy="259045"/>
    <xdr:sp macro="" textlink="">
      <xdr:nvSpPr>
        <xdr:cNvPr id="72" name="人口1人当たり決算額の推移該当値テキスト130"/>
        <xdr:cNvSpPr txBox="1"/>
      </xdr:nvSpPr>
      <xdr:spPr>
        <a:xfrm>
          <a:off x="5740400" y="232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100116</xdr:rowOff>
    </xdr:from>
    <xdr:to>
      <xdr:col>26</xdr:col>
      <xdr:colOff>101600</xdr:colOff>
      <xdr:row>15</xdr:row>
      <xdr:rowOff>30266</xdr:rowOff>
    </xdr:to>
    <xdr:sp macro="" textlink="">
      <xdr:nvSpPr>
        <xdr:cNvPr id="73" name="楕円 72"/>
        <xdr:cNvSpPr/>
      </xdr:nvSpPr>
      <xdr:spPr bwMode="auto">
        <a:xfrm>
          <a:off x="4953000" y="254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40443</xdr:rowOff>
    </xdr:from>
    <xdr:ext cx="736600" cy="259045"/>
    <xdr:sp macro="" textlink="">
      <xdr:nvSpPr>
        <xdr:cNvPr id="74" name="テキスト ボックス 73"/>
        <xdr:cNvSpPr txBox="1"/>
      </xdr:nvSpPr>
      <xdr:spPr>
        <a:xfrm>
          <a:off x="4622800" y="231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13411</xdr:rowOff>
    </xdr:from>
    <xdr:to>
      <xdr:col>22</xdr:col>
      <xdr:colOff>165100</xdr:colOff>
      <xdr:row>15</xdr:row>
      <xdr:rowOff>115011</xdr:rowOff>
    </xdr:to>
    <xdr:sp macro="" textlink="">
      <xdr:nvSpPr>
        <xdr:cNvPr id="75" name="楕円 74"/>
        <xdr:cNvSpPr/>
      </xdr:nvSpPr>
      <xdr:spPr bwMode="auto">
        <a:xfrm>
          <a:off x="42545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125188</xdr:rowOff>
    </xdr:from>
    <xdr:ext cx="762000" cy="259045"/>
    <xdr:sp macro="" textlink="">
      <xdr:nvSpPr>
        <xdr:cNvPr id="76" name="テキスト ボックス 75"/>
        <xdr:cNvSpPr txBox="1"/>
      </xdr:nvSpPr>
      <xdr:spPr>
        <a:xfrm>
          <a:off x="3924300" y="240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27780</xdr:rowOff>
    </xdr:from>
    <xdr:to>
      <xdr:col>19</xdr:col>
      <xdr:colOff>38100</xdr:colOff>
      <xdr:row>15</xdr:row>
      <xdr:rowOff>129380</xdr:rowOff>
    </xdr:to>
    <xdr:sp macro="" textlink="">
      <xdr:nvSpPr>
        <xdr:cNvPr id="77" name="楕円 76"/>
        <xdr:cNvSpPr/>
      </xdr:nvSpPr>
      <xdr:spPr bwMode="auto">
        <a:xfrm>
          <a:off x="3556000" y="264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139557</xdr:rowOff>
    </xdr:from>
    <xdr:ext cx="762000" cy="259045"/>
    <xdr:sp macro="" textlink="">
      <xdr:nvSpPr>
        <xdr:cNvPr id="78" name="テキスト ボックス 77"/>
        <xdr:cNvSpPr txBox="1"/>
      </xdr:nvSpPr>
      <xdr:spPr>
        <a:xfrm>
          <a:off x="3225800" y="24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57368</xdr:rowOff>
    </xdr:from>
    <xdr:to>
      <xdr:col>15</xdr:col>
      <xdr:colOff>101600</xdr:colOff>
      <xdr:row>15</xdr:row>
      <xdr:rowOff>158968</xdr:rowOff>
    </xdr:to>
    <xdr:sp macro="" textlink="">
      <xdr:nvSpPr>
        <xdr:cNvPr id="79" name="楕円 78"/>
        <xdr:cNvSpPr/>
      </xdr:nvSpPr>
      <xdr:spPr bwMode="auto">
        <a:xfrm>
          <a:off x="2857500" y="267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169145</xdr:rowOff>
    </xdr:from>
    <xdr:ext cx="762000" cy="259045"/>
    <xdr:sp macro="" textlink="">
      <xdr:nvSpPr>
        <xdr:cNvPr id="80" name="テキスト ボックス 79"/>
        <xdr:cNvSpPr txBox="1"/>
      </xdr:nvSpPr>
      <xdr:spPr>
        <a:xfrm>
          <a:off x="2527300" y="244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289261</xdr:rowOff>
    </xdr:from>
    <xdr:to>
      <xdr:col>29</xdr:col>
      <xdr:colOff>127000</xdr:colOff>
      <xdr:row>34</xdr:row>
      <xdr:rowOff>308600</xdr:rowOff>
    </xdr:to>
    <xdr:cxnSp macro="">
      <xdr:nvCxnSpPr>
        <xdr:cNvPr id="111" name="直線コネクタ 110"/>
        <xdr:cNvCxnSpPr/>
      </xdr:nvCxnSpPr>
      <xdr:spPr bwMode="auto">
        <a:xfrm flipV="1">
          <a:off x="5003800" y="6556711"/>
          <a:ext cx="647700" cy="1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308600</xdr:rowOff>
    </xdr:from>
    <xdr:to>
      <xdr:col>26</xdr:col>
      <xdr:colOff>50800</xdr:colOff>
      <xdr:row>35</xdr:row>
      <xdr:rowOff>32908</xdr:rowOff>
    </xdr:to>
    <xdr:cxnSp macro="">
      <xdr:nvCxnSpPr>
        <xdr:cNvPr id="114" name="直線コネクタ 113"/>
        <xdr:cNvCxnSpPr/>
      </xdr:nvCxnSpPr>
      <xdr:spPr bwMode="auto">
        <a:xfrm flipV="1">
          <a:off x="4305300" y="6576050"/>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950</xdr:rowOff>
    </xdr:from>
    <xdr:to>
      <xdr:col>22</xdr:col>
      <xdr:colOff>114300</xdr:colOff>
      <xdr:row>35</xdr:row>
      <xdr:rowOff>32908</xdr:rowOff>
    </xdr:to>
    <xdr:cxnSp macro="">
      <xdr:nvCxnSpPr>
        <xdr:cNvPr id="117" name="直線コネクタ 116"/>
        <xdr:cNvCxnSpPr/>
      </xdr:nvCxnSpPr>
      <xdr:spPr bwMode="auto">
        <a:xfrm>
          <a:off x="3606800" y="6611300"/>
          <a:ext cx="698500" cy="3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234579</xdr:rowOff>
    </xdr:from>
    <xdr:to>
      <xdr:col>18</xdr:col>
      <xdr:colOff>177800</xdr:colOff>
      <xdr:row>35</xdr:row>
      <xdr:rowOff>950</xdr:rowOff>
    </xdr:to>
    <xdr:cxnSp macro="">
      <xdr:nvCxnSpPr>
        <xdr:cNvPr id="120" name="直線コネクタ 119"/>
        <xdr:cNvCxnSpPr/>
      </xdr:nvCxnSpPr>
      <xdr:spPr bwMode="auto">
        <a:xfrm>
          <a:off x="2908300" y="6502029"/>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238461</xdr:rowOff>
    </xdr:from>
    <xdr:to>
      <xdr:col>29</xdr:col>
      <xdr:colOff>177800</xdr:colOff>
      <xdr:row>34</xdr:row>
      <xdr:rowOff>340061</xdr:rowOff>
    </xdr:to>
    <xdr:sp macro="" textlink="">
      <xdr:nvSpPr>
        <xdr:cNvPr id="130" name="楕円 129"/>
        <xdr:cNvSpPr/>
      </xdr:nvSpPr>
      <xdr:spPr bwMode="auto">
        <a:xfrm>
          <a:off x="5600700" y="650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83537</xdr:rowOff>
    </xdr:from>
    <xdr:ext cx="762000" cy="259045"/>
    <xdr:sp macro="" textlink="">
      <xdr:nvSpPr>
        <xdr:cNvPr id="131" name="人口1人当たり決算額の推移該当値テキスト445"/>
        <xdr:cNvSpPr txBox="1"/>
      </xdr:nvSpPr>
      <xdr:spPr>
        <a:xfrm>
          <a:off x="5740400" y="635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257800</xdr:rowOff>
    </xdr:from>
    <xdr:to>
      <xdr:col>26</xdr:col>
      <xdr:colOff>101600</xdr:colOff>
      <xdr:row>35</xdr:row>
      <xdr:rowOff>16500</xdr:rowOff>
    </xdr:to>
    <xdr:sp macro="" textlink="">
      <xdr:nvSpPr>
        <xdr:cNvPr id="132" name="楕円 131"/>
        <xdr:cNvSpPr/>
      </xdr:nvSpPr>
      <xdr:spPr bwMode="auto">
        <a:xfrm>
          <a:off x="4953000" y="652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26677</xdr:rowOff>
    </xdr:from>
    <xdr:ext cx="736600" cy="259045"/>
    <xdr:sp macro="" textlink="">
      <xdr:nvSpPr>
        <xdr:cNvPr id="133" name="テキスト ボックス 132"/>
        <xdr:cNvSpPr txBox="1"/>
      </xdr:nvSpPr>
      <xdr:spPr>
        <a:xfrm>
          <a:off x="4622800" y="6294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325008</xdr:rowOff>
    </xdr:from>
    <xdr:to>
      <xdr:col>22</xdr:col>
      <xdr:colOff>165100</xdr:colOff>
      <xdr:row>35</xdr:row>
      <xdr:rowOff>83708</xdr:rowOff>
    </xdr:to>
    <xdr:sp macro="" textlink="">
      <xdr:nvSpPr>
        <xdr:cNvPr id="134" name="楕円 133"/>
        <xdr:cNvSpPr/>
      </xdr:nvSpPr>
      <xdr:spPr bwMode="auto">
        <a:xfrm>
          <a:off x="4254500" y="659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93885</xdr:rowOff>
    </xdr:from>
    <xdr:ext cx="762000" cy="259045"/>
    <xdr:sp macro="" textlink="">
      <xdr:nvSpPr>
        <xdr:cNvPr id="135" name="テキスト ボックス 134"/>
        <xdr:cNvSpPr txBox="1"/>
      </xdr:nvSpPr>
      <xdr:spPr>
        <a:xfrm>
          <a:off x="3924300" y="63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293050</xdr:rowOff>
    </xdr:from>
    <xdr:to>
      <xdr:col>19</xdr:col>
      <xdr:colOff>38100</xdr:colOff>
      <xdr:row>35</xdr:row>
      <xdr:rowOff>51750</xdr:rowOff>
    </xdr:to>
    <xdr:sp macro="" textlink="">
      <xdr:nvSpPr>
        <xdr:cNvPr id="136" name="楕円 135"/>
        <xdr:cNvSpPr/>
      </xdr:nvSpPr>
      <xdr:spPr bwMode="auto">
        <a:xfrm>
          <a:off x="3556000" y="656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61927</xdr:rowOff>
    </xdr:from>
    <xdr:ext cx="762000" cy="259045"/>
    <xdr:sp macro="" textlink="">
      <xdr:nvSpPr>
        <xdr:cNvPr id="137" name="テキスト ボックス 136"/>
        <xdr:cNvSpPr txBox="1"/>
      </xdr:nvSpPr>
      <xdr:spPr>
        <a:xfrm>
          <a:off x="3225800" y="63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183779</xdr:rowOff>
    </xdr:from>
    <xdr:to>
      <xdr:col>15</xdr:col>
      <xdr:colOff>101600</xdr:colOff>
      <xdr:row>34</xdr:row>
      <xdr:rowOff>285379</xdr:rowOff>
    </xdr:to>
    <xdr:sp macro="" textlink="">
      <xdr:nvSpPr>
        <xdr:cNvPr id="138" name="楕円 137"/>
        <xdr:cNvSpPr/>
      </xdr:nvSpPr>
      <xdr:spPr bwMode="auto">
        <a:xfrm>
          <a:off x="2857500" y="64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295556</xdr:rowOff>
    </xdr:from>
    <xdr:ext cx="762000" cy="259045"/>
    <xdr:sp macro="" textlink="">
      <xdr:nvSpPr>
        <xdr:cNvPr id="139" name="テキスト ボックス 138"/>
        <xdr:cNvSpPr txBox="1"/>
      </xdr:nvSpPr>
      <xdr:spPr>
        <a:xfrm>
          <a:off x="2527300" y="622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109,051
107,679
62.02
51,379,970
50,164,115
944,376
21,783,654
40,186,059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165303</xdr:rowOff>
    </xdr:from>
    <xdr:to>
      <xdr:col>24</xdr:col>
      <xdr:colOff>63500</xdr:colOff>
      <xdr:row>37</xdr:row>
      <xdr:rowOff>4883</xdr:rowOff>
    </xdr:to>
    <xdr:cxnSp macro="">
      <xdr:nvCxnSpPr>
        <xdr:cNvPr id="65" name="直線コネクタ 64"/>
        <xdr:cNvCxnSpPr/>
      </xdr:nvCxnSpPr>
      <xdr:spPr>
        <a:xfrm flipV="1">
          <a:off x="3797300" y="5994603"/>
          <a:ext cx="838200" cy="3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149101</xdr:rowOff>
    </xdr:from>
    <xdr:to>
      <xdr:col>19</xdr:col>
      <xdr:colOff>177800</xdr:colOff>
      <xdr:row>37</xdr:row>
      <xdr:rowOff>4883</xdr:rowOff>
    </xdr:to>
    <xdr:cxnSp macro="">
      <xdr:nvCxnSpPr>
        <xdr:cNvPr id="68" name="直線コネクタ 67"/>
        <xdr:cNvCxnSpPr/>
      </xdr:nvCxnSpPr>
      <xdr:spPr>
        <a:xfrm>
          <a:off x="2908300" y="6321301"/>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129699</xdr:rowOff>
    </xdr:from>
    <xdr:to>
      <xdr:col>15</xdr:col>
      <xdr:colOff>50800</xdr:colOff>
      <xdr:row>36</xdr:row>
      <xdr:rowOff>149101</xdr:rowOff>
    </xdr:to>
    <xdr:cxnSp macro="">
      <xdr:nvCxnSpPr>
        <xdr:cNvPr id="71" name="直線コネクタ 70"/>
        <xdr:cNvCxnSpPr/>
      </xdr:nvCxnSpPr>
      <xdr:spPr>
        <a:xfrm>
          <a:off x="2019300" y="6301899"/>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101895</xdr:rowOff>
    </xdr:from>
    <xdr:to>
      <xdr:col>10</xdr:col>
      <xdr:colOff>114300</xdr:colOff>
      <xdr:row>36</xdr:row>
      <xdr:rowOff>129699</xdr:rowOff>
    </xdr:to>
    <xdr:cxnSp macro="">
      <xdr:nvCxnSpPr>
        <xdr:cNvPr id="74" name="直線コネクタ 73"/>
        <xdr:cNvCxnSpPr/>
      </xdr:nvCxnSpPr>
      <xdr:spPr>
        <a:xfrm>
          <a:off x="1130300" y="6102645"/>
          <a:ext cx="889000" cy="19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114503</xdr:rowOff>
    </xdr:from>
    <xdr:to>
      <xdr:col>24</xdr:col>
      <xdr:colOff>114300</xdr:colOff>
      <xdr:row>35</xdr:row>
      <xdr:rowOff>44653</xdr:rowOff>
    </xdr:to>
    <xdr:sp macro="" textlink="">
      <xdr:nvSpPr>
        <xdr:cNvPr id="84" name="楕円 83"/>
        <xdr:cNvSpPr/>
      </xdr:nvSpPr>
      <xdr:spPr>
        <a:xfrm>
          <a:off x="4584700" y="59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92930</xdr:rowOff>
    </xdr:from>
    <xdr:ext cx="534377" cy="259045"/>
    <xdr:sp macro="" textlink="">
      <xdr:nvSpPr>
        <xdr:cNvPr id="85" name="人件費該当値テキスト"/>
        <xdr:cNvSpPr txBox="1"/>
      </xdr:nvSpPr>
      <xdr:spPr>
        <a:xfrm>
          <a:off x="4686300" y="59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125533</xdr:rowOff>
    </xdr:from>
    <xdr:to>
      <xdr:col>20</xdr:col>
      <xdr:colOff>38100</xdr:colOff>
      <xdr:row>37</xdr:row>
      <xdr:rowOff>55683</xdr:rowOff>
    </xdr:to>
    <xdr:sp macro="" textlink="">
      <xdr:nvSpPr>
        <xdr:cNvPr id="86" name="楕円 85"/>
        <xdr:cNvSpPr/>
      </xdr:nvSpPr>
      <xdr:spPr>
        <a:xfrm>
          <a:off x="3746500" y="62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46810</xdr:rowOff>
    </xdr:from>
    <xdr:ext cx="534377" cy="259045"/>
    <xdr:sp macro="" textlink="">
      <xdr:nvSpPr>
        <xdr:cNvPr id="87" name="テキスト ボックス 86"/>
        <xdr:cNvSpPr txBox="1"/>
      </xdr:nvSpPr>
      <xdr:spPr>
        <a:xfrm>
          <a:off x="3530111" y="6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98301</xdr:rowOff>
    </xdr:from>
    <xdr:to>
      <xdr:col>15</xdr:col>
      <xdr:colOff>101600</xdr:colOff>
      <xdr:row>37</xdr:row>
      <xdr:rowOff>28451</xdr:rowOff>
    </xdr:to>
    <xdr:sp macro="" textlink="">
      <xdr:nvSpPr>
        <xdr:cNvPr id="88" name="楕円 87"/>
        <xdr:cNvSpPr/>
      </xdr:nvSpPr>
      <xdr:spPr>
        <a:xfrm>
          <a:off x="2857500" y="62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19578</xdr:rowOff>
    </xdr:from>
    <xdr:ext cx="534377" cy="259045"/>
    <xdr:sp macro="" textlink="">
      <xdr:nvSpPr>
        <xdr:cNvPr id="89" name="テキスト ボックス 88"/>
        <xdr:cNvSpPr txBox="1"/>
      </xdr:nvSpPr>
      <xdr:spPr>
        <a:xfrm>
          <a:off x="2641111" y="636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78899</xdr:rowOff>
    </xdr:from>
    <xdr:to>
      <xdr:col>10</xdr:col>
      <xdr:colOff>165100</xdr:colOff>
      <xdr:row>37</xdr:row>
      <xdr:rowOff>9049</xdr:rowOff>
    </xdr:to>
    <xdr:sp macro="" textlink="">
      <xdr:nvSpPr>
        <xdr:cNvPr id="90" name="楕円 89"/>
        <xdr:cNvSpPr/>
      </xdr:nvSpPr>
      <xdr:spPr>
        <a:xfrm>
          <a:off x="1968500" y="62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176</xdr:rowOff>
    </xdr:from>
    <xdr:ext cx="534377" cy="259045"/>
    <xdr:sp macro="" textlink="">
      <xdr:nvSpPr>
        <xdr:cNvPr id="91" name="テキスト ボックス 90"/>
        <xdr:cNvSpPr txBox="1"/>
      </xdr:nvSpPr>
      <xdr:spPr>
        <a:xfrm>
          <a:off x="1752111" y="63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51095</xdr:rowOff>
    </xdr:from>
    <xdr:to>
      <xdr:col>6</xdr:col>
      <xdr:colOff>38100</xdr:colOff>
      <xdr:row>35</xdr:row>
      <xdr:rowOff>152695</xdr:rowOff>
    </xdr:to>
    <xdr:sp macro="" textlink="">
      <xdr:nvSpPr>
        <xdr:cNvPr id="92" name="楕円 91"/>
        <xdr:cNvSpPr/>
      </xdr:nvSpPr>
      <xdr:spPr>
        <a:xfrm>
          <a:off x="1079500" y="60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143822</xdr:rowOff>
    </xdr:from>
    <xdr:ext cx="534377" cy="259045"/>
    <xdr:sp macro="" textlink="">
      <xdr:nvSpPr>
        <xdr:cNvPr id="93" name="テキスト ボックス 92"/>
        <xdr:cNvSpPr txBox="1"/>
      </xdr:nvSpPr>
      <xdr:spPr>
        <a:xfrm>
          <a:off x="863111" y="614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74740</xdr:rowOff>
    </xdr:from>
    <xdr:to>
      <xdr:col>24</xdr:col>
      <xdr:colOff>63500</xdr:colOff>
      <xdr:row>57</xdr:row>
      <xdr:rowOff>68682</xdr:rowOff>
    </xdr:to>
    <xdr:cxnSp macro="">
      <xdr:nvCxnSpPr>
        <xdr:cNvPr id="123" name="直線コネクタ 122"/>
        <xdr:cNvCxnSpPr/>
      </xdr:nvCxnSpPr>
      <xdr:spPr>
        <a:xfrm>
          <a:off x="3797300" y="9504490"/>
          <a:ext cx="838200" cy="3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74740</xdr:rowOff>
    </xdr:from>
    <xdr:to>
      <xdr:col>19</xdr:col>
      <xdr:colOff>177800</xdr:colOff>
      <xdr:row>56</xdr:row>
      <xdr:rowOff>24524</xdr:rowOff>
    </xdr:to>
    <xdr:cxnSp macro="">
      <xdr:nvCxnSpPr>
        <xdr:cNvPr id="126" name="直線コネクタ 125"/>
        <xdr:cNvCxnSpPr/>
      </xdr:nvCxnSpPr>
      <xdr:spPr>
        <a:xfrm flipV="1">
          <a:off x="2908300" y="9504490"/>
          <a:ext cx="889000" cy="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23800</xdr:rowOff>
    </xdr:from>
    <xdr:to>
      <xdr:col>15</xdr:col>
      <xdr:colOff>50800</xdr:colOff>
      <xdr:row>56</xdr:row>
      <xdr:rowOff>24524</xdr:rowOff>
    </xdr:to>
    <xdr:cxnSp macro="">
      <xdr:nvCxnSpPr>
        <xdr:cNvPr id="129" name="直線コネクタ 128"/>
        <xdr:cNvCxnSpPr/>
      </xdr:nvCxnSpPr>
      <xdr:spPr>
        <a:xfrm>
          <a:off x="2019300" y="962500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17894</xdr:rowOff>
    </xdr:from>
    <xdr:to>
      <xdr:col>10</xdr:col>
      <xdr:colOff>114300</xdr:colOff>
      <xdr:row>56</xdr:row>
      <xdr:rowOff>23800</xdr:rowOff>
    </xdr:to>
    <xdr:cxnSp macro="">
      <xdr:nvCxnSpPr>
        <xdr:cNvPr id="132" name="直線コネクタ 131"/>
        <xdr:cNvCxnSpPr/>
      </xdr:nvCxnSpPr>
      <xdr:spPr>
        <a:xfrm>
          <a:off x="1130300" y="9619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17882</xdr:rowOff>
    </xdr:from>
    <xdr:to>
      <xdr:col>24</xdr:col>
      <xdr:colOff>114300</xdr:colOff>
      <xdr:row>57</xdr:row>
      <xdr:rowOff>119482</xdr:rowOff>
    </xdr:to>
    <xdr:sp macro="" textlink="">
      <xdr:nvSpPr>
        <xdr:cNvPr id="142" name="楕円 141"/>
        <xdr:cNvSpPr/>
      </xdr:nvSpPr>
      <xdr:spPr>
        <a:xfrm>
          <a:off x="4584700" y="97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167759</xdr:rowOff>
    </xdr:from>
    <xdr:ext cx="534377" cy="259045"/>
    <xdr:sp macro="" textlink="">
      <xdr:nvSpPr>
        <xdr:cNvPr id="143" name="物件費該当値テキスト"/>
        <xdr:cNvSpPr txBox="1"/>
      </xdr:nvSpPr>
      <xdr:spPr>
        <a:xfrm>
          <a:off x="4686300" y="97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23940</xdr:rowOff>
    </xdr:from>
    <xdr:to>
      <xdr:col>20</xdr:col>
      <xdr:colOff>38100</xdr:colOff>
      <xdr:row>55</xdr:row>
      <xdr:rowOff>125540</xdr:rowOff>
    </xdr:to>
    <xdr:sp macro="" textlink="">
      <xdr:nvSpPr>
        <xdr:cNvPr id="144" name="楕円 143"/>
        <xdr:cNvSpPr/>
      </xdr:nvSpPr>
      <xdr:spPr>
        <a:xfrm>
          <a:off x="3746500" y="94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142067</xdr:rowOff>
    </xdr:from>
    <xdr:ext cx="534377" cy="259045"/>
    <xdr:sp macro="" textlink="">
      <xdr:nvSpPr>
        <xdr:cNvPr id="145" name="テキスト ボックス 144"/>
        <xdr:cNvSpPr txBox="1"/>
      </xdr:nvSpPr>
      <xdr:spPr>
        <a:xfrm>
          <a:off x="3530111" y="922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145174</xdr:rowOff>
    </xdr:from>
    <xdr:to>
      <xdr:col>15</xdr:col>
      <xdr:colOff>101600</xdr:colOff>
      <xdr:row>56</xdr:row>
      <xdr:rowOff>75324</xdr:rowOff>
    </xdr:to>
    <xdr:sp macro="" textlink="">
      <xdr:nvSpPr>
        <xdr:cNvPr id="146" name="楕円 145"/>
        <xdr:cNvSpPr/>
      </xdr:nvSpPr>
      <xdr:spPr>
        <a:xfrm>
          <a:off x="2857500" y="95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91851</xdr:rowOff>
    </xdr:from>
    <xdr:ext cx="534377" cy="259045"/>
    <xdr:sp macro="" textlink="">
      <xdr:nvSpPr>
        <xdr:cNvPr id="147" name="テキスト ボックス 146"/>
        <xdr:cNvSpPr txBox="1"/>
      </xdr:nvSpPr>
      <xdr:spPr>
        <a:xfrm>
          <a:off x="2641111" y="93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144450</xdr:rowOff>
    </xdr:from>
    <xdr:to>
      <xdr:col>10</xdr:col>
      <xdr:colOff>165100</xdr:colOff>
      <xdr:row>56</xdr:row>
      <xdr:rowOff>74600</xdr:rowOff>
    </xdr:to>
    <xdr:sp macro="" textlink="">
      <xdr:nvSpPr>
        <xdr:cNvPr id="148" name="楕円 147"/>
        <xdr:cNvSpPr/>
      </xdr:nvSpPr>
      <xdr:spPr>
        <a:xfrm>
          <a:off x="1968500" y="95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91127</xdr:rowOff>
    </xdr:from>
    <xdr:ext cx="534377" cy="259045"/>
    <xdr:sp macro="" textlink="">
      <xdr:nvSpPr>
        <xdr:cNvPr id="149" name="テキスト ボックス 148"/>
        <xdr:cNvSpPr txBox="1"/>
      </xdr:nvSpPr>
      <xdr:spPr>
        <a:xfrm>
          <a:off x="1752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138544</xdr:rowOff>
    </xdr:from>
    <xdr:to>
      <xdr:col>6</xdr:col>
      <xdr:colOff>38100</xdr:colOff>
      <xdr:row>56</xdr:row>
      <xdr:rowOff>68694</xdr:rowOff>
    </xdr:to>
    <xdr:sp macro="" textlink="">
      <xdr:nvSpPr>
        <xdr:cNvPr id="150" name="楕円 149"/>
        <xdr:cNvSpPr/>
      </xdr:nvSpPr>
      <xdr:spPr>
        <a:xfrm>
          <a:off x="1079500" y="95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85221</xdr:rowOff>
    </xdr:from>
    <xdr:ext cx="534377" cy="259045"/>
    <xdr:sp macro="" textlink="">
      <xdr:nvSpPr>
        <xdr:cNvPr id="151" name="テキスト ボックス 150"/>
        <xdr:cNvSpPr txBox="1"/>
      </xdr:nvSpPr>
      <xdr:spPr>
        <a:xfrm>
          <a:off x="863111" y="93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68301</xdr:rowOff>
    </xdr:from>
    <xdr:to>
      <xdr:col>24</xdr:col>
      <xdr:colOff>63500</xdr:colOff>
      <xdr:row>78</xdr:row>
      <xdr:rowOff>69444</xdr:rowOff>
    </xdr:to>
    <xdr:cxnSp macro="">
      <xdr:nvCxnSpPr>
        <xdr:cNvPr id="180" name="直線コネクタ 179"/>
        <xdr:cNvCxnSpPr/>
      </xdr:nvCxnSpPr>
      <xdr:spPr>
        <a:xfrm flipV="1">
          <a:off x="3797300" y="1344140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69444</xdr:rowOff>
    </xdr:from>
    <xdr:to>
      <xdr:col>19</xdr:col>
      <xdr:colOff>177800</xdr:colOff>
      <xdr:row>78</xdr:row>
      <xdr:rowOff>73177</xdr:rowOff>
    </xdr:to>
    <xdr:cxnSp macro="">
      <xdr:nvCxnSpPr>
        <xdr:cNvPr id="183" name="直線コネクタ 182"/>
        <xdr:cNvCxnSpPr/>
      </xdr:nvCxnSpPr>
      <xdr:spPr>
        <a:xfrm flipV="1">
          <a:off x="2908300" y="1344254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73177</xdr:rowOff>
    </xdr:from>
    <xdr:to>
      <xdr:col>15</xdr:col>
      <xdr:colOff>50800</xdr:colOff>
      <xdr:row>78</xdr:row>
      <xdr:rowOff>78054</xdr:rowOff>
    </xdr:to>
    <xdr:cxnSp macro="">
      <xdr:nvCxnSpPr>
        <xdr:cNvPr id="186" name="直線コネクタ 185"/>
        <xdr:cNvCxnSpPr/>
      </xdr:nvCxnSpPr>
      <xdr:spPr>
        <a:xfrm flipV="1">
          <a:off x="2019300" y="1344627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78054</xdr:rowOff>
    </xdr:from>
    <xdr:to>
      <xdr:col>10</xdr:col>
      <xdr:colOff>114300</xdr:colOff>
      <xdr:row>78</xdr:row>
      <xdr:rowOff>83007</xdr:rowOff>
    </xdr:to>
    <xdr:cxnSp macro="">
      <xdr:nvCxnSpPr>
        <xdr:cNvPr id="189" name="直線コネクタ 188"/>
        <xdr:cNvCxnSpPr/>
      </xdr:nvCxnSpPr>
      <xdr:spPr>
        <a:xfrm flipV="1">
          <a:off x="1130300" y="1345115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17501</xdr:rowOff>
    </xdr:from>
    <xdr:to>
      <xdr:col>24</xdr:col>
      <xdr:colOff>114300</xdr:colOff>
      <xdr:row>78</xdr:row>
      <xdr:rowOff>119101</xdr:rowOff>
    </xdr:to>
    <xdr:sp macro="" textlink="">
      <xdr:nvSpPr>
        <xdr:cNvPr id="199" name="楕円 198"/>
        <xdr:cNvSpPr/>
      </xdr:nvSpPr>
      <xdr:spPr>
        <a:xfrm>
          <a:off x="4584700" y="133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103878</xdr:rowOff>
    </xdr:from>
    <xdr:ext cx="469744" cy="259045"/>
    <xdr:sp macro="" textlink="">
      <xdr:nvSpPr>
        <xdr:cNvPr id="200" name="維持補修費該当値テキスト"/>
        <xdr:cNvSpPr txBox="1"/>
      </xdr:nvSpPr>
      <xdr:spPr>
        <a:xfrm>
          <a:off x="4686300" y="1330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18644</xdr:rowOff>
    </xdr:from>
    <xdr:to>
      <xdr:col>20</xdr:col>
      <xdr:colOff>38100</xdr:colOff>
      <xdr:row>78</xdr:row>
      <xdr:rowOff>120244</xdr:rowOff>
    </xdr:to>
    <xdr:sp macro="" textlink="">
      <xdr:nvSpPr>
        <xdr:cNvPr id="201" name="楕円 200"/>
        <xdr:cNvSpPr/>
      </xdr:nvSpPr>
      <xdr:spPr>
        <a:xfrm>
          <a:off x="3746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111371</xdr:rowOff>
    </xdr:from>
    <xdr:ext cx="469744" cy="259045"/>
    <xdr:sp macro="" textlink="">
      <xdr:nvSpPr>
        <xdr:cNvPr id="202" name="テキスト ボックス 201"/>
        <xdr:cNvSpPr txBox="1"/>
      </xdr:nvSpPr>
      <xdr:spPr>
        <a:xfrm>
          <a:off x="3562428" y="134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22377</xdr:rowOff>
    </xdr:from>
    <xdr:to>
      <xdr:col>15</xdr:col>
      <xdr:colOff>101600</xdr:colOff>
      <xdr:row>78</xdr:row>
      <xdr:rowOff>123977</xdr:rowOff>
    </xdr:to>
    <xdr:sp macro="" textlink="">
      <xdr:nvSpPr>
        <xdr:cNvPr id="203" name="楕円 202"/>
        <xdr:cNvSpPr/>
      </xdr:nvSpPr>
      <xdr:spPr>
        <a:xfrm>
          <a:off x="2857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115104</xdr:rowOff>
    </xdr:from>
    <xdr:ext cx="469744" cy="259045"/>
    <xdr:sp macro="" textlink="">
      <xdr:nvSpPr>
        <xdr:cNvPr id="204" name="テキスト ボックス 203"/>
        <xdr:cNvSpPr txBox="1"/>
      </xdr:nvSpPr>
      <xdr:spPr>
        <a:xfrm>
          <a:off x="2673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27254</xdr:rowOff>
    </xdr:from>
    <xdr:to>
      <xdr:col>10</xdr:col>
      <xdr:colOff>165100</xdr:colOff>
      <xdr:row>78</xdr:row>
      <xdr:rowOff>128854</xdr:rowOff>
    </xdr:to>
    <xdr:sp macro="" textlink="">
      <xdr:nvSpPr>
        <xdr:cNvPr id="205" name="楕円 204"/>
        <xdr:cNvSpPr/>
      </xdr:nvSpPr>
      <xdr:spPr>
        <a:xfrm>
          <a:off x="1968500" y="134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119981</xdr:rowOff>
    </xdr:from>
    <xdr:ext cx="469744" cy="259045"/>
    <xdr:sp macro="" textlink="">
      <xdr:nvSpPr>
        <xdr:cNvPr id="206" name="テキスト ボックス 205"/>
        <xdr:cNvSpPr txBox="1"/>
      </xdr:nvSpPr>
      <xdr:spPr>
        <a:xfrm>
          <a:off x="1784428" y="1349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32207</xdr:rowOff>
    </xdr:from>
    <xdr:to>
      <xdr:col>6</xdr:col>
      <xdr:colOff>38100</xdr:colOff>
      <xdr:row>78</xdr:row>
      <xdr:rowOff>133807</xdr:rowOff>
    </xdr:to>
    <xdr:sp macro="" textlink="">
      <xdr:nvSpPr>
        <xdr:cNvPr id="207" name="楕円 206"/>
        <xdr:cNvSpPr/>
      </xdr:nvSpPr>
      <xdr:spPr>
        <a:xfrm>
          <a:off x="1079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124934</xdr:rowOff>
    </xdr:from>
    <xdr:ext cx="469744" cy="259045"/>
    <xdr:sp macro="" textlink="">
      <xdr:nvSpPr>
        <xdr:cNvPr id="208" name="テキスト ボックス 207"/>
        <xdr:cNvSpPr txBox="1"/>
      </xdr:nvSpPr>
      <xdr:spPr>
        <a:xfrm>
          <a:off x="895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80163</xdr:rowOff>
    </xdr:from>
    <xdr:to>
      <xdr:col>24</xdr:col>
      <xdr:colOff>63500</xdr:colOff>
      <xdr:row>97</xdr:row>
      <xdr:rowOff>138430</xdr:rowOff>
    </xdr:to>
    <xdr:cxnSp macro="">
      <xdr:nvCxnSpPr>
        <xdr:cNvPr id="238" name="直線コネクタ 237"/>
        <xdr:cNvCxnSpPr/>
      </xdr:nvCxnSpPr>
      <xdr:spPr>
        <a:xfrm flipV="1">
          <a:off x="3797300" y="16710813"/>
          <a:ext cx="838200" cy="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138430</xdr:rowOff>
    </xdr:from>
    <xdr:to>
      <xdr:col>19</xdr:col>
      <xdr:colOff>177800</xdr:colOff>
      <xdr:row>97</xdr:row>
      <xdr:rowOff>170511</xdr:rowOff>
    </xdr:to>
    <xdr:cxnSp macro="">
      <xdr:nvCxnSpPr>
        <xdr:cNvPr id="241" name="直線コネクタ 240"/>
        <xdr:cNvCxnSpPr/>
      </xdr:nvCxnSpPr>
      <xdr:spPr>
        <a:xfrm flipV="1">
          <a:off x="2908300" y="1676908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170511</xdr:rowOff>
    </xdr:from>
    <xdr:to>
      <xdr:col>15</xdr:col>
      <xdr:colOff>50800</xdr:colOff>
      <xdr:row>98</xdr:row>
      <xdr:rowOff>3569</xdr:rowOff>
    </xdr:to>
    <xdr:cxnSp macro="">
      <xdr:nvCxnSpPr>
        <xdr:cNvPr id="244" name="直線コネクタ 243"/>
        <xdr:cNvCxnSpPr/>
      </xdr:nvCxnSpPr>
      <xdr:spPr>
        <a:xfrm flipV="1">
          <a:off x="2019300" y="16801161"/>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3569</xdr:rowOff>
    </xdr:from>
    <xdr:to>
      <xdr:col>10</xdr:col>
      <xdr:colOff>114300</xdr:colOff>
      <xdr:row>98</xdr:row>
      <xdr:rowOff>35089</xdr:rowOff>
    </xdr:to>
    <xdr:cxnSp macro="">
      <xdr:nvCxnSpPr>
        <xdr:cNvPr id="247" name="直線コネクタ 246"/>
        <xdr:cNvCxnSpPr/>
      </xdr:nvCxnSpPr>
      <xdr:spPr>
        <a:xfrm flipV="1">
          <a:off x="1130300" y="16805669"/>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29363</xdr:rowOff>
    </xdr:from>
    <xdr:to>
      <xdr:col>24</xdr:col>
      <xdr:colOff>114300</xdr:colOff>
      <xdr:row>97</xdr:row>
      <xdr:rowOff>130963</xdr:rowOff>
    </xdr:to>
    <xdr:sp macro="" textlink="">
      <xdr:nvSpPr>
        <xdr:cNvPr id="257" name="楕円 256"/>
        <xdr:cNvSpPr/>
      </xdr:nvSpPr>
      <xdr:spPr>
        <a:xfrm>
          <a:off x="4584700" y="166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7790</xdr:rowOff>
    </xdr:from>
    <xdr:ext cx="534377" cy="259045"/>
    <xdr:sp macro="" textlink="">
      <xdr:nvSpPr>
        <xdr:cNvPr id="258" name="扶助費該当値テキスト"/>
        <xdr:cNvSpPr txBox="1"/>
      </xdr:nvSpPr>
      <xdr:spPr>
        <a:xfrm>
          <a:off x="4686300" y="166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87630</xdr:rowOff>
    </xdr:from>
    <xdr:to>
      <xdr:col>20</xdr:col>
      <xdr:colOff>38100</xdr:colOff>
      <xdr:row>98</xdr:row>
      <xdr:rowOff>17780</xdr:rowOff>
    </xdr:to>
    <xdr:sp macro="" textlink="">
      <xdr:nvSpPr>
        <xdr:cNvPr id="259" name="楕円 258"/>
        <xdr:cNvSpPr/>
      </xdr:nvSpPr>
      <xdr:spPr>
        <a:xfrm>
          <a:off x="3746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8907</xdr:rowOff>
    </xdr:from>
    <xdr:ext cx="534377" cy="259045"/>
    <xdr:sp macro="" textlink="">
      <xdr:nvSpPr>
        <xdr:cNvPr id="260" name="テキスト ボックス 259"/>
        <xdr:cNvSpPr txBox="1"/>
      </xdr:nvSpPr>
      <xdr:spPr>
        <a:xfrm>
          <a:off x="3530111" y="168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119711</xdr:rowOff>
    </xdr:from>
    <xdr:to>
      <xdr:col>15</xdr:col>
      <xdr:colOff>101600</xdr:colOff>
      <xdr:row>98</xdr:row>
      <xdr:rowOff>49861</xdr:rowOff>
    </xdr:to>
    <xdr:sp macro="" textlink="">
      <xdr:nvSpPr>
        <xdr:cNvPr id="261" name="楕円 260"/>
        <xdr:cNvSpPr/>
      </xdr:nvSpPr>
      <xdr:spPr>
        <a:xfrm>
          <a:off x="2857500" y="167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40988</xdr:rowOff>
    </xdr:from>
    <xdr:ext cx="534377" cy="259045"/>
    <xdr:sp macro="" textlink="">
      <xdr:nvSpPr>
        <xdr:cNvPr id="262" name="テキスト ボックス 261"/>
        <xdr:cNvSpPr txBox="1"/>
      </xdr:nvSpPr>
      <xdr:spPr>
        <a:xfrm>
          <a:off x="2641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124219</xdr:rowOff>
    </xdr:from>
    <xdr:to>
      <xdr:col>10</xdr:col>
      <xdr:colOff>165100</xdr:colOff>
      <xdr:row>98</xdr:row>
      <xdr:rowOff>54369</xdr:rowOff>
    </xdr:to>
    <xdr:sp macro="" textlink="">
      <xdr:nvSpPr>
        <xdr:cNvPr id="263" name="楕円 262"/>
        <xdr:cNvSpPr/>
      </xdr:nvSpPr>
      <xdr:spPr>
        <a:xfrm>
          <a:off x="1968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45496</xdr:rowOff>
    </xdr:from>
    <xdr:ext cx="534377" cy="259045"/>
    <xdr:sp macro="" textlink="">
      <xdr:nvSpPr>
        <xdr:cNvPr id="264" name="テキスト ボックス 263"/>
        <xdr:cNvSpPr txBox="1"/>
      </xdr:nvSpPr>
      <xdr:spPr>
        <a:xfrm>
          <a:off x="1752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155739</xdr:rowOff>
    </xdr:from>
    <xdr:to>
      <xdr:col>6</xdr:col>
      <xdr:colOff>38100</xdr:colOff>
      <xdr:row>98</xdr:row>
      <xdr:rowOff>85889</xdr:rowOff>
    </xdr:to>
    <xdr:sp macro="" textlink="">
      <xdr:nvSpPr>
        <xdr:cNvPr id="265" name="楕円 264"/>
        <xdr:cNvSpPr/>
      </xdr:nvSpPr>
      <xdr:spPr>
        <a:xfrm>
          <a:off x="1079500" y="16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77016</xdr:rowOff>
    </xdr:from>
    <xdr:ext cx="534377" cy="259045"/>
    <xdr:sp macro="" textlink="">
      <xdr:nvSpPr>
        <xdr:cNvPr id="266" name="テキスト ボックス 265"/>
        <xdr:cNvSpPr txBox="1"/>
      </xdr:nvSpPr>
      <xdr:spPr>
        <a:xfrm>
          <a:off x="863111" y="16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154208</xdr:rowOff>
    </xdr:from>
    <xdr:to>
      <xdr:col>55</xdr:col>
      <xdr:colOff>0</xdr:colOff>
      <xdr:row>37</xdr:row>
      <xdr:rowOff>107513</xdr:rowOff>
    </xdr:to>
    <xdr:cxnSp macro="">
      <xdr:nvCxnSpPr>
        <xdr:cNvPr id="295" name="直線コネクタ 294"/>
        <xdr:cNvCxnSpPr/>
      </xdr:nvCxnSpPr>
      <xdr:spPr>
        <a:xfrm flipV="1">
          <a:off x="9639300" y="5640608"/>
          <a:ext cx="838200" cy="8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107513</xdr:rowOff>
    </xdr:from>
    <xdr:to>
      <xdr:col>50</xdr:col>
      <xdr:colOff>114300</xdr:colOff>
      <xdr:row>37</xdr:row>
      <xdr:rowOff>134884</xdr:rowOff>
    </xdr:to>
    <xdr:cxnSp macro="">
      <xdr:nvCxnSpPr>
        <xdr:cNvPr id="298" name="直線コネクタ 297"/>
        <xdr:cNvCxnSpPr/>
      </xdr:nvCxnSpPr>
      <xdr:spPr>
        <a:xfrm flipV="1">
          <a:off x="8750300" y="6451163"/>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134884</xdr:rowOff>
    </xdr:from>
    <xdr:to>
      <xdr:col>45</xdr:col>
      <xdr:colOff>177800</xdr:colOff>
      <xdr:row>38</xdr:row>
      <xdr:rowOff>19533</xdr:rowOff>
    </xdr:to>
    <xdr:cxnSp macro="">
      <xdr:nvCxnSpPr>
        <xdr:cNvPr id="301" name="直線コネクタ 300"/>
        <xdr:cNvCxnSpPr/>
      </xdr:nvCxnSpPr>
      <xdr:spPr>
        <a:xfrm flipV="1">
          <a:off x="7861300" y="6478534"/>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19533</xdr:rowOff>
    </xdr:from>
    <xdr:to>
      <xdr:col>41</xdr:col>
      <xdr:colOff>50800</xdr:colOff>
      <xdr:row>38</xdr:row>
      <xdr:rowOff>23846</xdr:rowOff>
    </xdr:to>
    <xdr:cxnSp macro="">
      <xdr:nvCxnSpPr>
        <xdr:cNvPr id="304" name="直線コネクタ 303"/>
        <xdr:cNvCxnSpPr/>
      </xdr:nvCxnSpPr>
      <xdr:spPr>
        <a:xfrm flipV="1">
          <a:off x="6972300" y="6534633"/>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103408</xdr:rowOff>
    </xdr:from>
    <xdr:to>
      <xdr:col>55</xdr:col>
      <xdr:colOff>50800</xdr:colOff>
      <xdr:row>33</xdr:row>
      <xdr:rowOff>33558</xdr:rowOff>
    </xdr:to>
    <xdr:sp macro="" textlink="">
      <xdr:nvSpPr>
        <xdr:cNvPr id="314" name="楕円 313"/>
        <xdr:cNvSpPr/>
      </xdr:nvSpPr>
      <xdr:spPr>
        <a:xfrm>
          <a:off x="10426700" y="55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81835</xdr:rowOff>
    </xdr:from>
    <xdr:ext cx="599010" cy="259045"/>
    <xdr:sp macro="" textlink="">
      <xdr:nvSpPr>
        <xdr:cNvPr id="315" name="補助費等該当値テキスト"/>
        <xdr:cNvSpPr txBox="1"/>
      </xdr:nvSpPr>
      <xdr:spPr>
        <a:xfrm>
          <a:off x="10528300" y="55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56713</xdr:rowOff>
    </xdr:from>
    <xdr:to>
      <xdr:col>50</xdr:col>
      <xdr:colOff>165100</xdr:colOff>
      <xdr:row>37</xdr:row>
      <xdr:rowOff>158313</xdr:rowOff>
    </xdr:to>
    <xdr:sp macro="" textlink="">
      <xdr:nvSpPr>
        <xdr:cNvPr id="316" name="楕円 315"/>
        <xdr:cNvSpPr/>
      </xdr:nvSpPr>
      <xdr:spPr>
        <a:xfrm>
          <a:off x="9588500" y="64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149440</xdr:rowOff>
    </xdr:from>
    <xdr:ext cx="534377" cy="259045"/>
    <xdr:sp macro="" textlink="">
      <xdr:nvSpPr>
        <xdr:cNvPr id="317" name="テキスト ボックス 316"/>
        <xdr:cNvSpPr txBox="1"/>
      </xdr:nvSpPr>
      <xdr:spPr>
        <a:xfrm>
          <a:off x="9372111" y="64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84084</xdr:rowOff>
    </xdr:from>
    <xdr:to>
      <xdr:col>46</xdr:col>
      <xdr:colOff>38100</xdr:colOff>
      <xdr:row>38</xdr:row>
      <xdr:rowOff>14234</xdr:rowOff>
    </xdr:to>
    <xdr:sp macro="" textlink="">
      <xdr:nvSpPr>
        <xdr:cNvPr id="318" name="楕円 317"/>
        <xdr:cNvSpPr/>
      </xdr:nvSpPr>
      <xdr:spPr>
        <a:xfrm>
          <a:off x="8699500" y="64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5361</xdr:rowOff>
    </xdr:from>
    <xdr:ext cx="534377" cy="259045"/>
    <xdr:sp macro="" textlink="">
      <xdr:nvSpPr>
        <xdr:cNvPr id="319" name="テキスト ボックス 318"/>
        <xdr:cNvSpPr txBox="1"/>
      </xdr:nvSpPr>
      <xdr:spPr>
        <a:xfrm>
          <a:off x="8483111" y="65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140183</xdr:rowOff>
    </xdr:from>
    <xdr:to>
      <xdr:col>41</xdr:col>
      <xdr:colOff>101600</xdr:colOff>
      <xdr:row>38</xdr:row>
      <xdr:rowOff>70332</xdr:rowOff>
    </xdr:to>
    <xdr:sp macro="" textlink="">
      <xdr:nvSpPr>
        <xdr:cNvPr id="320" name="楕円 319"/>
        <xdr:cNvSpPr/>
      </xdr:nvSpPr>
      <xdr:spPr>
        <a:xfrm>
          <a:off x="7810500" y="6483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61460</xdr:rowOff>
    </xdr:from>
    <xdr:ext cx="534377" cy="259045"/>
    <xdr:sp macro="" textlink="">
      <xdr:nvSpPr>
        <xdr:cNvPr id="321" name="テキスト ボックス 320"/>
        <xdr:cNvSpPr txBox="1"/>
      </xdr:nvSpPr>
      <xdr:spPr>
        <a:xfrm>
          <a:off x="7594111" y="65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144495</xdr:rowOff>
    </xdr:from>
    <xdr:to>
      <xdr:col>36</xdr:col>
      <xdr:colOff>165100</xdr:colOff>
      <xdr:row>38</xdr:row>
      <xdr:rowOff>74645</xdr:rowOff>
    </xdr:to>
    <xdr:sp macro="" textlink="">
      <xdr:nvSpPr>
        <xdr:cNvPr id="322" name="楕円 321"/>
        <xdr:cNvSpPr/>
      </xdr:nvSpPr>
      <xdr:spPr>
        <a:xfrm>
          <a:off x="6921500" y="64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65773</xdr:rowOff>
    </xdr:from>
    <xdr:ext cx="534377" cy="259045"/>
    <xdr:sp macro="" textlink="">
      <xdr:nvSpPr>
        <xdr:cNvPr id="323" name="テキスト ボックス 322"/>
        <xdr:cNvSpPr txBox="1"/>
      </xdr:nvSpPr>
      <xdr:spPr>
        <a:xfrm>
          <a:off x="6705111" y="65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37074</xdr:rowOff>
    </xdr:from>
    <xdr:to>
      <xdr:col>55</xdr:col>
      <xdr:colOff>0</xdr:colOff>
      <xdr:row>57</xdr:row>
      <xdr:rowOff>62334</xdr:rowOff>
    </xdr:to>
    <xdr:cxnSp macro="">
      <xdr:nvCxnSpPr>
        <xdr:cNvPr id="352" name="直線コネクタ 351"/>
        <xdr:cNvCxnSpPr/>
      </xdr:nvCxnSpPr>
      <xdr:spPr>
        <a:xfrm>
          <a:off x="9639300" y="9809724"/>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37074</xdr:rowOff>
    </xdr:from>
    <xdr:to>
      <xdr:col>50</xdr:col>
      <xdr:colOff>114300</xdr:colOff>
      <xdr:row>57</xdr:row>
      <xdr:rowOff>143967</xdr:rowOff>
    </xdr:to>
    <xdr:cxnSp macro="">
      <xdr:nvCxnSpPr>
        <xdr:cNvPr id="355" name="直線コネクタ 354"/>
        <xdr:cNvCxnSpPr/>
      </xdr:nvCxnSpPr>
      <xdr:spPr>
        <a:xfrm flipV="1">
          <a:off x="8750300" y="9809724"/>
          <a:ext cx="889000" cy="10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74481</xdr:rowOff>
    </xdr:from>
    <xdr:to>
      <xdr:col>45</xdr:col>
      <xdr:colOff>177800</xdr:colOff>
      <xdr:row>57</xdr:row>
      <xdr:rowOff>143967</xdr:rowOff>
    </xdr:to>
    <xdr:cxnSp macro="">
      <xdr:nvCxnSpPr>
        <xdr:cNvPr id="358" name="直線コネクタ 357"/>
        <xdr:cNvCxnSpPr/>
      </xdr:nvCxnSpPr>
      <xdr:spPr>
        <a:xfrm>
          <a:off x="7861300" y="9847131"/>
          <a:ext cx="889000" cy="6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74481</xdr:rowOff>
    </xdr:from>
    <xdr:to>
      <xdr:col>41</xdr:col>
      <xdr:colOff>50800</xdr:colOff>
      <xdr:row>57</xdr:row>
      <xdr:rowOff>129184</xdr:rowOff>
    </xdr:to>
    <xdr:cxnSp macro="">
      <xdr:nvCxnSpPr>
        <xdr:cNvPr id="361" name="直線コネクタ 360"/>
        <xdr:cNvCxnSpPr/>
      </xdr:nvCxnSpPr>
      <xdr:spPr>
        <a:xfrm flipV="1">
          <a:off x="6972300" y="9847131"/>
          <a:ext cx="8890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11534</xdr:rowOff>
    </xdr:from>
    <xdr:to>
      <xdr:col>55</xdr:col>
      <xdr:colOff>50800</xdr:colOff>
      <xdr:row>57</xdr:row>
      <xdr:rowOff>113134</xdr:rowOff>
    </xdr:to>
    <xdr:sp macro="" textlink="">
      <xdr:nvSpPr>
        <xdr:cNvPr id="371" name="楕円 370"/>
        <xdr:cNvSpPr/>
      </xdr:nvSpPr>
      <xdr:spPr>
        <a:xfrm>
          <a:off x="10426700" y="97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161411</xdr:rowOff>
    </xdr:from>
    <xdr:ext cx="534377" cy="259045"/>
    <xdr:sp macro="" textlink="">
      <xdr:nvSpPr>
        <xdr:cNvPr id="372" name="普通建設事業費該当値テキスト"/>
        <xdr:cNvSpPr txBox="1"/>
      </xdr:nvSpPr>
      <xdr:spPr>
        <a:xfrm>
          <a:off x="10528300" y="9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157724</xdr:rowOff>
    </xdr:from>
    <xdr:to>
      <xdr:col>50</xdr:col>
      <xdr:colOff>165100</xdr:colOff>
      <xdr:row>57</xdr:row>
      <xdr:rowOff>87874</xdr:rowOff>
    </xdr:to>
    <xdr:sp macro="" textlink="">
      <xdr:nvSpPr>
        <xdr:cNvPr id="373" name="楕円 372"/>
        <xdr:cNvSpPr/>
      </xdr:nvSpPr>
      <xdr:spPr>
        <a:xfrm>
          <a:off x="9588500" y="97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104401</xdr:rowOff>
    </xdr:from>
    <xdr:ext cx="534377" cy="259045"/>
    <xdr:sp macro="" textlink="">
      <xdr:nvSpPr>
        <xdr:cNvPr id="374" name="テキスト ボックス 373"/>
        <xdr:cNvSpPr txBox="1"/>
      </xdr:nvSpPr>
      <xdr:spPr>
        <a:xfrm>
          <a:off x="9372111" y="95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93167</xdr:rowOff>
    </xdr:from>
    <xdr:to>
      <xdr:col>46</xdr:col>
      <xdr:colOff>38100</xdr:colOff>
      <xdr:row>58</xdr:row>
      <xdr:rowOff>23317</xdr:rowOff>
    </xdr:to>
    <xdr:sp macro="" textlink="">
      <xdr:nvSpPr>
        <xdr:cNvPr id="375" name="楕円 374"/>
        <xdr:cNvSpPr/>
      </xdr:nvSpPr>
      <xdr:spPr>
        <a:xfrm>
          <a:off x="8699500" y="98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14444</xdr:rowOff>
    </xdr:from>
    <xdr:ext cx="534377" cy="259045"/>
    <xdr:sp macro="" textlink="">
      <xdr:nvSpPr>
        <xdr:cNvPr id="376" name="テキスト ボックス 375"/>
        <xdr:cNvSpPr txBox="1"/>
      </xdr:nvSpPr>
      <xdr:spPr>
        <a:xfrm>
          <a:off x="8483111" y="99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23681</xdr:rowOff>
    </xdr:from>
    <xdr:to>
      <xdr:col>41</xdr:col>
      <xdr:colOff>101600</xdr:colOff>
      <xdr:row>57</xdr:row>
      <xdr:rowOff>125281</xdr:rowOff>
    </xdr:to>
    <xdr:sp macro="" textlink="">
      <xdr:nvSpPr>
        <xdr:cNvPr id="377" name="楕円 376"/>
        <xdr:cNvSpPr/>
      </xdr:nvSpPr>
      <xdr:spPr>
        <a:xfrm>
          <a:off x="7810500" y="97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116408</xdr:rowOff>
    </xdr:from>
    <xdr:ext cx="534377" cy="259045"/>
    <xdr:sp macro="" textlink="">
      <xdr:nvSpPr>
        <xdr:cNvPr id="378" name="テキスト ボックス 377"/>
        <xdr:cNvSpPr txBox="1"/>
      </xdr:nvSpPr>
      <xdr:spPr>
        <a:xfrm>
          <a:off x="7594111" y="98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78384</xdr:rowOff>
    </xdr:from>
    <xdr:to>
      <xdr:col>36</xdr:col>
      <xdr:colOff>165100</xdr:colOff>
      <xdr:row>58</xdr:row>
      <xdr:rowOff>8534</xdr:rowOff>
    </xdr:to>
    <xdr:sp macro="" textlink="">
      <xdr:nvSpPr>
        <xdr:cNvPr id="379" name="楕円 378"/>
        <xdr:cNvSpPr/>
      </xdr:nvSpPr>
      <xdr:spPr>
        <a:xfrm>
          <a:off x="6921500" y="98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171111</xdr:rowOff>
    </xdr:from>
    <xdr:ext cx="534377" cy="259045"/>
    <xdr:sp macro="" textlink="">
      <xdr:nvSpPr>
        <xdr:cNvPr id="380" name="テキスト ボックス 379"/>
        <xdr:cNvSpPr txBox="1"/>
      </xdr:nvSpPr>
      <xdr:spPr>
        <a:xfrm>
          <a:off x="6705111" y="99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165621</xdr:rowOff>
    </xdr:from>
    <xdr:to>
      <xdr:col>55</xdr:col>
      <xdr:colOff>0</xdr:colOff>
      <xdr:row>79</xdr:row>
      <xdr:rowOff>2236</xdr:rowOff>
    </xdr:to>
    <xdr:cxnSp macro="">
      <xdr:nvCxnSpPr>
        <xdr:cNvPr id="409" name="直線コネクタ 408"/>
        <xdr:cNvCxnSpPr/>
      </xdr:nvCxnSpPr>
      <xdr:spPr>
        <a:xfrm flipV="1">
          <a:off x="9639300" y="13538721"/>
          <a:ext cx="8382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2236</xdr:rowOff>
    </xdr:from>
    <xdr:to>
      <xdr:col>50</xdr:col>
      <xdr:colOff>114300</xdr:colOff>
      <xdr:row>79</xdr:row>
      <xdr:rowOff>12331</xdr:rowOff>
    </xdr:to>
    <xdr:cxnSp macro="">
      <xdr:nvCxnSpPr>
        <xdr:cNvPr id="412" name="直線コネクタ 411"/>
        <xdr:cNvCxnSpPr/>
      </xdr:nvCxnSpPr>
      <xdr:spPr>
        <a:xfrm flipV="1">
          <a:off x="8750300" y="13546786"/>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151867</xdr:rowOff>
    </xdr:from>
    <xdr:to>
      <xdr:col>45</xdr:col>
      <xdr:colOff>177800</xdr:colOff>
      <xdr:row>79</xdr:row>
      <xdr:rowOff>12331</xdr:rowOff>
    </xdr:to>
    <xdr:cxnSp macro="">
      <xdr:nvCxnSpPr>
        <xdr:cNvPr id="415" name="直線コネクタ 414"/>
        <xdr:cNvCxnSpPr/>
      </xdr:nvCxnSpPr>
      <xdr:spPr>
        <a:xfrm>
          <a:off x="7861300" y="13524967"/>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151867</xdr:rowOff>
    </xdr:from>
    <xdr:to>
      <xdr:col>41</xdr:col>
      <xdr:colOff>50800</xdr:colOff>
      <xdr:row>79</xdr:row>
      <xdr:rowOff>3353</xdr:rowOff>
    </xdr:to>
    <xdr:cxnSp macro="">
      <xdr:nvCxnSpPr>
        <xdr:cNvPr id="418" name="直線コネクタ 417"/>
        <xdr:cNvCxnSpPr/>
      </xdr:nvCxnSpPr>
      <xdr:spPr>
        <a:xfrm flipV="1">
          <a:off x="6972300" y="13524967"/>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114821</xdr:rowOff>
    </xdr:from>
    <xdr:to>
      <xdr:col>55</xdr:col>
      <xdr:colOff>50800</xdr:colOff>
      <xdr:row>79</xdr:row>
      <xdr:rowOff>44971</xdr:rowOff>
    </xdr:to>
    <xdr:sp macro="" textlink="">
      <xdr:nvSpPr>
        <xdr:cNvPr id="428" name="楕円 427"/>
        <xdr:cNvSpPr/>
      </xdr:nvSpPr>
      <xdr:spPr>
        <a:xfrm>
          <a:off x="10426700" y="134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29748</xdr:rowOff>
    </xdr:from>
    <xdr:ext cx="469744" cy="259045"/>
    <xdr:sp macro="" textlink="">
      <xdr:nvSpPr>
        <xdr:cNvPr id="429" name="普通建設事業費 （ うち新規整備　）該当値テキスト"/>
        <xdr:cNvSpPr txBox="1"/>
      </xdr:nvSpPr>
      <xdr:spPr>
        <a:xfrm>
          <a:off x="10528300" y="134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122886</xdr:rowOff>
    </xdr:from>
    <xdr:to>
      <xdr:col>50</xdr:col>
      <xdr:colOff>165100</xdr:colOff>
      <xdr:row>79</xdr:row>
      <xdr:rowOff>53036</xdr:rowOff>
    </xdr:to>
    <xdr:sp macro="" textlink="">
      <xdr:nvSpPr>
        <xdr:cNvPr id="430" name="楕円 429"/>
        <xdr:cNvSpPr/>
      </xdr:nvSpPr>
      <xdr:spPr>
        <a:xfrm>
          <a:off x="9588500" y="13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44163</xdr:rowOff>
    </xdr:from>
    <xdr:ext cx="469744" cy="259045"/>
    <xdr:sp macro="" textlink="">
      <xdr:nvSpPr>
        <xdr:cNvPr id="431" name="テキスト ボックス 430"/>
        <xdr:cNvSpPr txBox="1"/>
      </xdr:nvSpPr>
      <xdr:spPr>
        <a:xfrm>
          <a:off x="9404428" y="1358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132981</xdr:rowOff>
    </xdr:from>
    <xdr:to>
      <xdr:col>46</xdr:col>
      <xdr:colOff>38100</xdr:colOff>
      <xdr:row>79</xdr:row>
      <xdr:rowOff>63131</xdr:rowOff>
    </xdr:to>
    <xdr:sp macro="" textlink="">
      <xdr:nvSpPr>
        <xdr:cNvPr id="432" name="楕円 431"/>
        <xdr:cNvSpPr/>
      </xdr:nvSpPr>
      <xdr:spPr>
        <a:xfrm>
          <a:off x="8699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54258</xdr:rowOff>
    </xdr:from>
    <xdr:ext cx="469744" cy="259045"/>
    <xdr:sp macro="" textlink="">
      <xdr:nvSpPr>
        <xdr:cNvPr id="433" name="テキスト ボックス 432"/>
        <xdr:cNvSpPr txBox="1"/>
      </xdr:nvSpPr>
      <xdr:spPr>
        <a:xfrm>
          <a:off x="8515428" y="135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101067</xdr:rowOff>
    </xdr:from>
    <xdr:to>
      <xdr:col>41</xdr:col>
      <xdr:colOff>101600</xdr:colOff>
      <xdr:row>79</xdr:row>
      <xdr:rowOff>31217</xdr:rowOff>
    </xdr:to>
    <xdr:sp macro="" textlink="">
      <xdr:nvSpPr>
        <xdr:cNvPr id="434" name="楕円 433"/>
        <xdr:cNvSpPr/>
      </xdr:nvSpPr>
      <xdr:spPr>
        <a:xfrm>
          <a:off x="7810500" y="134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22344</xdr:rowOff>
    </xdr:from>
    <xdr:ext cx="469744" cy="259045"/>
    <xdr:sp macro="" textlink="">
      <xdr:nvSpPr>
        <xdr:cNvPr id="435" name="テキスト ボックス 434"/>
        <xdr:cNvSpPr txBox="1"/>
      </xdr:nvSpPr>
      <xdr:spPr>
        <a:xfrm>
          <a:off x="7626428" y="135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124003</xdr:rowOff>
    </xdr:from>
    <xdr:to>
      <xdr:col>36</xdr:col>
      <xdr:colOff>165100</xdr:colOff>
      <xdr:row>79</xdr:row>
      <xdr:rowOff>54153</xdr:rowOff>
    </xdr:to>
    <xdr:sp macro="" textlink="">
      <xdr:nvSpPr>
        <xdr:cNvPr id="436" name="楕円 435"/>
        <xdr:cNvSpPr/>
      </xdr:nvSpPr>
      <xdr:spPr>
        <a:xfrm>
          <a:off x="6921500" y="13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45280</xdr:rowOff>
    </xdr:from>
    <xdr:ext cx="469744" cy="259045"/>
    <xdr:sp macro="" textlink="">
      <xdr:nvSpPr>
        <xdr:cNvPr id="437" name="テキスト ボックス 436"/>
        <xdr:cNvSpPr txBox="1"/>
      </xdr:nvSpPr>
      <xdr:spPr>
        <a:xfrm>
          <a:off x="6737428" y="135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168008</xdr:rowOff>
    </xdr:from>
    <xdr:to>
      <xdr:col>55</xdr:col>
      <xdr:colOff>0</xdr:colOff>
      <xdr:row>96</xdr:row>
      <xdr:rowOff>23228</xdr:rowOff>
    </xdr:to>
    <xdr:cxnSp macro="">
      <xdr:nvCxnSpPr>
        <xdr:cNvPr id="466" name="直線コネクタ 465"/>
        <xdr:cNvCxnSpPr/>
      </xdr:nvCxnSpPr>
      <xdr:spPr>
        <a:xfrm flipV="1">
          <a:off x="9639300" y="16455758"/>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23228</xdr:rowOff>
    </xdr:from>
    <xdr:to>
      <xdr:col>50</xdr:col>
      <xdr:colOff>114300</xdr:colOff>
      <xdr:row>97</xdr:row>
      <xdr:rowOff>22161</xdr:rowOff>
    </xdr:to>
    <xdr:cxnSp macro="">
      <xdr:nvCxnSpPr>
        <xdr:cNvPr id="469" name="直線コネクタ 468"/>
        <xdr:cNvCxnSpPr/>
      </xdr:nvCxnSpPr>
      <xdr:spPr>
        <a:xfrm flipV="1">
          <a:off x="8750300" y="16482428"/>
          <a:ext cx="889000" cy="1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139319</xdr:rowOff>
    </xdr:from>
    <xdr:to>
      <xdr:col>45</xdr:col>
      <xdr:colOff>177800</xdr:colOff>
      <xdr:row>97</xdr:row>
      <xdr:rowOff>22161</xdr:rowOff>
    </xdr:to>
    <xdr:cxnSp macro="">
      <xdr:nvCxnSpPr>
        <xdr:cNvPr id="472" name="直線コネクタ 471"/>
        <xdr:cNvCxnSpPr/>
      </xdr:nvCxnSpPr>
      <xdr:spPr>
        <a:xfrm>
          <a:off x="7861300" y="16598519"/>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139319</xdr:rowOff>
    </xdr:from>
    <xdr:to>
      <xdr:col>41</xdr:col>
      <xdr:colOff>50800</xdr:colOff>
      <xdr:row>97</xdr:row>
      <xdr:rowOff>34010</xdr:rowOff>
    </xdr:to>
    <xdr:cxnSp macro="">
      <xdr:nvCxnSpPr>
        <xdr:cNvPr id="475" name="直線コネクタ 474"/>
        <xdr:cNvCxnSpPr/>
      </xdr:nvCxnSpPr>
      <xdr:spPr>
        <a:xfrm flipV="1">
          <a:off x="6972300" y="16598519"/>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117208</xdr:rowOff>
    </xdr:from>
    <xdr:to>
      <xdr:col>55</xdr:col>
      <xdr:colOff>50800</xdr:colOff>
      <xdr:row>96</xdr:row>
      <xdr:rowOff>47358</xdr:rowOff>
    </xdr:to>
    <xdr:sp macro="" textlink="">
      <xdr:nvSpPr>
        <xdr:cNvPr id="485" name="楕円 484"/>
        <xdr:cNvSpPr/>
      </xdr:nvSpPr>
      <xdr:spPr>
        <a:xfrm>
          <a:off x="10426700" y="164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140085</xdr:rowOff>
    </xdr:from>
    <xdr:ext cx="534377" cy="259045"/>
    <xdr:sp macro="" textlink="">
      <xdr:nvSpPr>
        <xdr:cNvPr id="486" name="普通建設事業費 （ うち更新整備　）該当値テキスト"/>
        <xdr:cNvSpPr txBox="1"/>
      </xdr:nvSpPr>
      <xdr:spPr>
        <a:xfrm>
          <a:off x="10528300"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143878</xdr:rowOff>
    </xdr:from>
    <xdr:to>
      <xdr:col>50</xdr:col>
      <xdr:colOff>165100</xdr:colOff>
      <xdr:row>96</xdr:row>
      <xdr:rowOff>74028</xdr:rowOff>
    </xdr:to>
    <xdr:sp macro="" textlink="">
      <xdr:nvSpPr>
        <xdr:cNvPr id="487" name="楕円 486"/>
        <xdr:cNvSpPr/>
      </xdr:nvSpPr>
      <xdr:spPr>
        <a:xfrm>
          <a:off x="9588500" y="164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90555</xdr:rowOff>
    </xdr:from>
    <xdr:ext cx="534377" cy="259045"/>
    <xdr:sp macro="" textlink="">
      <xdr:nvSpPr>
        <xdr:cNvPr id="488" name="テキスト ボックス 487"/>
        <xdr:cNvSpPr txBox="1"/>
      </xdr:nvSpPr>
      <xdr:spPr>
        <a:xfrm>
          <a:off x="9372111" y="162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142811</xdr:rowOff>
    </xdr:from>
    <xdr:to>
      <xdr:col>46</xdr:col>
      <xdr:colOff>38100</xdr:colOff>
      <xdr:row>97</xdr:row>
      <xdr:rowOff>72961</xdr:rowOff>
    </xdr:to>
    <xdr:sp macro="" textlink="">
      <xdr:nvSpPr>
        <xdr:cNvPr id="489" name="楕円 488"/>
        <xdr:cNvSpPr/>
      </xdr:nvSpPr>
      <xdr:spPr>
        <a:xfrm>
          <a:off x="8699500" y="166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64088</xdr:rowOff>
    </xdr:from>
    <xdr:ext cx="534377" cy="259045"/>
    <xdr:sp macro="" textlink="">
      <xdr:nvSpPr>
        <xdr:cNvPr id="490" name="テキスト ボックス 489"/>
        <xdr:cNvSpPr txBox="1"/>
      </xdr:nvSpPr>
      <xdr:spPr>
        <a:xfrm>
          <a:off x="8483111" y="1669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88519</xdr:rowOff>
    </xdr:from>
    <xdr:to>
      <xdr:col>41</xdr:col>
      <xdr:colOff>101600</xdr:colOff>
      <xdr:row>97</xdr:row>
      <xdr:rowOff>18669</xdr:rowOff>
    </xdr:to>
    <xdr:sp macro="" textlink="">
      <xdr:nvSpPr>
        <xdr:cNvPr id="491" name="楕円 490"/>
        <xdr:cNvSpPr/>
      </xdr:nvSpPr>
      <xdr:spPr>
        <a:xfrm>
          <a:off x="7810500" y="1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9796</xdr:rowOff>
    </xdr:from>
    <xdr:ext cx="534377" cy="259045"/>
    <xdr:sp macro="" textlink="">
      <xdr:nvSpPr>
        <xdr:cNvPr id="492" name="テキスト ボックス 491"/>
        <xdr:cNvSpPr txBox="1"/>
      </xdr:nvSpPr>
      <xdr:spPr>
        <a:xfrm>
          <a:off x="7594111" y="166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154660</xdr:rowOff>
    </xdr:from>
    <xdr:to>
      <xdr:col>36</xdr:col>
      <xdr:colOff>165100</xdr:colOff>
      <xdr:row>97</xdr:row>
      <xdr:rowOff>84810</xdr:rowOff>
    </xdr:to>
    <xdr:sp macro="" textlink="">
      <xdr:nvSpPr>
        <xdr:cNvPr id="493" name="楕円 492"/>
        <xdr:cNvSpPr/>
      </xdr:nvSpPr>
      <xdr:spPr>
        <a:xfrm>
          <a:off x="6921500" y="166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75937</xdr:rowOff>
    </xdr:from>
    <xdr:ext cx="534377" cy="259045"/>
    <xdr:sp macro="" textlink="">
      <xdr:nvSpPr>
        <xdr:cNvPr id="494" name="テキスト ボックス 493"/>
        <xdr:cNvSpPr txBox="1"/>
      </xdr:nvSpPr>
      <xdr:spPr>
        <a:xfrm>
          <a:off x="6705111" y="167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77521</xdr:rowOff>
    </xdr:from>
    <xdr:to>
      <xdr:col>85</xdr:col>
      <xdr:colOff>127000</xdr:colOff>
      <xdr:row>38</xdr:row>
      <xdr:rowOff>87046</xdr:rowOff>
    </xdr:to>
    <xdr:cxnSp macro="">
      <xdr:nvCxnSpPr>
        <xdr:cNvPr id="523" name="直線コネクタ 522"/>
        <xdr:cNvCxnSpPr/>
      </xdr:nvCxnSpPr>
      <xdr:spPr>
        <a:xfrm flipV="1">
          <a:off x="15481300" y="65926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64584</xdr:rowOff>
    </xdr:from>
    <xdr:ext cx="469744" cy="259045"/>
    <xdr:sp macro="" textlink="">
      <xdr:nvSpPr>
        <xdr:cNvPr id="524" name="災害復旧事業費平均値テキスト"/>
        <xdr:cNvSpPr txBox="1"/>
      </xdr:nvSpPr>
      <xdr:spPr>
        <a:xfrm>
          <a:off x="16370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87046</xdr:rowOff>
    </xdr:from>
    <xdr:to>
      <xdr:col>81</xdr:col>
      <xdr:colOff>50800</xdr:colOff>
      <xdr:row>39</xdr:row>
      <xdr:rowOff>43993</xdr:rowOff>
    </xdr:to>
    <xdr:cxnSp macro="">
      <xdr:nvCxnSpPr>
        <xdr:cNvPr id="526" name="直線コネクタ 525"/>
        <xdr:cNvCxnSpPr/>
      </xdr:nvCxnSpPr>
      <xdr:spPr>
        <a:xfrm flipV="1">
          <a:off x="14592300" y="6602146"/>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43535</xdr:rowOff>
    </xdr:from>
    <xdr:to>
      <xdr:col>76</xdr:col>
      <xdr:colOff>114300</xdr:colOff>
      <xdr:row>39</xdr:row>
      <xdr:rowOff>43993</xdr:rowOff>
    </xdr:to>
    <xdr:cxnSp macro="">
      <xdr:nvCxnSpPr>
        <xdr:cNvPr id="529" name="直線コネクタ 528"/>
        <xdr:cNvCxnSpPr/>
      </xdr:nvCxnSpPr>
      <xdr:spPr>
        <a:xfrm>
          <a:off x="13703300" y="67300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43535</xdr:rowOff>
    </xdr:from>
    <xdr:to>
      <xdr:col>71</xdr:col>
      <xdr:colOff>177800</xdr:colOff>
      <xdr:row>39</xdr:row>
      <xdr:rowOff>44069</xdr:rowOff>
    </xdr:to>
    <xdr:cxnSp macro="">
      <xdr:nvCxnSpPr>
        <xdr:cNvPr id="532" name="直線コネクタ 531"/>
        <xdr:cNvCxnSpPr/>
      </xdr:nvCxnSpPr>
      <xdr:spPr>
        <a:xfrm flipV="1">
          <a:off x="12814300" y="673008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26721</xdr:rowOff>
    </xdr:from>
    <xdr:to>
      <xdr:col>85</xdr:col>
      <xdr:colOff>177800</xdr:colOff>
      <xdr:row>38</xdr:row>
      <xdr:rowOff>128321</xdr:rowOff>
    </xdr:to>
    <xdr:sp macro="" textlink="">
      <xdr:nvSpPr>
        <xdr:cNvPr id="542" name="楕円 541"/>
        <xdr:cNvSpPr/>
      </xdr:nvSpPr>
      <xdr:spPr>
        <a:xfrm>
          <a:off x="162687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49598</xdr:rowOff>
    </xdr:from>
    <xdr:ext cx="469744" cy="259045"/>
    <xdr:sp macro="" textlink="">
      <xdr:nvSpPr>
        <xdr:cNvPr id="543" name="災害復旧事業費該当値テキスト"/>
        <xdr:cNvSpPr txBox="1"/>
      </xdr:nvSpPr>
      <xdr:spPr>
        <a:xfrm>
          <a:off x="16370300" y="639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36246</xdr:rowOff>
    </xdr:from>
    <xdr:to>
      <xdr:col>81</xdr:col>
      <xdr:colOff>101600</xdr:colOff>
      <xdr:row>38</xdr:row>
      <xdr:rowOff>137846</xdr:rowOff>
    </xdr:to>
    <xdr:sp macro="" textlink="">
      <xdr:nvSpPr>
        <xdr:cNvPr id="544" name="楕円 543"/>
        <xdr:cNvSpPr/>
      </xdr:nvSpPr>
      <xdr:spPr>
        <a:xfrm>
          <a:off x="15430500" y="65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154373</xdr:rowOff>
    </xdr:from>
    <xdr:ext cx="469744" cy="259045"/>
    <xdr:sp macro="" textlink="">
      <xdr:nvSpPr>
        <xdr:cNvPr id="545" name="テキスト ボックス 544"/>
        <xdr:cNvSpPr txBox="1"/>
      </xdr:nvSpPr>
      <xdr:spPr>
        <a:xfrm>
          <a:off x="15246428" y="63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164643</xdr:rowOff>
    </xdr:from>
    <xdr:to>
      <xdr:col>76</xdr:col>
      <xdr:colOff>165100</xdr:colOff>
      <xdr:row>39</xdr:row>
      <xdr:rowOff>94793</xdr:rowOff>
    </xdr:to>
    <xdr:sp macro="" textlink="">
      <xdr:nvSpPr>
        <xdr:cNvPr id="546" name="楕円 545"/>
        <xdr:cNvSpPr/>
      </xdr:nvSpPr>
      <xdr:spPr>
        <a:xfrm>
          <a:off x="1454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85920</xdr:rowOff>
    </xdr:from>
    <xdr:ext cx="249299" cy="259045"/>
    <xdr:sp macro="" textlink="">
      <xdr:nvSpPr>
        <xdr:cNvPr id="547" name="テキスト ボックス 546"/>
        <xdr:cNvSpPr txBox="1"/>
      </xdr:nvSpPr>
      <xdr:spPr>
        <a:xfrm>
          <a:off x="14467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48" name="楕円 547"/>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85462</xdr:rowOff>
    </xdr:from>
    <xdr:ext cx="313932" cy="259045"/>
    <xdr:sp macro="" textlink="">
      <xdr:nvSpPr>
        <xdr:cNvPr id="549" name="テキスト ボックス 548"/>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50" name="楕円 549"/>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85996</xdr:rowOff>
    </xdr:from>
    <xdr:ext cx="249299" cy="259045"/>
    <xdr:sp macro="" textlink="">
      <xdr:nvSpPr>
        <xdr:cNvPr id="551" name="テキスト ボックス 550"/>
        <xdr:cNvSpPr txBox="1"/>
      </xdr:nvSpPr>
      <xdr:spPr>
        <a:xfrm>
          <a:off x="1268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63936</xdr:rowOff>
    </xdr:from>
    <xdr:to>
      <xdr:col>85</xdr:col>
      <xdr:colOff>127000</xdr:colOff>
      <xdr:row>75</xdr:row>
      <xdr:rowOff>76541</xdr:rowOff>
    </xdr:to>
    <xdr:cxnSp macro="">
      <xdr:nvCxnSpPr>
        <xdr:cNvPr id="632" name="直線コネクタ 631"/>
        <xdr:cNvCxnSpPr/>
      </xdr:nvCxnSpPr>
      <xdr:spPr>
        <a:xfrm flipV="1">
          <a:off x="15481300" y="12922686"/>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76541</xdr:rowOff>
    </xdr:from>
    <xdr:to>
      <xdr:col>81</xdr:col>
      <xdr:colOff>50800</xdr:colOff>
      <xdr:row>75</xdr:row>
      <xdr:rowOff>107728</xdr:rowOff>
    </xdr:to>
    <xdr:cxnSp macro="">
      <xdr:nvCxnSpPr>
        <xdr:cNvPr id="635" name="直線コネクタ 634"/>
        <xdr:cNvCxnSpPr/>
      </xdr:nvCxnSpPr>
      <xdr:spPr>
        <a:xfrm flipV="1">
          <a:off x="14592300" y="12935291"/>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99368</xdr:rowOff>
    </xdr:from>
    <xdr:to>
      <xdr:col>76</xdr:col>
      <xdr:colOff>114300</xdr:colOff>
      <xdr:row>75</xdr:row>
      <xdr:rowOff>107728</xdr:rowOff>
    </xdr:to>
    <xdr:cxnSp macro="">
      <xdr:nvCxnSpPr>
        <xdr:cNvPr id="638" name="直線コネクタ 637"/>
        <xdr:cNvCxnSpPr/>
      </xdr:nvCxnSpPr>
      <xdr:spPr>
        <a:xfrm>
          <a:off x="13703300" y="12958118"/>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45320</xdr:rowOff>
    </xdr:from>
    <xdr:to>
      <xdr:col>71</xdr:col>
      <xdr:colOff>177800</xdr:colOff>
      <xdr:row>75</xdr:row>
      <xdr:rowOff>99368</xdr:rowOff>
    </xdr:to>
    <xdr:cxnSp macro="">
      <xdr:nvCxnSpPr>
        <xdr:cNvPr id="641" name="直線コネクタ 640"/>
        <xdr:cNvCxnSpPr/>
      </xdr:nvCxnSpPr>
      <xdr:spPr>
        <a:xfrm>
          <a:off x="12814300" y="12904070"/>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13136</xdr:rowOff>
    </xdr:from>
    <xdr:to>
      <xdr:col>85</xdr:col>
      <xdr:colOff>177800</xdr:colOff>
      <xdr:row>75</xdr:row>
      <xdr:rowOff>114736</xdr:rowOff>
    </xdr:to>
    <xdr:sp macro="" textlink="">
      <xdr:nvSpPr>
        <xdr:cNvPr id="651" name="楕円 650"/>
        <xdr:cNvSpPr/>
      </xdr:nvSpPr>
      <xdr:spPr>
        <a:xfrm>
          <a:off x="16268700" y="128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163013</xdr:rowOff>
    </xdr:from>
    <xdr:ext cx="534377" cy="259045"/>
    <xdr:sp macro="" textlink="">
      <xdr:nvSpPr>
        <xdr:cNvPr id="652" name="公債費該当値テキスト"/>
        <xdr:cNvSpPr txBox="1"/>
      </xdr:nvSpPr>
      <xdr:spPr>
        <a:xfrm>
          <a:off x="16370300" y="128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25741</xdr:rowOff>
    </xdr:from>
    <xdr:to>
      <xdr:col>81</xdr:col>
      <xdr:colOff>101600</xdr:colOff>
      <xdr:row>75</xdr:row>
      <xdr:rowOff>127341</xdr:rowOff>
    </xdr:to>
    <xdr:sp macro="" textlink="">
      <xdr:nvSpPr>
        <xdr:cNvPr id="653" name="楕円 652"/>
        <xdr:cNvSpPr/>
      </xdr:nvSpPr>
      <xdr:spPr>
        <a:xfrm>
          <a:off x="15430500" y="128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118468</xdr:rowOff>
    </xdr:from>
    <xdr:ext cx="534377" cy="259045"/>
    <xdr:sp macro="" textlink="">
      <xdr:nvSpPr>
        <xdr:cNvPr id="654" name="テキスト ボックス 653"/>
        <xdr:cNvSpPr txBox="1"/>
      </xdr:nvSpPr>
      <xdr:spPr>
        <a:xfrm>
          <a:off x="15214111" y="1297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56928</xdr:rowOff>
    </xdr:from>
    <xdr:to>
      <xdr:col>76</xdr:col>
      <xdr:colOff>165100</xdr:colOff>
      <xdr:row>75</xdr:row>
      <xdr:rowOff>158528</xdr:rowOff>
    </xdr:to>
    <xdr:sp macro="" textlink="">
      <xdr:nvSpPr>
        <xdr:cNvPr id="655" name="楕円 654"/>
        <xdr:cNvSpPr/>
      </xdr:nvSpPr>
      <xdr:spPr>
        <a:xfrm>
          <a:off x="14541500" y="129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149655</xdr:rowOff>
    </xdr:from>
    <xdr:ext cx="534377" cy="259045"/>
    <xdr:sp macro="" textlink="">
      <xdr:nvSpPr>
        <xdr:cNvPr id="656" name="テキスト ボックス 655"/>
        <xdr:cNvSpPr txBox="1"/>
      </xdr:nvSpPr>
      <xdr:spPr>
        <a:xfrm>
          <a:off x="14325111" y="130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48568</xdr:rowOff>
    </xdr:from>
    <xdr:to>
      <xdr:col>72</xdr:col>
      <xdr:colOff>38100</xdr:colOff>
      <xdr:row>75</xdr:row>
      <xdr:rowOff>150168</xdr:rowOff>
    </xdr:to>
    <xdr:sp macro="" textlink="">
      <xdr:nvSpPr>
        <xdr:cNvPr id="657" name="楕円 656"/>
        <xdr:cNvSpPr/>
      </xdr:nvSpPr>
      <xdr:spPr>
        <a:xfrm>
          <a:off x="13652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141296</xdr:rowOff>
    </xdr:from>
    <xdr:ext cx="534377" cy="259045"/>
    <xdr:sp macro="" textlink="">
      <xdr:nvSpPr>
        <xdr:cNvPr id="658" name="テキスト ボックス 657"/>
        <xdr:cNvSpPr txBox="1"/>
      </xdr:nvSpPr>
      <xdr:spPr>
        <a:xfrm>
          <a:off x="13436111" y="130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165970</xdr:rowOff>
    </xdr:from>
    <xdr:to>
      <xdr:col>67</xdr:col>
      <xdr:colOff>101600</xdr:colOff>
      <xdr:row>75</xdr:row>
      <xdr:rowOff>96120</xdr:rowOff>
    </xdr:to>
    <xdr:sp macro="" textlink="">
      <xdr:nvSpPr>
        <xdr:cNvPr id="659" name="楕円 658"/>
        <xdr:cNvSpPr/>
      </xdr:nvSpPr>
      <xdr:spPr>
        <a:xfrm>
          <a:off x="12763500" y="128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87247</xdr:rowOff>
    </xdr:from>
    <xdr:ext cx="534377" cy="259045"/>
    <xdr:sp macro="" textlink="">
      <xdr:nvSpPr>
        <xdr:cNvPr id="660" name="テキスト ボックス 659"/>
        <xdr:cNvSpPr txBox="1"/>
      </xdr:nvSpPr>
      <xdr:spPr>
        <a:xfrm>
          <a:off x="12547111" y="129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24919</xdr:rowOff>
    </xdr:from>
    <xdr:to>
      <xdr:col>85</xdr:col>
      <xdr:colOff>127000</xdr:colOff>
      <xdr:row>98</xdr:row>
      <xdr:rowOff>35024</xdr:rowOff>
    </xdr:to>
    <xdr:cxnSp macro="">
      <xdr:nvCxnSpPr>
        <xdr:cNvPr id="687" name="直線コネクタ 686"/>
        <xdr:cNvCxnSpPr/>
      </xdr:nvCxnSpPr>
      <xdr:spPr>
        <a:xfrm flipV="1">
          <a:off x="15481300" y="16827019"/>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35024</xdr:rowOff>
    </xdr:from>
    <xdr:to>
      <xdr:col>81</xdr:col>
      <xdr:colOff>50800</xdr:colOff>
      <xdr:row>98</xdr:row>
      <xdr:rowOff>51620</xdr:rowOff>
    </xdr:to>
    <xdr:cxnSp macro="">
      <xdr:nvCxnSpPr>
        <xdr:cNvPr id="690" name="直線コネクタ 689"/>
        <xdr:cNvCxnSpPr/>
      </xdr:nvCxnSpPr>
      <xdr:spPr>
        <a:xfrm flipV="1">
          <a:off x="14592300" y="16837124"/>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9238</xdr:rowOff>
    </xdr:from>
    <xdr:to>
      <xdr:col>76</xdr:col>
      <xdr:colOff>114300</xdr:colOff>
      <xdr:row>98</xdr:row>
      <xdr:rowOff>51620</xdr:rowOff>
    </xdr:to>
    <xdr:cxnSp macro="">
      <xdr:nvCxnSpPr>
        <xdr:cNvPr id="693" name="直線コネクタ 692"/>
        <xdr:cNvCxnSpPr/>
      </xdr:nvCxnSpPr>
      <xdr:spPr>
        <a:xfrm>
          <a:off x="13703300" y="16811338"/>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9238</xdr:rowOff>
    </xdr:from>
    <xdr:to>
      <xdr:col>71</xdr:col>
      <xdr:colOff>177800</xdr:colOff>
      <xdr:row>98</xdr:row>
      <xdr:rowOff>74230</xdr:rowOff>
    </xdr:to>
    <xdr:cxnSp macro="">
      <xdr:nvCxnSpPr>
        <xdr:cNvPr id="696" name="直線コネクタ 695"/>
        <xdr:cNvCxnSpPr/>
      </xdr:nvCxnSpPr>
      <xdr:spPr>
        <a:xfrm flipV="1">
          <a:off x="12814300" y="16811338"/>
          <a:ext cx="889000" cy="6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145569</xdr:rowOff>
    </xdr:from>
    <xdr:to>
      <xdr:col>85</xdr:col>
      <xdr:colOff>177800</xdr:colOff>
      <xdr:row>98</xdr:row>
      <xdr:rowOff>75719</xdr:rowOff>
    </xdr:to>
    <xdr:sp macro="" textlink="">
      <xdr:nvSpPr>
        <xdr:cNvPr id="706" name="楕円 705"/>
        <xdr:cNvSpPr/>
      </xdr:nvSpPr>
      <xdr:spPr>
        <a:xfrm>
          <a:off x="16268700" y="167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60496</xdr:rowOff>
    </xdr:from>
    <xdr:ext cx="469744" cy="259045"/>
    <xdr:sp macro="" textlink="">
      <xdr:nvSpPr>
        <xdr:cNvPr id="707" name="積立金該当値テキスト"/>
        <xdr:cNvSpPr txBox="1"/>
      </xdr:nvSpPr>
      <xdr:spPr>
        <a:xfrm>
          <a:off x="16370300" y="1669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155674</xdr:rowOff>
    </xdr:from>
    <xdr:to>
      <xdr:col>81</xdr:col>
      <xdr:colOff>101600</xdr:colOff>
      <xdr:row>98</xdr:row>
      <xdr:rowOff>85824</xdr:rowOff>
    </xdr:to>
    <xdr:sp macro="" textlink="">
      <xdr:nvSpPr>
        <xdr:cNvPr id="708" name="楕円 707"/>
        <xdr:cNvSpPr/>
      </xdr:nvSpPr>
      <xdr:spPr>
        <a:xfrm>
          <a:off x="15430500" y="167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76951</xdr:rowOff>
    </xdr:from>
    <xdr:ext cx="469744" cy="259045"/>
    <xdr:sp macro="" textlink="">
      <xdr:nvSpPr>
        <xdr:cNvPr id="709" name="テキスト ボックス 708"/>
        <xdr:cNvSpPr txBox="1"/>
      </xdr:nvSpPr>
      <xdr:spPr>
        <a:xfrm>
          <a:off x="15246428" y="1687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xdr:rowOff>
    </xdr:from>
    <xdr:to>
      <xdr:col>76</xdr:col>
      <xdr:colOff>165100</xdr:colOff>
      <xdr:row>98</xdr:row>
      <xdr:rowOff>102420</xdr:rowOff>
    </xdr:to>
    <xdr:sp macro="" textlink="">
      <xdr:nvSpPr>
        <xdr:cNvPr id="710" name="楕円 709"/>
        <xdr:cNvSpPr/>
      </xdr:nvSpPr>
      <xdr:spPr>
        <a:xfrm>
          <a:off x="14541500" y="16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93547</xdr:rowOff>
    </xdr:from>
    <xdr:ext cx="469744" cy="259045"/>
    <xdr:sp macro="" textlink="">
      <xdr:nvSpPr>
        <xdr:cNvPr id="711" name="テキスト ボックス 710"/>
        <xdr:cNvSpPr txBox="1"/>
      </xdr:nvSpPr>
      <xdr:spPr>
        <a:xfrm>
          <a:off x="14357428" y="168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129888</xdr:rowOff>
    </xdr:from>
    <xdr:to>
      <xdr:col>72</xdr:col>
      <xdr:colOff>38100</xdr:colOff>
      <xdr:row>98</xdr:row>
      <xdr:rowOff>60038</xdr:rowOff>
    </xdr:to>
    <xdr:sp macro="" textlink="">
      <xdr:nvSpPr>
        <xdr:cNvPr id="712" name="楕円 711"/>
        <xdr:cNvSpPr/>
      </xdr:nvSpPr>
      <xdr:spPr>
        <a:xfrm>
          <a:off x="13652500" y="167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51165</xdr:rowOff>
    </xdr:from>
    <xdr:ext cx="469744" cy="259045"/>
    <xdr:sp macro="" textlink="">
      <xdr:nvSpPr>
        <xdr:cNvPr id="713" name="テキスト ボックス 712"/>
        <xdr:cNvSpPr txBox="1"/>
      </xdr:nvSpPr>
      <xdr:spPr>
        <a:xfrm>
          <a:off x="13468428" y="1685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23430</xdr:rowOff>
    </xdr:from>
    <xdr:to>
      <xdr:col>67</xdr:col>
      <xdr:colOff>101600</xdr:colOff>
      <xdr:row>98</xdr:row>
      <xdr:rowOff>125030</xdr:rowOff>
    </xdr:to>
    <xdr:sp macro="" textlink="">
      <xdr:nvSpPr>
        <xdr:cNvPr id="714" name="楕円 713"/>
        <xdr:cNvSpPr/>
      </xdr:nvSpPr>
      <xdr:spPr>
        <a:xfrm>
          <a:off x="12763500" y="168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116157</xdr:rowOff>
    </xdr:from>
    <xdr:ext cx="469744" cy="259045"/>
    <xdr:sp macro="" textlink="">
      <xdr:nvSpPr>
        <xdr:cNvPr id="715" name="テキスト ボックス 714"/>
        <xdr:cNvSpPr txBox="1"/>
      </xdr:nvSpPr>
      <xdr:spPr>
        <a:xfrm>
          <a:off x="12579428" y="1691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62738</xdr:rowOff>
    </xdr:from>
    <xdr:to>
      <xdr:col>116</xdr:col>
      <xdr:colOff>63500</xdr:colOff>
      <xdr:row>37</xdr:row>
      <xdr:rowOff>77597</xdr:rowOff>
    </xdr:to>
    <xdr:cxnSp macro="">
      <xdr:nvCxnSpPr>
        <xdr:cNvPr id="744" name="直線コネクタ 743"/>
        <xdr:cNvCxnSpPr/>
      </xdr:nvCxnSpPr>
      <xdr:spPr>
        <a:xfrm flipV="1">
          <a:off x="21323300" y="640638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5" name="投資及び出資金平均値テキスト"/>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77597</xdr:rowOff>
    </xdr:from>
    <xdr:to>
      <xdr:col>111</xdr:col>
      <xdr:colOff>177800</xdr:colOff>
      <xdr:row>37</xdr:row>
      <xdr:rowOff>153607</xdr:rowOff>
    </xdr:to>
    <xdr:cxnSp macro="">
      <xdr:nvCxnSpPr>
        <xdr:cNvPr id="747" name="直線コネクタ 746"/>
        <xdr:cNvCxnSpPr/>
      </xdr:nvCxnSpPr>
      <xdr:spPr>
        <a:xfrm flipV="1">
          <a:off x="20434300" y="642124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105046</xdr:rowOff>
    </xdr:from>
    <xdr:ext cx="378565" cy="259045"/>
    <xdr:sp macro="" textlink="">
      <xdr:nvSpPr>
        <xdr:cNvPr id="749" name="テキスト ボックス 748"/>
        <xdr:cNvSpPr txBox="1"/>
      </xdr:nvSpPr>
      <xdr:spPr>
        <a:xfrm>
          <a:off x="21134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153607</xdr:rowOff>
    </xdr:from>
    <xdr:to>
      <xdr:col>107</xdr:col>
      <xdr:colOff>50800</xdr:colOff>
      <xdr:row>39</xdr:row>
      <xdr:rowOff>44450</xdr:rowOff>
    </xdr:to>
    <xdr:cxnSp macro="">
      <xdr:nvCxnSpPr>
        <xdr:cNvPr id="750" name="直線コネクタ 749"/>
        <xdr:cNvCxnSpPr/>
      </xdr:nvCxnSpPr>
      <xdr:spPr>
        <a:xfrm flipV="1">
          <a:off x="19545300" y="6497257"/>
          <a:ext cx="8890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69422</xdr:rowOff>
    </xdr:from>
    <xdr:ext cx="378565" cy="259045"/>
    <xdr:sp macro="" textlink="">
      <xdr:nvSpPr>
        <xdr:cNvPr id="752" name="テキスト ボックス 751"/>
        <xdr:cNvSpPr txBox="1"/>
      </xdr:nvSpPr>
      <xdr:spPr>
        <a:xfrm>
          <a:off x="20245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11938</xdr:rowOff>
    </xdr:from>
    <xdr:to>
      <xdr:col>116</xdr:col>
      <xdr:colOff>114300</xdr:colOff>
      <xdr:row>37</xdr:row>
      <xdr:rowOff>113538</xdr:rowOff>
    </xdr:to>
    <xdr:sp macro="" textlink="">
      <xdr:nvSpPr>
        <xdr:cNvPr id="763" name="楕円 762"/>
        <xdr:cNvSpPr/>
      </xdr:nvSpPr>
      <xdr:spPr>
        <a:xfrm>
          <a:off x="22110700" y="63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34815</xdr:rowOff>
    </xdr:from>
    <xdr:ext cx="469744" cy="259045"/>
    <xdr:sp macro="" textlink="">
      <xdr:nvSpPr>
        <xdr:cNvPr id="764" name="投資及び出資金該当値テキスト"/>
        <xdr:cNvSpPr txBox="1"/>
      </xdr:nvSpPr>
      <xdr:spPr>
        <a:xfrm>
          <a:off x="22212300"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26797</xdr:rowOff>
    </xdr:from>
    <xdr:to>
      <xdr:col>112</xdr:col>
      <xdr:colOff>38100</xdr:colOff>
      <xdr:row>37</xdr:row>
      <xdr:rowOff>128397</xdr:rowOff>
    </xdr:to>
    <xdr:sp macro="" textlink="">
      <xdr:nvSpPr>
        <xdr:cNvPr id="765" name="楕円 764"/>
        <xdr:cNvSpPr/>
      </xdr:nvSpPr>
      <xdr:spPr>
        <a:xfrm>
          <a:off x="21272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144924</xdr:rowOff>
    </xdr:from>
    <xdr:ext cx="469744" cy="259045"/>
    <xdr:sp macro="" textlink="">
      <xdr:nvSpPr>
        <xdr:cNvPr id="766" name="テキスト ボックス 765"/>
        <xdr:cNvSpPr txBox="1"/>
      </xdr:nvSpPr>
      <xdr:spPr>
        <a:xfrm>
          <a:off x="21088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102807</xdr:rowOff>
    </xdr:from>
    <xdr:to>
      <xdr:col>107</xdr:col>
      <xdr:colOff>101600</xdr:colOff>
      <xdr:row>38</xdr:row>
      <xdr:rowOff>32956</xdr:rowOff>
    </xdr:to>
    <xdr:sp macro="" textlink="">
      <xdr:nvSpPr>
        <xdr:cNvPr id="767" name="楕円 766"/>
        <xdr:cNvSpPr/>
      </xdr:nvSpPr>
      <xdr:spPr>
        <a:xfrm>
          <a:off x="20383500" y="6446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49484</xdr:rowOff>
    </xdr:from>
    <xdr:ext cx="469744" cy="259045"/>
    <xdr:sp macro="" textlink="">
      <xdr:nvSpPr>
        <xdr:cNvPr id="768" name="テキスト ボックス 767"/>
        <xdr:cNvSpPr txBox="1"/>
      </xdr:nvSpPr>
      <xdr:spPr>
        <a:xfrm>
          <a:off x="20199428"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30734</xdr:rowOff>
    </xdr:from>
    <xdr:to>
      <xdr:col>116</xdr:col>
      <xdr:colOff>63500</xdr:colOff>
      <xdr:row>59</xdr:row>
      <xdr:rowOff>39630</xdr:rowOff>
    </xdr:to>
    <xdr:cxnSp macro="">
      <xdr:nvCxnSpPr>
        <xdr:cNvPr id="801" name="直線コネクタ 800"/>
        <xdr:cNvCxnSpPr/>
      </xdr:nvCxnSpPr>
      <xdr:spPr>
        <a:xfrm>
          <a:off x="21323300" y="10146284"/>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16256</xdr:rowOff>
    </xdr:from>
    <xdr:to>
      <xdr:col>111</xdr:col>
      <xdr:colOff>177800</xdr:colOff>
      <xdr:row>59</xdr:row>
      <xdr:rowOff>30734</xdr:rowOff>
    </xdr:to>
    <xdr:cxnSp macro="">
      <xdr:nvCxnSpPr>
        <xdr:cNvPr id="804" name="直線コネクタ 803"/>
        <xdr:cNvCxnSpPr/>
      </xdr:nvCxnSpPr>
      <xdr:spPr>
        <a:xfrm>
          <a:off x="20434300" y="101318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171418</xdr:rowOff>
    </xdr:from>
    <xdr:to>
      <xdr:col>107</xdr:col>
      <xdr:colOff>50800</xdr:colOff>
      <xdr:row>59</xdr:row>
      <xdr:rowOff>16256</xdr:rowOff>
    </xdr:to>
    <xdr:cxnSp macro="">
      <xdr:nvCxnSpPr>
        <xdr:cNvPr id="807" name="直線コネクタ 806"/>
        <xdr:cNvCxnSpPr/>
      </xdr:nvCxnSpPr>
      <xdr:spPr>
        <a:xfrm>
          <a:off x="19545300" y="1011551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153778</xdr:rowOff>
    </xdr:from>
    <xdr:to>
      <xdr:col>102</xdr:col>
      <xdr:colOff>114300</xdr:colOff>
      <xdr:row>58</xdr:row>
      <xdr:rowOff>171418</xdr:rowOff>
    </xdr:to>
    <xdr:cxnSp macro="">
      <xdr:nvCxnSpPr>
        <xdr:cNvPr id="810" name="直線コネクタ 809"/>
        <xdr:cNvCxnSpPr/>
      </xdr:nvCxnSpPr>
      <xdr:spPr>
        <a:xfrm>
          <a:off x="18656300" y="10097878"/>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160280</xdr:rowOff>
    </xdr:from>
    <xdr:to>
      <xdr:col>116</xdr:col>
      <xdr:colOff>114300</xdr:colOff>
      <xdr:row>59</xdr:row>
      <xdr:rowOff>90430</xdr:rowOff>
    </xdr:to>
    <xdr:sp macro="" textlink="">
      <xdr:nvSpPr>
        <xdr:cNvPr id="820" name="楕円 819"/>
        <xdr:cNvSpPr/>
      </xdr:nvSpPr>
      <xdr:spPr>
        <a:xfrm>
          <a:off x="22110700" y="10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75207</xdr:rowOff>
    </xdr:from>
    <xdr:ext cx="378565" cy="259045"/>
    <xdr:sp macro="" textlink="">
      <xdr:nvSpPr>
        <xdr:cNvPr id="821" name="貸付金該当値テキスト"/>
        <xdr:cNvSpPr txBox="1"/>
      </xdr:nvSpPr>
      <xdr:spPr>
        <a:xfrm>
          <a:off x="22212300" y="10019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151384</xdr:rowOff>
    </xdr:from>
    <xdr:to>
      <xdr:col>112</xdr:col>
      <xdr:colOff>38100</xdr:colOff>
      <xdr:row>59</xdr:row>
      <xdr:rowOff>81534</xdr:rowOff>
    </xdr:to>
    <xdr:sp macro="" textlink="">
      <xdr:nvSpPr>
        <xdr:cNvPr id="822" name="楕円 821"/>
        <xdr:cNvSpPr/>
      </xdr:nvSpPr>
      <xdr:spPr>
        <a:xfrm>
          <a:off x="21272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72661</xdr:rowOff>
    </xdr:from>
    <xdr:ext cx="378565" cy="259045"/>
    <xdr:sp macro="" textlink="">
      <xdr:nvSpPr>
        <xdr:cNvPr id="823" name="テキスト ボックス 822"/>
        <xdr:cNvSpPr txBox="1"/>
      </xdr:nvSpPr>
      <xdr:spPr>
        <a:xfrm>
          <a:off x="21134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136906</xdr:rowOff>
    </xdr:from>
    <xdr:to>
      <xdr:col>107</xdr:col>
      <xdr:colOff>101600</xdr:colOff>
      <xdr:row>59</xdr:row>
      <xdr:rowOff>67056</xdr:rowOff>
    </xdr:to>
    <xdr:sp macro="" textlink="">
      <xdr:nvSpPr>
        <xdr:cNvPr id="824" name="楕円 823"/>
        <xdr:cNvSpPr/>
      </xdr:nvSpPr>
      <xdr:spPr>
        <a:xfrm>
          <a:off x="20383500" y="10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58183</xdr:rowOff>
    </xdr:from>
    <xdr:ext cx="469744" cy="259045"/>
    <xdr:sp macro="" textlink="">
      <xdr:nvSpPr>
        <xdr:cNvPr id="825" name="テキスト ボックス 824"/>
        <xdr:cNvSpPr txBox="1"/>
      </xdr:nvSpPr>
      <xdr:spPr>
        <a:xfrm>
          <a:off x="20199428"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120618</xdr:rowOff>
    </xdr:from>
    <xdr:to>
      <xdr:col>102</xdr:col>
      <xdr:colOff>165100</xdr:colOff>
      <xdr:row>59</xdr:row>
      <xdr:rowOff>50768</xdr:rowOff>
    </xdr:to>
    <xdr:sp macro="" textlink="">
      <xdr:nvSpPr>
        <xdr:cNvPr id="826" name="楕円 825"/>
        <xdr:cNvSpPr/>
      </xdr:nvSpPr>
      <xdr:spPr>
        <a:xfrm>
          <a:off x="19494500" y="100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41895</xdr:rowOff>
    </xdr:from>
    <xdr:ext cx="469744" cy="259045"/>
    <xdr:sp macro="" textlink="">
      <xdr:nvSpPr>
        <xdr:cNvPr id="827" name="テキスト ボックス 826"/>
        <xdr:cNvSpPr txBox="1"/>
      </xdr:nvSpPr>
      <xdr:spPr>
        <a:xfrm>
          <a:off x="19310428" y="1015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102978</xdr:rowOff>
    </xdr:from>
    <xdr:to>
      <xdr:col>98</xdr:col>
      <xdr:colOff>38100</xdr:colOff>
      <xdr:row>59</xdr:row>
      <xdr:rowOff>33128</xdr:rowOff>
    </xdr:to>
    <xdr:sp macro="" textlink="">
      <xdr:nvSpPr>
        <xdr:cNvPr id="828" name="楕円 827"/>
        <xdr:cNvSpPr/>
      </xdr:nvSpPr>
      <xdr:spPr>
        <a:xfrm>
          <a:off x="18605500" y="100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24255</xdr:rowOff>
    </xdr:from>
    <xdr:ext cx="469744" cy="259045"/>
    <xdr:sp macro="" textlink="">
      <xdr:nvSpPr>
        <xdr:cNvPr id="829" name="テキスト ボックス 828"/>
        <xdr:cNvSpPr txBox="1"/>
      </xdr:nvSpPr>
      <xdr:spPr>
        <a:xfrm>
          <a:off x="18421428" y="1013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147320</xdr:rowOff>
    </xdr:from>
    <xdr:to>
      <xdr:col>116</xdr:col>
      <xdr:colOff>63500</xdr:colOff>
      <xdr:row>77</xdr:row>
      <xdr:rowOff>30011</xdr:rowOff>
    </xdr:to>
    <xdr:cxnSp macro="">
      <xdr:nvCxnSpPr>
        <xdr:cNvPr id="859" name="直線コネクタ 858"/>
        <xdr:cNvCxnSpPr/>
      </xdr:nvCxnSpPr>
      <xdr:spPr>
        <a:xfrm flipV="1">
          <a:off x="21323300" y="12834620"/>
          <a:ext cx="838200" cy="3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30011</xdr:rowOff>
    </xdr:from>
    <xdr:to>
      <xdr:col>111</xdr:col>
      <xdr:colOff>177800</xdr:colOff>
      <xdr:row>77</xdr:row>
      <xdr:rowOff>65672</xdr:rowOff>
    </xdr:to>
    <xdr:cxnSp macro="">
      <xdr:nvCxnSpPr>
        <xdr:cNvPr id="862" name="直線コネクタ 861"/>
        <xdr:cNvCxnSpPr/>
      </xdr:nvCxnSpPr>
      <xdr:spPr>
        <a:xfrm flipV="1">
          <a:off x="20434300" y="1323166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169760</xdr:rowOff>
    </xdr:from>
    <xdr:to>
      <xdr:col>107</xdr:col>
      <xdr:colOff>50800</xdr:colOff>
      <xdr:row>77</xdr:row>
      <xdr:rowOff>65672</xdr:rowOff>
    </xdr:to>
    <xdr:cxnSp macro="">
      <xdr:nvCxnSpPr>
        <xdr:cNvPr id="865" name="直線コネクタ 864"/>
        <xdr:cNvCxnSpPr/>
      </xdr:nvCxnSpPr>
      <xdr:spPr>
        <a:xfrm>
          <a:off x="19545300" y="13028510"/>
          <a:ext cx="889000" cy="2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156045</xdr:rowOff>
    </xdr:from>
    <xdr:to>
      <xdr:col>102</xdr:col>
      <xdr:colOff>114300</xdr:colOff>
      <xdr:row>75</xdr:row>
      <xdr:rowOff>169760</xdr:rowOff>
    </xdr:to>
    <xdr:cxnSp macro="">
      <xdr:nvCxnSpPr>
        <xdr:cNvPr id="868" name="直線コネクタ 867"/>
        <xdr:cNvCxnSpPr/>
      </xdr:nvCxnSpPr>
      <xdr:spPr>
        <a:xfrm>
          <a:off x="18656300" y="1301479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96520</xdr:rowOff>
    </xdr:from>
    <xdr:to>
      <xdr:col>116</xdr:col>
      <xdr:colOff>114300</xdr:colOff>
      <xdr:row>75</xdr:row>
      <xdr:rowOff>26670</xdr:rowOff>
    </xdr:to>
    <xdr:sp macro="" textlink="">
      <xdr:nvSpPr>
        <xdr:cNvPr id="878" name="楕円 877"/>
        <xdr:cNvSpPr/>
      </xdr:nvSpPr>
      <xdr:spPr>
        <a:xfrm>
          <a:off x="221107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119397</xdr:rowOff>
    </xdr:from>
    <xdr:ext cx="534377" cy="259045"/>
    <xdr:sp macro="" textlink="">
      <xdr:nvSpPr>
        <xdr:cNvPr id="879" name="繰出金該当値テキスト"/>
        <xdr:cNvSpPr txBox="1"/>
      </xdr:nvSpPr>
      <xdr:spPr>
        <a:xfrm>
          <a:off x="22212300" y="126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150661</xdr:rowOff>
    </xdr:from>
    <xdr:to>
      <xdr:col>112</xdr:col>
      <xdr:colOff>38100</xdr:colOff>
      <xdr:row>77</xdr:row>
      <xdr:rowOff>80811</xdr:rowOff>
    </xdr:to>
    <xdr:sp macro="" textlink="">
      <xdr:nvSpPr>
        <xdr:cNvPr id="880" name="楕円 879"/>
        <xdr:cNvSpPr/>
      </xdr:nvSpPr>
      <xdr:spPr>
        <a:xfrm>
          <a:off x="21272500" y="131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71938</xdr:rowOff>
    </xdr:from>
    <xdr:ext cx="534377" cy="259045"/>
    <xdr:sp macro="" textlink="">
      <xdr:nvSpPr>
        <xdr:cNvPr id="881" name="テキスト ボックス 880"/>
        <xdr:cNvSpPr txBox="1"/>
      </xdr:nvSpPr>
      <xdr:spPr>
        <a:xfrm>
          <a:off x="21056111" y="132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14872</xdr:rowOff>
    </xdr:from>
    <xdr:to>
      <xdr:col>107</xdr:col>
      <xdr:colOff>101600</xdr:colOff>
      <xdr:row>77</xdr:row>
      <xdr:rowOff>116472</xdr:rowOff>
    </xdr:to>
    <xdr:sp macro="" textlink="">
      <xdr:nvSpPr>
        <xdr:cNvPr id="882" name="楕円 881"/>
        <xdr:cNvSpPr/>
      </xdr:nvSpPr>
      <xdr:spPr>
        <a:xfrm>
          <a:off x="20383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107599</xdr:rowOff>
    </xdr:from>
    <xdr:ext cx="534377" cy="259045"/>
    <xdr:sp macro="" textlink="">
      <xdr:nvSpPr>
        <xdr:cNvPr id="883" name="テキスト ボックス 882"/>
        <xdr:cNvSpPr txBox="1"/>
      </xdr:nvSpPr>
      <xdr:spPr>
        <a:xfrm>
          <a:off x="20167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118961</xdr:rowOff>
    </xdr:from>
    <xdr:to>
      <xdr:col>102</xdr:col>
      <xdr:colOff>165100</xdr:colOff>
      <xdr:row>76</xdr:row>
      <xdr:rowOff>49110</xdr:rowOff>
    </xdr:to>
    <xdr:sp macro="" textlink="">
      <xdr:nvSpPr>
        <xdr:cNvPr id="884" name="楕円 883"/>
        <xdr:cNvSpPr/>
      </xdr:nvSpPr>
      <xdr:spPr>
        <a:xfrm>
          <a:off x="19494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40237</xdr:rowOff>
    </xdr:from>
    <xdr:ext cx="534377" cy="259045"/>
    <xdr:sp macro="" textlink="">
      <xdr:nvSpPr>
        <xdr:cNvPr id="885" name="テキスト ボックス 884"/>
        <xdr:cNvSpPr txBox="1"/>
      </xdr:nvSpPr>
      <xdr:spPr>
        <a:xfrm>
          <a:off x="19278111" y="130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105245</xdr:rowOff>
    </xdr:from>
    <xdr:to>
      <xdr:col>98</xdr:col>
      <xdr:colOff>38100</xdr:colOff>
      <xdr:row>76</xdr:row>
      <xdr:rowOff>35395</xdr:rowOff>
    </xdr:to>
    <xdr:sp macro="" textlink="">
      <xdr:nvSpPr>
        <xdr:cNvPr id="886" name="楕円 885"/>
        <xdr:cNvSpPr/>
      </xdr:nvSpPr>
      <xdr:spPr>
        <a:xfrm>
          <a:off x="18605500" y="129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26522</xdr:rowOff>
    </xdr:from>
    <xdr:ext cx="534377" cy="259045"/>
    <xdr:sp macro="" textlink="">
      <xdr:nvSpPr>
        <xdr:cNvPr id="887" name="テキスト ボックス 886"/>
        <xdr:cNvSpPr txBox="1"/>
      </xdr:nvSpPr>
      <xdr:spPr>
        <a:xfrm>
          <a:off x="18389111" y="130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59,104</a:t>
          </a:r>
          <a:r>
            <a:rPr kumimoji="1" lang="ja-JP" altLang="en-US" sz="1300">
              <a:latin typeface="ＭＳ Ｐゴシック" panose="020B0600070205080204" pitchFamily="50" charset="-128"/>
              <a:ea typeface="ＭＳ Ｐゴシック" panose="020B0600070205080204" pitchFamily="50" charset="-128"/>
            </a:rPr>
            <a:t>円となった。会計年度任用職員制度の導入に伴い、物件費で計上していた賃金が人件費に計上されたことにより、前年度から</a:t>
          </a:r>
          <a:r>
            <a:rPr kumimoji="1" lang="en-US" altLang="ja-JP" sz="1300">
              <a:latin typeface="ＭＳ Ｐゴシック" panose="020B0600070205080204" pitchFamily="50" charset="-128"/>
              <a:ea typeface="ＭＳ Ｐゴシック" panose="020B0600070205080204" pitchFamily="50" charset="-128"/>
            </a:rPr>
            <a:t>12,386</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48,364</a:t>
          </a:r>
          <a:r>
            <a:rPr kumimoji="1" lang="ja-JP" altLang="en-US" sz="1300">
              <a:latin typeface="ＭＳ Ｐゴシック" panose="020B0600070205080204" pitchFamily="50" charset="-128"/>
              <a:ea typeface="ＭＳ Ｐゴシック" panose="020B0600070205080204" pitchFamily="50" charset="-128"/>
            </a:rPr>
            <a:t>円となった。新型コロナウイルス感染症に係る各種事業の実施により、需用費や委託料で増加があったが、会計年度任用職員制度の導入により、賃金が人件費に計上されたため、前年度から</a:t>
          </a:r>
          <a:r>
            <a:rPr kumimoji="1" lang="en-US" altLang="ja-JP" sz="1300">
              <a:latin typeface="ＭＳ Ｐゴシック" panose="020B0600070205080204" pitchFamily="50" charset="-128"/>
              <a:ea typeface="ＭＳ Ｐゴシック" panose="020B0600070205080204" pitchFamily="50" charset="-128"/>
            </a:rPr>
            <a:t>8,841</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84,188</a:t>
          </a:r>
          <a:r>
            <a:rPr kumimoji="1" lang="ja-JP" altLang="en-US" sz="1300">
              <a:latin typeface="ＭＳ Ｐゴシック" panose="020B0600070205080204" pitchFamily="50" charset="-128"/>
              <a:ea typeface="ＭＳ Ｐゴシック" panose="020B0600070205080204" pitchFamily="50" charset="-128"/>
            </a:rPr>
            <a:t>円となった。子育て世帯臨時特別給付金やひとり親世帯臨時特別給付金事業により、前年度より</a:t>
          </a:r>
          <a:r>
            <a:rPr kumimoji="1" lang="en-US" altLang="ja-JP" sz="1300">
              <a:latin typeface="ＭＳ Ｐゴシック" panose="020B0600070205080204" pitchFamily="50" charset="-128"/>
              <a:ea typeface="ＭＳ Ｐゴシック" panose="020B0600070205080204" pitchFamily="50" charset="-128"/>
            </a:rPr>
            <a:t>4,588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143,096</a:t>
          </a:r>
          <a:r>
            <a:rPr kumimoji="1" lang="ja-JP" altLang="en-US" sz="1300">
              <a:latin typeface="ＭＳ Ｐゴシック" panose="020B0600070205080204" pitchFamily="50" charset="-128"/>
              <a:ea typeface="ＭＳ Ｐゴシック" panose="020B0600070205080204" pitchFamily="50" charset="-128"/>
            </a:rPr>
            <a:t>円となった。特別定額給付金事業のほか事業者に向けた休業協力金やプレミアム付き商品券に係る補助金により、前年度から</a:t>
          </a:r>
          <a:r>
            <a:rPr kumimoji="1" lang="en-US" altLang="ja-JP" sz="1300">
              <a:latin typeface="ＭＳ Ｐゴシック" panose="020B0600070205080204" pitchFamily="50" charset="-128"/>
              <a:ea typeface="ＭＳ Ｐゴシック" panose="020B0600070205080204" pitchFamily="50" charset="-128"/>
            </a:rPr>
            <a:t>106,372</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42,653</a:t>
          </a:r>
          <a:r>
            <a:rPr kumimoji="1" lang="ja-JP" altLang="en-US" sz="1300">
              <a:latin typeface="ＭＳ Ｐゴシック" panose="020B0600070205080204" pitchFamily="50" charset="-128"/>
              <a:ea typeface="ＭＳ Ｐゴシック" panose="020B0600070205080204" pitchFamily="50" charset="-128"/>
            </a:rPr>
            <a:t>円となった。小中学校の校内ネットワーク整備事業による増加の一方、小中学校のエアコン整備工事等が終わったことから、前年度から</a:t>
          </a:r>
          <a:r>
            <a:rPr kumimoji="1" lang="en-US" altLang="ja-JP" sz="1300">
              <a:latin typeface="ＭＳ Ｐゴシック" panose="020B0600070205080204" pitchFamily="50" charset="-128"/>
              <a:ea typeface="ＭＳ Ｐゴシック" panose="020B0600070205080204" pitchFamily="50" charset="-128"/>
            </a:rPr>
            <a:t>3,315</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39,800</a:t>
          </a:r>
          <a:r>
            <a:rPr kumimoji="1" lang="ja-JP" altLang="en-US" sz="1300">
              <a:latin typeface="ＭＳ Ｐゴシック" panose="020B0600070205080204" pitchFamily="50" charset="-128"/>
              <a:ea typeface="ＭＳ Ｐゴシック" panose="020B0600070205080204" pitchFamily="50" charset="-128"/>
            </a:rPr>
            <a:t>円となった。再開発事業による用地買収のため、他会計への繰出金が増加したことにより、前年度から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10,421</a:t>
          </a:r>
          <a:r>
            <a:rPr kumimoji="1" lang="ja-JP" altLang="en-US" sz="1300">
              <a:latin typeface="ＭＳ Ｐゴシック" panose="020B0600070205080204" pitchFamily="50" charset="-128"/>
              <a:ea typeface="ＭＳ Ｐゴシック" panose="020B0600070205080204" pitchFamily="50" charset="-128"/>
            </a:rPr>
            <a:t>円の増加となった。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109,051
107,679
62.02
51,379,970
50,164,115
944,376
21,783,654
40,186,059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93218</xdr:rowOff>
    </xdr:from>
    <xdr:to>
      <xdr:col>24</xdr:col>
      <xdr:colOff>63500</xdr:colOff>
      <xdr:row>35</xdr:row>
      <xdr:rowOff>96266</xdr:rowOff>
    </xdr:to>
    <xdr:cxnSp macro="">
      <xdr:nvCxnSpPr>
        <xdr:cNvPr id="61" name="直線コネクタ 60"/>
        <xdr:cNvCxnSpPr/>
      </xdr:nvCxnSpPr>
      <xdr:spPr>
        <a:xfrm>
          <a:off x="3797300" y="609396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73406</xdr:rowOff>
    </xdr:from>
    <xdr:to>
      <xdr:col>19</xdr:col>
      <xdr:colOff>177800</xdr:colOff>
      <xdr:row>35</xdr:row>
      <xdr:rowOff>93218</xdr:rowOff>
    </xdr:to>
    <xdr:cxnSp macro="">
      <xdr:nvCxnSpPr>
        <xdr:cNvPr id="64" name="直線コネクタ 63"/>
        <xdr:cNvCxnSpPr/>
      </xdr:nvCxnSpPr>
      <xdr:spPr>
        <a:xfrm>
          <a:off x="2908300" y="607415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67310</xdr:rowOff>
    </xdr:from>
    <xdr:to>
      <xdr:col>15</xdr:col>
      <xdr:colOff>50800</xdr:colOff>
      <xdr:row>35</xdr:row>
      <xdr:rowOff>73406</xdr:rowOff>
    </xdr:to>
    <xdr:cxnSp macro="">
      <xdr:nvCxnSpPr>
        <xdr:cNvPr id="67" name="直線コネクタ 66"/>
        <xdr:cNvCxnSpPr/>
      </xdr:nvCxnSpPr>
      <xdr:spPr>
        <a:xfrm>
          <a:off x="2019300" y="606806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67310</xdr:rowOff>
    </xdr:from>
    <xdr:to>
      <xdr:col>10</xdr:col>
      <xdr:colOff>114300</xdr:colOff>
      <xdr:row>35</xdr:row>
      <xdr:rowOff>84074</xdr:rowOff>
    </xdr:to>
    <xdr:cxnSp macro="">
      <xdr:nvCxnSpPr>
        <xdr:cNvPr id="70" name="直線コネクタ 69"/>
        <xdr:cNvCxnSpPr/>
      </xdr:nvCxnSpPr>
      <xdr:spPr>
        <a:xfrm flipV="1">
          <a:off x="1130300" y="60680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45466</xdr:rowOff>
    </xdr:from>
    <xdr:to>
      <xdr:col>24</xdr:col>
      <xdr:colOff>114300</xdr:colOff>
      <xdr:row>35</xdr:row>
      <xdr:rowOff>147066</xdr:rowOff>
    </xdr:to>
    <xdr:sp macro="" textlink="">
      <xdr:nvSpPr>
        <xdr:cNvPr id="80" name="楕円 79"/>
        <xdr:cNvSpPr/>
      </xdr:nvSpPr>
      <xdr:spPr>
        <a:xfrm>
          <a:off x="4584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23893</xdr:rowOff>
    </xdr:from>
    <xdr:ext cx="469744" cy="259045"/>
    <xdr:sp macro="" textlink="">
      <xdr:nvSpPr>
        <xdr:cNvPr id="81" name="議会費該当値テキスト"/>
        <xdr:cNvSpPr txBox="1"/>
      </xdr:nvSpPr>
      <xdr:spPr>
        <a:xfrm>
          <a:off x="4686300"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42418</xdr:rowOff>
    </xdr:from>
    <xdr:to>
      <xdr:col>20</xdr:col>
      <xdr:colOff>38100</xdr:colOff>
      <xdr:row>35</xdr:row>
      <xdr:rowOff>144018</xdr:rowOff>
    </xdr:to>
    <xdr:sp macro="" textlink="">
      <xdr:nvSpPr>
        <xdr:cNvPr id="82" name="楕円 81"/>
        <xdr:cNvSpPr/>
      </xdr:nvSpPr>
      <xdr:spPr>
        <a:xfrm>
          <a:off x="3746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135145</xdr:rowOff>
    </xdr:from>
    <xdr:ext cx="469744" cy="259045"/>
    <xdr:sp macro="" textlink="">
      <xdr:nvSpPr>
        <xdr:cNvPr id="83" name="テキスト ボックス 82"/>
        <xdr:cNvSpPr txBox="1"/>
      </xdr:nvSpPr>
      <xdr:spPr>
        <a:xfrm>
          <a:off x="3562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22606</xdr:rowOff>
    </xdr:from>
    <xdr:to>
      <xdr:col>15</xdr:col>
      <xdr:colOff>101600</xdr:colOff>
      <xdr:row>35</xdr:row>
      <xdr:rowOff>124206</xdr:rowOff>
    </xdr:to>
    <xdr:sp macro="" textlink="">
      <xdr:nvSpPr>
        <xdr:cNvPr id="84" name="楕円 83"/>
        <xdr:cNvSpPr/>
      </xdr:nvSpPr>
      <xdr:spPr>
        <a:xfrm>
          <a:off x="2857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115333</xdr:rowOff>
    </xdr:from>
    <xdr:ext cx="469744" cy="259045"/>
    <xdr:sp macro="" textlink="">
      <xdr:nvSpPr>
        <xdr:cNvPr id="85" name="テキスト ボックス 84"/>
        <xdr:cNvSpPr txBox="1"/>
      </xdr:nvSpPr>
      <xdr:spPr>
        <a:xfrm>
          <a:off x="2673428"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16510</xdr:rowOff>
    </xdr:from>
    <xdr:to>
      <xdr:col>10</xdr:col>
      <xdr:colOff>165100</xdr:colOff>
      <xdr:row>35</xdr:row>
      <xdr:rowOff>118110</xdr:rowOff>
    </xdr:to>
    <xdr:sp macro="" textlink="">
      <xdr:nvSpPr>
        <xdr:cNvPr id="86" name="楕円 85"/>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109237</xdr:rowOff>
    </xdr:from>
    <xdr:ext cx="469744" cy="259045"/>
    <xdr:sp macro="" textlink="">
      <xdr:nvSpPr>
        <xdr:cNvPr id="87" name="テキスト ボックス 86"/>
        <xdr:cNvSpPr txBox="1"/>
      </xdr:nvSpPr>
      <xdr:spPr>
        <a:xfrm>
          <a:off x="1784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33274</xdr:rowOff>
    </xdr:from>
    <xdr:to>
      <xdr:col>6</xdr:col>
      <xdr:colOff>38100</xdr:colOff>
      <xdr:row>35</xdr:row>
      <xdr:rowOff>134874</xdr:rowOff>
    </xdr:to>
    <xdr:sp macro="" textlink="">
      <xdr:nvSpPr>
        <xdr:cNvPr id="88" name="楕円 87"/>
        <xdr:cNvSpPr/>
      </xdr:nvSpPr>
      <xdr:spPr>
        <a:xfrm>
          <a:off x="1079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126001</xdr:rowOff>
    </xdr:from>
    <xdr:ext cx="469744" cy="259045"/>
    <xdr:sp macro="" textlink="">
      <xdr:nvSpPr>
        <xdr:cNvPr id="89" name="テキスト ボックス 88"/>
        <xdr:cNvSpPr txBox="1"/>
      </xdr:nvSpPr>
      <xdr:spPr>
        <a:xfrm>
          <a:off x="895428"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64719</xdr:rowOff>
    </xdr:from>
    <xdr:to>
      <xdr:col>24</xdr:col>
      <xdr:colOff>63500</xdr:colOff>
      <xdr:row>57</xdr:row>
      <xdr:rowOff>152669</xdr:rowOff>
    </xdr:to>
    <xdr:cxnSp macro="">
      <xdr:nvCxnSpPr>
        <xdr:cNvPr id="118" name="直線コネクタ 117"/>
        <xdr:cNvCxnSpPr/>
      </xdr:nvCxnSpPr>
      <xdr:spPr>
        <a:xfrm flipV="1">
          <a:off x="3797300" y="9151569"/>
          <a:ext cx="838200" cy="7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149088</xdr:rowOff>
    </xdr:from>
    <xdr:to>
      <xdr:col>19</xdr:col>
      <xdr:colOff>177800</xdr:colOff>
      <xdr:row>57</xdr:row>
      <xdr:rowOff>152669</xdr:rowOff>
    </xdr:to>
    <xdr:cxnSp macro="">
      <xdr:nvCxnSpPr>
        <xdr:cNvPr id="121" name="直線コネクタ 120"/>
        <xdr:cNvCxnSpPr/>
      </xdr:nvCxnSpPr>
      <xdr:spPr>
        <a:xfrm>
          <a:off x="2908300" y="9921738"/>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125778</xdr:rowOff>
    </xdr:from>
    <xdr:to>
      <xdr:col>15</xdr:col>
      <xdr:colOff>50800</xdr:colOff>
      <xdr:row>57</xdr:row>
      <xdr:rowOff>149088</xdr:rowOff>
    </xdr:to>
    <xdr:cxnSp macro="">
      <xdr:nvCxnSpPr>
        <xdr:cNvPr id="124" name="直線コネクタ 123"/>
        <xdr:cNvCxnSpPr/>
      </xdr:nvCxnSpPr>
      <xdr:spPr>
        <a:xfrm>
          <a:off x="2019300" y="9898428"/>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125778</xdr:rowOff>
    </xdr:from>
    <xdr:to>
      <xdr:col>10</xdr:col>
      <xdr:colOff>114300</xdr:colOff>
      <xdr:row>57</xdr:row>
      <xdr:rowOff>158316</xdr:rowOff>
    </xdr:to>
    <xdr:cxnSp macro="">
      <xdr:nvCxnSpPr>
        <xdr:cNvPr id="127" name="直線コネクタ 126"/>
        <xdr:cNvCxnSpPr/>
      </xdr:nvCxnSpPr>
      <xdr:spPr>
        <a:xfrm flipV="1">
          <a:off x="1130300" y="9898428"/>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13919</xdr:rowOff>
    </xdr:from>
    <xdr:to>
      <xdr:col>24</xdr:col>
      <xdr:colOff>114300</xdr:colOff>
      <xdr:row>53</xdr:row>
      <xdr:rowOff>115519</xdr:rowOff>
    </xdr:to>
    <xdr:sp macro="" textlink="">
      <xdr:nvSpPr>
        <xdr:cNvPr id="137" name="楕円 136"/>
        <xdr:cNvSpPr/>
      </xdr:nvSpPr>
      <xdr:spPr>
        <a:xfrm>
          <a:off x="4584700" y="91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100296</xdr:rowOff>
    </xdr:from>
    <xdr:ext cx="599010" cy="259045"/>
    <xdr:sp macro="" textlink="">
      <xdr:nvSpPr>
        <xdr:cNvPr id="138" name="総務費該当値テキスト"/>
        <xdr:cNvSpPr txBox="1"/>
      </xdr:nvSpPr>
      <xdr:spPr>
        <a:xfrm>
          <a:off x="4686300" y="901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101869</xdr:rowOff>
    </xdr:from>
    <xdr:to>
      <xdr:col>20</xdr:col>
      <xdr:colOff>38100</xdr:colOff>
      <xdr:row>58</xdr:row>
      <xdr:rowOff>32019</xdr:rowOff>
    </xdr:to>
    <xdr:sp macro="" textlink="">
      <xdr:nvSpPr>
        <xdr:cNvPr id="139" name="楕円 138"/>
        <xdr:cNvSpPr/>
      </xdr:nvSpPr>
      <xdr:spPr>
        <a:xfrm>
          <a:off x="3746500" y="98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23146</xdr:rowOff>
    </xdr:from>
    <xdr:ext cx="534377" cy="259045"/>
    <xdr:sp macro="" textlink="">
      <xdr:nvSpPr>
        <xdr:cNvPr id="140" name="テキスト ボックス 139"/>
        <xdr:cNvSpPr txBox="1"/>
      </xdr:nvSpPr>
      <xdr:spPr>
        <a:xfrm>
          <a:off x="3530111" y="99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98288</xdr:rowOff>
    </xdr:from>
    <xdr:to>
      <xdr:col>15</xdr:col>
      <xdr:colOff>101600</xdr:colOff>
      <xdr:row>58</xdr:row>
      <xdr:rowOff>28438</xdr:rowOff>
    </xdr:to>
    <xdr:sp macro="" textlink="">
      <xdr:nvSpPr>
        <xdr:cNvPr id="141" name="楕円 140"/>
        <xdr:cNvSpPr/>
      </xdr:nvSpPr>
      <xdr:spPr>
        <a:xfrm>
          <a:off x="2857500" y="98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19565</xdr:rowOff>
    </xdr:from>
    <xdr:ext cx="534377" cy="259045"/>
    <xdr:sp macro="" textlink="">
      <xdr:nvSpPr>
        <xdr:cNvPr id="142" name="テキスト ボックス 141"/>
        <xdr:cNvSpPr txBox="1"/>
      </xdr:nvSpPr>
      <xdr:spPr>
        <a:xfrm>
          <a:off x="2641111" y="99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74978</xdr:rowOff>
    </xdr:from>
    <xdr:to>
      <xdr:col>10</xdr:col>
      <xdr:colOff>165100</xdr:colOff>
      <xdr:row>58</xdr:row>
      <xdr:rowOff>5128</xdr:rowOff>
    </xdr:to>
    <xdr:sp macro="" textlink="">
      <xdr:nvSpPr>
        <xdr:cNvPr id="143" name="楕円 142"/>
        <xdr:cNvSpPr/>
      </xdr:nvSpPr>
      <xdr:spPr>
        <a:xfrm>
          <a:off x="1968500" y="98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167705</xdr:rowOff>
    </xdr:from>
    <xdr:ext cx="534377" cy="259045"/>
    <xdr:sp macro="" textlink="">
      <xdr:nvSpPr>
        <xdr:cNvPr id="144" name="テキスト ボックス 143"/>
        <xdr:cNvSpPr txBox="1"/>
      </xdr:nvSpPr>
      <xdr:spPr>
        <a:xfrm>
          <a:off x="1752111" y="994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107516</xdr:rowOff>
    </xdr:from>
    <xdr:to>
      <xdr:col>6</xdr:col>
      <xdr:colOff>38100</xdr:colOff>
      <xdr:row>58</xdr:row>
      <xdr:rowOff>37666</xdr:rowOff>
    </xdr:to>
    <xdr:sp macro="" textlink="">
      <xdr:nvSpPr>
        <xdr:cNvPr id="145" name="楕円 144"/>
        <xdr:cNvSpPr/>
      </xdr:nvSpPr>
      <xdr:spPr>
        <a:xfrm>
          <a:off x="1079500" y="98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28793</xdr:rowOff>
    </xdr:from>
    <xdr:ext cx="534377" cy="259045"/>
    <xdr:sp macro="" textlink="">
      <xdr:nvSpPr>
        <xdr:cNvPr id="146" name="テキスト ボックス 145"/>
        <xdr:cNvSpPr txBox="1"/>
      </xdr:nvSpPr>
      <xdr:spPr>
        <a:xfrm>
          <a:off x="863111" y="99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23000</xdr:rowOff>
    </xdr:from>
    <xdr:to>
      <xdr:col>24</xdr:col>
      <xdr:colOff>63500</xdr:colOff>
      <xdr:row>78</xdr:row>
      <xdr:rowOff>85840</xdr:rowOff>
    </xdr:to>
    <xdr:cxnSp macro="">
      <xdr:nvCxnSpPr>
        <xdr:cNvPr id="176" name="直線コネクタ 175"/>
        <xdr:cNvCxnSpPr/>
      </xdr:nvCxnSpPr>
      <xdr:spPr>
        <a:xfrm flipV="1">
          <a:off x="3797300" y="13396100"/>
          <a:ext cx="838200" cy="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85840</xdr:rowOff>
    </xdr:from>
    <xdr:to>
      <xdr:col>19</xdr:col>
      <xdr:colOff>177800</xdr:colOff>
      <xdr:row>79</xdr:row>
      <xdr:rowOff>9525</xdr:rowOff>
    </xdr:to>
    <xdr:cxnSp macro="">
      <xdr:nvCxnSpPr>
        <xdr:cNvPr id="179" name="直線コネクタ 178"/>
        <xdr:cNvCxnSpPr/>
      </xdr:nvCxnSpPr>
      <xdr:spPr>
        <a:xfrm flipV="1">
          <a:off x="2908300" y="13458940"/>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8179</xdr:rowOff>
    </xdr:from>
    <xdr:to>
      <xdr:col>15</xdr:col>
      <xdr:colOff>50800</xdr:colOff>
      <xdr:row>79</xdr:row>
      <xdr:rowOff>9525</xdr:rowOff>
    </xdr:to>
    <xdr:cxnSp macro="">
      <xdr:nvCxnSpPr>
        <xdr:cNvPr id="182" name="直線コネクタ 181"/>
        <xdr:cNvCxnSpPr/>
      </xdr:nvCxnSpPr>
      <xdr:spPr>
        <a:xfrm>
          <a:off x="2019300" y="13552729"/>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8179</xdr:rowOff>
    </xdr:from>
    <xdr:to>
      <xdr:col>10</xdr:col>
      <xdr:colOff>114300</xdr:colOff>
      <xdr:row>79</xdr:row>
      <xdr:rowOff>40666</xdr:rowOff>
    </xdr:to>
    <xdr:cxnSp macro="">
      <xdr:nvCxnSpPr>
        <xdr:cNvPr id="185" name="直線コネクタ 184"/>
        <xdr:cNvCxnSpPr/>
      </xdr:nvCxnSpPr>
      <xdr:spPr>
        <a:xfrm flipV="1">
          <a:off x="1130300" y="13552729"/>
          <a:ext cx="8890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143650</xdr:rowOff>
    </xdr:from>
    <xdr:to>
      <xdr:col>24</xdr:col>
      <xdr:colOff>114300</xdr:colOff>
      <xdr:row>78</xdr:row>
      <xdr:rowOff>73800</xdr:rowOff>
    </xdr:to>
    <xdr:sp macro="" textlink="">
      <xdr:nvSpPr>
        <xdr:cNvPr id="195" name="楕円 194"/>
        <xdr:cNvSpPr/>
      </xdr:nvSpPr>
      <xdr:spPr>
        <a:xfrm>
          <a:off x="45847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122077</xdr:rowOff>
    </xdr:from>
    <xdr:ext cx="599010" cy="259045"/>
    <xdr:sp macro="" textlink="">
      <xdr:nvSpPr>
        <xdr:cNvPr id="196" name="民生費該当値テキスト"/>
        <xdr:cNvSpPr txBox="1"/>
      </xdr:nvSpPr>
      <xdr:spPr>
        <a:xfrm>
          <a:off x="4686300" y="1332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35040</xdr:rowOff>
    </xdr:from>
    <xdr:to>
      <xdr:col>20</xdr:col>
      <xdr:colOff>38100</xdr:colOff>
      <xdr:row>78</xdr:row>
      <xdr:rowOff>136640</xdr:rowOff>
    </xdr:to>
    <xdr:sp macro="" textlink="">
      <xdr:nvSpPr>
        <xdr:cNvPr id="197" name="楕円 196"/>
        <xdr:cNvSpPr/>
      </xdr:nvSpPr>
      <xdr:spPr>
        <a:xfrm>
          <a:off x="3746500" y="134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127767</xdr:rowOff>
    </xdr:from>
    <xdr:ext cx="599010" cy="259045"/>
    <xdr:sp macro="" textlink="">
      <xdr:nvSpPr>
        <xdr:cNvPr id="198" name="テキスト ボックス 197"/>
        <xdr:cNvSpPr txBox="1"/>
      </xdr:nvSpPr>
      <xdr:spPr>
        <a:xfrm>
          <a:off x="3497795" y="135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130175</xdr:rowOff>
    </xdr:from>
    <xdr:to>
      <xdr:col>15</xdr:col>
      <xdr:colOff>101600</xdr:colOff>
      <xdr:row>79</xdr:row>
      <xdr:rowOff>60325</xdr:rowOff>
    </xdr:to>
    <xdr:sp macro="" textlink="">
      <xdr:nvSpPr>
        <xdr:cNvPr id="199" name="楕円 198"/>
        <xdr:cNvSpPr/>
      </xdr:nvSpPr>
      <xdr:spPr>
        <a:xfrm>
          <a:off x="2857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51452</xdr:rowOff>
    </xdr:from>
    <xdr:ext cx="599010" cy="259045"/>
    <xdr:sp macro="" textlink="">
      <xdr:nvSpPr>
        <xdr:cNvPr id="200" name="テキスト ボックス 199"/>
        <xdr:cNvSpPr txBox="1"/>
      </xdr:nvSpPr>
      <xdr:spPr>
        <a:xfrm>
          <a:off x="2608795" y="1359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128829</xdr:rowOff>
    </xdr:from>
    <xdr:to>
      <xdr:col>10</xdr:col>
      <xdr:colOff>165100</xdr:colOff>
      <xdr:row>79</xdr:row>
      <xdr:rowOff>58979</xdr:rowOff>
    </xdr:to>
    <xdr:sp macro="" textlink="">
      <xdr:nvSpPr>
        <xdr:cNvPr id="201" name="楕円 200"/>
        <xdr:cNvSpPr/>
      </xdr:nvSpPr>
      <xdr:spPr>
        <a:xfrm>
          <a:off x="1968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50106</xdr:rowOff>
    </xdr:from>
    <xdr:ext cx="599010" cy="259045"/>
    <xdr:sp macro="" textlink="">
      <xdr:nvSpPr>
        <xdr:cNvPr id="202" name="テキスト ボックス 201"/>
        <xdr:cNvSpPr txBox="1"/>
      </xdr:nvSpPr>
      <xdr:spPr>
        <a:xfrm>
          <a:off x="1719795" y="1359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161316</xdr:rowOff>
    </xdr:from>
    <xdr:to>
      <xdr:col>6</xdr:col>
      <xdr:colOff>38100</xdr:colOff>
      <xdr:row>79</xdr:row>
      <xdr:rowOff>91466</xdr:rowOff>
    </xdr:to>
    <xdr:sp macro="" textlink="">
      <xdr:nvSpPr>
        <xdr:cNvPr id="203" name="楕円 202"/>
        <xdr:cNvSpPr/>
      </xdr:nvSpPr>
      <xdr:spPr>
        <a:xfrm>
          <a:off x="1079500" y="135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82593</xdr:rowOff>
    </xdr:from>
    <xdr:ext cx="599010" cy="259045"/>
    <xdr:sp macro="" textlink="">
      <xdr:nvSpPr>
        <xdr:cNvPr id="204" name="テキスト ボックス 203"/>
        <xdr:cNvSpPr txBox="1"/>
      </xdr:nvSpPr>
      <xdr:spPr>
        <a:xfrm>
          <a:off x="830795" y="1362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75257</xdr:rowOff>
    </xdr:from>
    <xdr:to>
      <xdr:col>24</xdr:col>
      <xdr:colOff>63500</xdr:colOff>
      <xdr:row>97</xdr:row>
      <xdr:rowOff>123606</xdr:rowOff>
    </xdr:to>
    <xdr:cxnSp macro="">
      <xdr:nvCxnSpPr>
        <xdr:cNvPr id="232" name="直線コネクタ 231"/>
        <xdr:cNvCxnSpPr/>
      </xdr:nvCxnSpPr>
      <xdr:spPr>
        <a:xfrm>
          <a:off x="3797300" y="16705907"/>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75257</xdr:rowOff>
    </xdr:from>
    <xdr:to>
      <xdr:col>19</xdr:col>
      <xdr:colOff>177800</xdr:colOff>
      <xdr:row>97</xdr:row>
      <xdr:rowOff>105502</xdr:rowOff>
    </xdr:to>
    <xdr:cxnSp macro="">
      <xdr:nvCxnSpPr>
        <xdr:cNvPr id="235" name="直線コネクタ 234"/>
        <xdr:cNvCxnSpPr/>
      </xdr:nvCxnSpPr>
      <xdr:spPr>
        <a:xfrm flipV="1">
          <a:off x="2908300" y="16705907"/>
          <a:ext cx="889000" cy="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105502</xdr:rowOff>
    </xdr:from>
    <xdr:to>
      <xdr:col>15</xdr:col>
      <xdr:colOff>50800</xdr:colOff>
      <xdr:row>97</xdr:row>
      <xdr:rowOff>112863</xdr:rowOff>
    </xdr:to>
    <xdr:cxnSp macro="">
      <xdr:nvCxnSpPr>
        <xdr:cNvPr id="238" name="直線コネクタ 237"/>
        <xdr:cNvCxnSpPr/>
      </xdr:nvCxnSpPr>
      <xdr:spPr>
        <a:xfrm flipV="1">
          <a:off x="2019300" y="1673615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112863</xdr:rowOff>
    </xdr:from>
    <xdr:to>
      <xdr:col>10</xdr:col>
      <xdr:colOff>114300</xdr:colOff>
      <xdr:row>97</xdr:row>
      <xdr:rowOff>116177</xdr:rowOff>
    </xdr:to>
    <xdr:cxnSp macro="">
      <xdr:nvCxnSpPr>
        <xdr:cNvPr id="241" name="直線コネクタ 240"/>
        <xdr:cNvCxnSpPr/>
      </xdr:nvCxnSpPr>
      <xdr:spPr>
        <a:xfrm flipV="1">
          <a:off x="1130300" y="1674351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72806</xdr:rowOff>
    </xdr:from>
    <xdr:to>
      <xdr:col>24</xdr:col>
      <xdr:colOff>114300</xdr:colOff>
      <xdr:row>98</xdr:row>
      <xdr:rowOff>2956</xdr:rowOff>
    </xdr:to>
    <xdr:sp macro="" textlink="">
      <xdr:nvSpPr>
        <xdr:cNvPr id="251" name="楕円 250"/>
        <xdr:cNvSpPr/>
      </xdr:nvSpPr>
      <xdr:spPr>
        <a:xfrm>
          <a:off x="45847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51233</xdr:rowOff>
    </xdr:from>
    <xdr:ext cx="534377" cy="259045"/>
    <xdr:sp macro="" textlink="">
      <xdr:nvSpPr>
        <xdr:cNvPr id="252" name="衛生費該当値テキスト"/>
        <xdr:cNvSpPr txBox="1"/>
      </xdr:nvSpPr>
      <xdr:spPr>
        <a:xfrm>
          <a:off x="4686300" y="166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24457</xdr:rowOff>
    </xdr:from>
    <xdr:to>
      <xdr:col>20</xdr:col>
      <xdr:colOff>38100</xdr:colOff>
      <xdr:row>97</xdr:row>
      <xdr:rowOff>126057</xdr:rowOff>
    </xdr:to>
    <xdr:sp macro="" textlink="">
      <xdr:nvSpPr>
        <xdr:cNvPr id="253" name="楕円 252"/>
        <xdr:cNvSpPr/>
      </xdr:nvSpPr>
      <xdr:spPr>
        <a:xfrm>
          <a:off x="3746500" y="166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117184</xdr:rowOff>
    </xdr:from>
    <xdr:ext cx="534377" cy="259045"/>
    <xdr:sp macro="" textlink="">
      <xdr:nvSpPr>
        <xdr:cNvPr id="254" name="テキスト ボックス 253"/>
        <xdr:cNvSpPr txBox="1"/>
      </xdr:nvSpPr>
      <xdr:spPr>
        <a:xfrm>
          <a:off x="3530111" y="167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54702</xdr:rowOff>
    </xdr:from>
    <xdr:to>
      <xdr:col>15</xdr:col>
      <xdr:colOff>101600</xdr:colOff>
      <xdr:row>97</xdr:row>
      <xdr:rowOff>156302</xdr:rowOff>
    </xdr:to>
    <xdr:sp macro="" textlink="">
      <xdr:nvSpPr>
        <xdr:cNvPr id="255" name="楕円 254"/>
        <xdr:cNvSpPr/>
      </xdr:nvSpPr>
      <xdr:spPr>
        <a:xfrm>
          <a:off x="2857500" y="166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147429</xdr:rowOff>
    </xdr:from>
    <xdr:ext cx="534377" cy="259045"/>
    <xdr:sp macro="" textlink="">
      <xdr:nvSpPr>
        <xdr:cNvPr id="256" name="テキスト ボックス 255"/>
        <xdr:cNvSpPr txBox="1"/>
      </xdr:nvSpPr>
      <xdr:spPr>
        <a:xfrm>
          <a:off x="2641111" y="167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62063</xdr:rowOff>
    </xdr:from>
    <xdr:to>
      <xdr:col>10</xdr:col>
      <xdr:colOff>165100</xdr:colOff>
      <xdr:row>97</xdr:row>
      <xdr:rowOff>163663</xdr:rowOff>
    </xdr:to>
    <xdr:sp macro="" textlink="">
      <xdr:nvSpPr>
        <xdr:cNvPr id="257" name="楕円 256"/>
        <xdr:cNvSpPr/>
      </xdr:nvSpPr>
      <xdr:spPr>
        <a:xfrm>
          <a:off x="1968500" y="166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154790</xdr:rowOff>
    </xdr:from>
    <xdr:ext cx="534377" cy="259045"/>
    <xdr:sp macro="" textlink="">
      <xdr:nvSpPr>
        <xdr:cNvPr id="258" name="テキスト ボックス 257"/>
        <xdr:cNvSpPr txBox="1"/>
      </xdr:nvSpPr>
      <xdr:spPr>
        <a:xfrm>
          <a:off x="1752111" y="167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65377</xdr:rowOff>
    </xdr:from>
    <xdr:to>
      <xdr:col>6</xdr:col>
      <xdr:colOff>38100</xdr:colOff>
      <xdr:row>97</xdr:row>
      <xdr:rowOff>166977</xdr:rowOff>
    </xdr:to>
    <xdr:sp macro="" textlink="">
      <xdr:nvSpPr>
        <xdr:cNvPr id="259" name="楕円 258"/>
        <xdr:cNvSpPr/>
      </xdr:nvSpPr>
      <xdr:spPr>
        <a:xfrm>
          <a:off x="1079500" y="166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158104</xdr:rowOff>
    </xdr:from>
    <xdr:ext cx="534377" cy="259045"/>
    <xdr:sp macro="" textlink="">
      <xdr:nvSpPr>
        <xdr:cNvPr id="260" name="テキスト ボックス 259"/>
        <xdr:cNvSpPr txBox="1"/>
      </xdr:nvSpPr>
      <xdr:spPr>
        <a:xfrm>
          <a:off x="863111" y="167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5588</xdr:rowOff>
    </xdr:from>
    <xdr:to>
      <xdr:col>54</xdr:col>
      <xdr:colOff>189865</xdr:colOff>
      <xdr:row>39</xdr:row>
      <xdr:rowOff>44450</xdr:rowOff>
    </xdr:to>
    <xdr:cxnSp macro="">
      <xdr:nvCxnSpPr>
        <xdr:cNvPr id="284" name="直線コネクタ 283"/>
        <xdr:cNvCxnSpPr/>
      </xdr:nvCxnSpPr>
      <xdr:spPr>
        <a:xfrm flipV="1">
          <a:off x="10475595" y="5491988"/>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123715</xdr:rowOff>
    </xdr:from>
    <xdr:ext cx="469744" cy="259045"/>
    <xdr:sp macro="" textlink="">
      <xdr:nvSpPr>
        <xdr:cNvPr id="287" name="労働費最大値テキスト"/>
        <xdr:cNvSpPr txBox="1"/>
      </xdr:nvSpPr>
      <xdr:spPr>
        <a:xfrm>
          <a:off x="10528300" y="526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5588</xdr:rowOff>
    </xdr:from>
    <xdr:to>
      <xdr:col>55</xdr:col>
      <xdr:colOff>88900</xdr:colOff>
      <xdr:row>32</xdr:row>
      <xdr:rowOff>5588</xdr:rowOff>
    </xdr:to>
    <xdr:cxnSp macro="">
      <xdr:nvCxnSpPr>
        <xdr:cNvPr id="288" name="直線コネクタ 287"/>
        <xdr:cNvCxnSpPr/>
      </xdr:nvCxnSpPr>
      <xdr:spPr>
        <a:xfrm>
          <a:off x="10388600" y="54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74930</xdr:rowOff>
    </xdr:from>
    <xdr:to>
      <xdr:col>55</xdr:col>
      <xdr:colOff>0</xdr:colOff>
      <xdr:row>38</xdr:row>
      <xdr:rowOff>61595</xdr:rowOff>
    </xdr:to>
    <xdr:cxnSp macro="">
      <xdr:nvCxnSpPr>
        <xdr:cNvPr id="289" name="直線コネクタ 288"/>
        <xdr:cNvCxnSpPr/>
      </xdr:nvCxnSpPr>
      <xdr:spPr>
        <a:xfrm>
          <a:off x="9639300" y="641858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66819</xdr:rowOff>
    </xdr:from>
    <xdr:ext cx="378565" cy="259045"/>
    <xdr:sp macro="" textlink="">
      <xdr:nvSpPr>
        <xdr:cNvPr id="290" name="労働費平均値テキスト"/>
        <xdr:cNvSpPr txBox="1"/>
      </xdr:nvSpPr>
      <xdr:spPr>
        <a:xfrm>
          <a:off x="10528300" y="62390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43942</xdr:rowOff>
    </xdr:from>
    <xdr:to>
      <xdr:col>55</xdr:col>
      <xdr:colOff>50800</xdr:colOff>
      <xdr:row>37</xdr:row>
      <xdr:rowOff>145542</xdr:rowOff>
    </xdr:to>
    <xdr:sp macro="" textlink="">
      <xdr:nvSpPr>
        <xdr:cNvPr id="291" name="フローチャート: 判断 290"/>
        <xdr:cNvSpPr/>
      </xdr:nvSpPr>
      <xdr:spPr>
        <a:xfrm>
          <a:off x="104267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133604</xdr:rowOff>
    </xdr:from>
    <xdr:to>
      <xdr:col>50</xdr:col>
      <xdr:colOff>114300</xdr:colOff>
      <xdr:row>37</xdr:row>
      <xdr:rowOff>74930</xdr:rowOff>
    </xdr:to>
    <xdr:cxnSp macro="">
      <xdr:nvCxnSpPr>
        <xdr:cNvPr id="292" name="直線コネクタ 291"/>
        <xdr:cNvCxnSpPr/>
      </xdr:nvCxnSpPr>
      <xdr:spPr>
        <a:xfrm>
          <a:off x="8750300" y="6134354"/>
          <a:ext cx="8890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29083</xdr:rowOff>
    </xdr:from>
    <xdr:to>
      <xdr:col>50</xdr:col>
      <xdr:colOff>165100</xdr:colOff>
      <xdr:row>37</xdr:row>
      <xdr:rowOff>130683</xdr:rowOff>
    </xdr:to>
    <xdr:sp macro="" textlink="">
      <xdr:nvSpPr>
        <xdr:cNvPr id="293" name="フローチャート: 判断 292"/>
        <xdr:cNvSpPr/>
      </xdr:nvSpPr>
      <xdr:spPr>
        <a:xfrm>
          <a:off x="9588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121810</xdr:rowOff>
    </xdr:from>
    <xdr:ext cx="378565" cy="259045"/>
    <xdr:sp macro="" textlink="">
      <xdr:nvSpPr>
        <xdr:cNvPr id="294" name="テキスト ボックス 293"/>
        <xdr:cNvSpPr txBox="1"/>
      </xdr:nvSpPr>
      <xdr:spPr>
        <a:xfrm>
          <a:off x="9450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169418</xdr:rowOff>
    </xdr:from>
    <xdr:to>
      <xdr:col>45</xdr:col>
      <xdr:colOff>177800</xdr:colOff>
      <xdr:row>35</xdr:row>
      <xdr:rowOff>133604</xdr:rowOff>
    </xdr:to>
    <xdr:cxnSp macro="">
      <xdr:nvCxnSpPr>
        <xdr:cNvPr id="295" name="直線コネクタ 294"/>
        <xdr:cNvCxnSpPr/>
      </xdr:nvCxnSpPr>
      <xdr:spPr>
        <a:xfrm>
          <a:off x="7861300" y="5827268"/>
          <a:ext cx="889000" cy="30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19939</xdr:rowOff>
    </xdr:from>
    <xdr:to>
      <xdr:col>46</xdr:col>
      <xdr:colOff>38100</xdr:colOff>
      <xdr:row>37</xdr:row>
      <xdr:rowOff>121539</xdr:rowOff>
    </xdr:to>
    <xdr:sp macro="" textlink="">
      <xdr:nvSpPr>
        <xdr:cNvPr id="296" name="フローチャート: 判断 295"/>
        <xdr:cNvSpPr/>
      </xdr:nvSpPr>
      <xdr:spPr>
        <a:xfrm>
          <a:off x="8699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112666</xdr:rowOff>
    </xdr:from>
    <xdr:ext cx="378565" cy="259045"/>
    <xdr:sp macro="" textlink="">
      <xdr:nvSpPr>
        <xdr:cNvPr id="297" name="テキスト ボックス 296"/>
        <xdr:cNvSpPr txBox="1"/>
      </xdr:nvSpPr>
      <xdr:spPr>
        <a:xfrm>
          <a:off x="8561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141986</xdr:rowOff>
    </xdr:from>
    <xdr:to>
      <xdr:col>41</xdr:col>
      <xdr:colOff>50800</xdr:colOff>
      <xdr:row>33</xdr:row>
      <xdr:rowOff>169418</xdr:rowOff>
    </xdr:to>
    <xdr:cxnSp macro="">
      <xdr:nvCxnSpPr>
        <xdr:cNvPr id="298" name="直線コネクタ 297"/>
        <xdr:cNvCxnSpPr/>
      </xdr:nvCxnSpPr>
      <xdr:spPr>
        <a:xfrm>
          <a:off x="6972300" y="5456936"/>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145288</xdr:rowOff>
    </xdr:from>
    <xdr:to>
      <xdr:col>41</xdr:col>
      <xdr:colOff>101600</xdr:colOff>
      <xdr:row>37</xdr:row>
      <xdr:rowOff>75438</xdr:rowOff>
    </xdr:to>
    <xdr:sp macro="" textlink="">
      <xdr:nvSpPr>
        <xdr:cNvPr id="299" name="フローチャート: 判断 298"/>
        <xdr:cNvSpPr/>
      </xdr:nvSpPr>
      <xdr:spPr>
        <a:xfrm>
          <a:off x="7810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66565</xdr:rowOff>
    </xdr:from>
    <xdr:ext cx="378565" cy="259045"/>
    <xdr:sp macro="" textlink="">
      <xdr:nvSpPr>
        <xdr:cNvPr id="300" name="テキスト ボックス 299"/>
        <xdr:cNvSpPr txBox="1"/>
      </xdr:nvSpPr>
      <xdr:spPr>
        <a:xfrm>
          <a:off x="7672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163957</xdr:rowOff>
    </xdr:from>
    <xdr:to>
      <xdr:col>36</xdr:col>
      <xdr:colOff>165100</xdr:colOff>
      <xdr:row>37</xdr:row>
      <xdr:rowOff>94107</xdr:rowOff>
    </xdr:to>
    <xdr:sp macro="" textlink="">
      <xdr:nvSpPr>
        <xdr:cNvPr id="301" name="フローチャート: 判断 300"/>
        <xdr:cNvSpPr/>
      </xdr:nvSpPr>
      <xdr:spPr>
        <a:xfrm>
          <a:off x="6921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85234</xdr:rowOff>
    </xdr:from>
    <xdr:ext cx="378565" cy="259045"/>
    <xdr:sp macro="" textlink="">
      <xdr:nvSpPr>
        <xdr:cNvPr id="302" name="テキスト ボックス 301"/>
        <xdr:cNvSpPr txBox="1"/>
      </xdr:nvSpPr>
      <xdr:spPr>
        <a:xfrm>
          <a:off x="6783017" y="642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xdr:rowOff>
    </xdr:from>
    <xdr:to>
      <xdr:col>55</xdr:col>
      <xdr:colOff>50800</xdr:colOff>
      <xdr:row>38</xdr:row>
      <xdr:rowOff>112395</xdr:rowOff>
    </xdr:to>
    <xdr:sp macro="" textlink="">
      <xdr:nvSpPr>
        <xdr:cNvPr id="308" name="楕円 307"/>
        <xdr:cNvSpPr/>
      </xdr:nvSpPr>
      <xdr:spPr>
        <a:xfrm>
          <a:off x="10426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160672</xdr:rowOff>
    </xdr:from>
    <xdr:ext cx="378565" cy="259045"/>
    <xdr:sp macro="" textlink="">
      <xdr:nvSpPr>
        <xdr:cNvPr id="309" name="労働費該当値テキスト"/>
        <xdr:cNvSpPr txBox="1"/>
      </xdr:nvSpPr>
      <xdr:spPr>
        <a:xfrm>
          <a:off x="10528300"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24130</xdr:rowOff>
    </xdr:from>
    <xdr:to>
      <xdr:col>50</xdr:col>
      <xdr:colOff>165100</xdr:colOff>
      <xdr:row>37</xdr:row>
      <xdr:rowOff>125730</xdr:rowOff>
    </xdr:to>
    <xdr:sp macro="" textlink="">
      <xdr:nvSpPr>
        <xdr:cNvPr id="310" name="楕円 309"/>
        <xdr:cNvSpPr/>
      </xdr:nvSpPr>
      <xdr:spPr>
        <a:xfrm>
          <a:off x="9588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142257</xdr:rowOff>
    </xdr:from>
    <xdr:ext cx="378565" cy="259045"/>
    <xdr:sp macro="" textlink="">
      <xdr:nvSpPr>
        <xdr:cNvPr id="311" name="テキスト ボックス 310"/>
        <xdr:cNvSpPr txBox="1"/>
      </xdr:nvSpPr>
      <xdr:spPr>
        <a:xfrm>
          <a:off x="9450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82804</xdr:rowOff>
    </xdr:from>
    <xdr:to>
      <xdr:col>46</xdr:col>
      <xdr:colOff>38100</xdr:colOff>
      <xdr:row>36</xdr:row>
      <xdr:rowOff>12954</xdr:rowOff>
    </xdr:to>
    <xdr:sp macro="" textlink="">
      <xdr:nvSpPr>
        <xdr:cNvPr id="312" name="楕円 311"/>
        <xdr:cNvSpPr/>
      </xdr:nvSpPr>
      <xdr:spPr>
        <a:xfrm>
          <a:off x="8699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29481</xdr:rowOff>
    </xdr:from>
    <xdr:ext cx="469744" cy="259045"/>
    <xdr:sp macro="" textlink="">
      <xdr:nvSpPr>
        <xdr:cNvPr id="313" name="テキスト ボックス 312"/>
        <xdr:cNvSpPr txBox="1"/>
      </xdr:nvSpPr>
      <xdr:spPr>
        <a:xfrm>
          <a:off x="8515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118618</xdr:rowOff>
    </xdr:from>
    <xdr:to>
      <xdr:col>41</xdr:col>
      <xdr:colOff>101600</xdr:colOff>
      <xdr:row>34</xdr:row>
      <xdr:rowOff>48768</xdr:rowOff>
    </xdr:to>
    <xdr:sp macro="" textlink="">
      <xdr:nvSpPr>
        <xdr:cNvPr id="314" name="楕円 313"/>
        <xdr:cNvSpPr/>
      </xdr:nvSpPr>
      <xdr:spPr>
        <a:xfrm>
          <a:off x="7810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65295</xdr:rowOff>
    </xdr:from>
    <xdr:ext cx="469744" cy="259045"/>
    <xdr:sp macro="" textlink="">
      <xdr:nvSpPr>
        <xdr:cNvPr id="315" name="テキスト ボックス 314"/>
        <xdr:cNvSpPr txBox="1"/>
      </xdr:nvSpPr>
      <xdr:spPr>
        <a:xfrm>
          <a:off x="7626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91186</xdr:rowOff>
    </xdr:from>
    <xdr:to>
      <xdr:col>36</xdr:col>
      <xdr:colOff>165100</xdr:colOff>
      <xdr:row>32</xdr:row>
      <xdr:rowOff>21336</xdr:rowOff>
    </xdr:to>
    <xdr:sp macro="" textlink="">
      <xdr:nvSpPr>
        <xdr:cNvPr id="316" name="楕円 315"/>
        <xdr:cNvSpPr/>
      </xdr:nvSpPr>
      <xdr:spPr>
        <a:xfrm>
          <a:off x="6921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37863</xdr:rowOff>
    </xdr:from>
    <xdr:ext cx="469744" cy="259045"/>
    <xdr:sp macro="" textlink="">
      <xdr:nvSpPr>
        <xdr:cNvPr id="317" name="テキスト ボックス 316"/>
        <xdr:cNvSpPr txBox="1"/>
      </xdr:nvSpPr>
      <xdr:spPr>
        <a:xfrm>
          <a:off x="6737428"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7" name="直線コネクタ 336"/>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8"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9" name="直線コネクタ 338"/>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40"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41" name="直線コネクタ 340"/>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8484</xdr:rowOff>
    </xdr:from>
    <xdr:to>
      <xdr:col>55</xdr:col>
      <xdr:colOff>0</xdr:colOff>
      <xdr:row>57</xdr:row>
      <xdr:rowOff>10884</xdr:rowOff>
    </xdr:to>
    <xdr:cxnSp macro="">
      <xdr:nvCxnSpPr>
        <xdr:cNvPr id="342" name="直線コネクタ 341"/>
        <xdr:cNvCxnSpPr/>
      </xdr:nvCxnSpPr>
      <xdr:spPr>
        <a:xfrm>
          <a:off x="9639300" y="978113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3"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4" name="フローチャート: 判断 343"/>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8484</xdr:rowOff>
    </xdr:from>
    <xdr:to>
      <xdr:col>50</xdr:col>
      <xdr:colOff>114300</xdr:colOff>
      <xdr:row>57</xdr:row>
      <xdr:rowOff>55804</xdr:rowOff>
    </xdr:to>
    <xdr:cxnSp macro="">
      <xdr:nvCxnSpPr>
        <xdr:cNvPr id="345" name="直線コネクタ 344"/>
        <xdr:cNvCxnSpPr/>
      </xdr:nvCxnSpPr>
      <xdr:spPr>
        <a:xfrm flipV="1">
          <a:off x="8750300" y="978113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6" name="フローチャート: 判断 345"/>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7" name="テキスト ボックス 346"/>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46717</xdr:rowOff>
    </xdr:from>
    <xdr:to>
      <xdr:col>45</xdr:col>
      <xdr:colOff>177800</xdr:colOff>
      <xdr:row>57</xdr:row>
      <xdr:rowOff>55804</xdr:rowOff>
    </xdr:to>
    <xdr:cxnSp macro="">
      <xdr:nvCxnSpPr>
        <xdr:cNvPr id="348" name="直線コネクタ 347"/>
        <xdr:cNvCxnSpPr/>
      </xdr:nvCxnSpPr>
      <xdr:spPr>
        <a:xfrm>
          <a:off x="7861300" y="9819367"/>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9" name="フローチャート: 判断 348"/>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50" name="テキスト ボックス 349"/>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46717</xdr:rowOff>
    </xdr:from>
    <xdr:to>
      <xdr:col>41</xdr:col>
      <xdr:colOff>50800</xdr:colOff>
      <xdr:row>57</xdr:row>
      <xdr:rowOff>47403</xdr:rowOff>
    </xdr:to>
    <xdr:cxnSp macro="">
      <xdr:nvCxnSpPr>
        <xdr:cNvPr id="351" name="直線コネクタ 350"/>
        <xdr:cNvCxnSpPr/>
      </xdr:nvCxnSpPr>
      <xdr:spPr>
        <a:xfrm flipV="1">
          <a:off x="6972300" y="98193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2" name="フローチャート: 判断 351"/>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3" name="テキスト ボックス 352"/>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4" name="フローチャート: 判断 353"/>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5" name="テキスト ボックス 354"/>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131534</xdr:rowOff>
    </xdr:from>
    <xdr:to>
      <xdr:col>55</xdr:col>
      <xdr:colOff>50800</xdr:colOff>
      <xdr:row>57</xdr:row>
      <xdr:rowOff>61684</xdr:rowOff>
    </xdr:to>
    <xdr:sp macro="" textlink="">
      <xdr:nvSpPr>
        <xdr:cNvPr id="361" name="楕円 360"/>
        <xdr:cNvSpPr/>
      </xdr:nvSpPr>
      <xdr:spPr>
        <a:xfrm>
          <a:off x="10426700" y="97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109961</xdr:rowOff>
    </xdr:from>
    <xdr:ext cx="469744" cy="259045"/>
    <xdr:sp macro="" textlink="">
      <xdr:nvSpPr>
        <xdr:cNvPr id="362" name="農林水産業費該当値テキスト"/>
        <xdr:cNvSpPr txBox="1"/>
      </xdr:nvSpPr>
      <xdr:spPr>
        <a:xfrm>
          <a:off x="10528300" y="971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129134</xdr:rowOff>
    </xdr:from>
    <xdr:to>
      <xdr:col>50</xdr:col>
      <xdr:colOff>165100</xdr:colOff>
      <xdr:row>57</xdr:row>
      <xdr:rowOff>59284</xdr:rowOff>
    </xdr:to>
    <xdr:sp macro="" textlink="">
      <xdr:nvSpPr>
        <xdr:cNvPr id="363" name="楕円 362"/>
        <xdr:cNvSpPr/>
      </xdr:nvSpPr>
      <xdr:spPr>
        <a:xfrm>
          <a:off x="95885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50411</xdr:rowOff>
    </xdr:from>
    <xdr:ext cx="469744" cy="259045"/>
    <xdr:sp macro="" textlink="">
      <xdr:nvSpPr>
        <xdr:cNvPr id="364" name="テキスト ボックス 363"/>
        <xdr:cNvSpPr txBox="1"/>
      </xdr:nvSpPr>
      <xdr:spPr>
        <a:xfrm>
          <a:off x="9404428" y="98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5004</xdr:rowOff>
    </xdr:from>
    <xdr:to>
      <xdr:col>46</xdr:col>
      <xdr:colOff>38100</xdr:colOff>
      <xdr:row>57</xdr:row>
      <xdr:rowOff>106604</xdr:rowOff>
    </xdr:to>
    <xdr:sp macro="" textlink="">
      <xdr:nvSpPr>
        <xdr:cNvPr id="365" name="楕円 364"/>
        <xdr:cNvSpPr/>
      </xdr:nvSpPr>
      <xdr:spPr>
        <a:xfrm>
          <a:off x="8699500" y="9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97731</xdr:rowOff>
    </xdr:from>
    <xdr:ext cx="469744" cy="259045"/>
    <xdr:sp macro="" textlink="">
      <xdr:nvSpPr>
        <xdr:cNvPr id="366" name="テキスト ボックス 365"/>
        <xdr:cNvSpPr txBox="1"/>
      </xdr:nvSpPr>
      <xdr:spPr>
        <a:xfrm>
          <a:off x="8515428" y="987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167367</xdr:rowOff>
    </xdr:from>
    <xdr:to>
      <xdr:col>41</xdr:col>
      <xdr:colOff>101600</xdr:colOff>
      <xdr:row>57</xdr:row>
      <xdr:rowOff>97517</xdr:rowOff>
    </xdr:to>
    <xdr:sp macro="" textlink="">
      <xdr:nvSpPr>
        <xdr:cNvPr id="367" name="楕円 366"/>
        <xdr:cNvSpPr/>
      </xdr:nvSpPr>
      <xdr:spPr>
        <a:xfrm>
          <a:off x="7810500" y="97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88644</xdr:rowOff>
    </xdr:from>
    <xdr:ext cx="469744" cy="259045"/>
    <xdr:sp macro="" textlink="">
      <xdr:nvSpPr>
        <xdr:cNvPr id="368" name="テキスト ボックス 367"/>
        <xdr:cNvSpPr txBox="1"/>
      </xdr:nvSpPr>
      <xdr:spPr>
        <a:xfrm>
          <a:off x="7626428" y="98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168053</xdr:rowOff>
    </xdr:from>
    <xdr:to>
      <xdr:col>36</xdr:col>
      <xdr:colOff>165100</xdr:colOff>
      <xdr:row>57</xdr:row>
      <xdr:rowOff>98203</xdr:rowOff>
    </xdr:to>
    <xdr:sp macro="" textlink="">
      <xdr:nvSpPr>
        <xdr:cNvPr id="369" name="楕円 368"/>
        <xdr:cNvSpPr/>
      </xdr:nvSpPr>
      <xdr:spPr>
        <a:xfrm>
          <a:off x="6921500" y="97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89330</xdr:rowOff>
    </xdr:from>
    <xdr:ext cx="469744" cy="259045"/>
    <xdr:sp macro="" textlink="">
      <xdr:nvSpPr>
        <xdr:cNvPr id="370" name="テキスト ボックス 369"/>
        <xdr:cNvSpPr txBox="1"/>
      </xdr:nvSpPr>
      <xdr:spPr>
        <a:xfrm>
          <a:off x="6737428" y="986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6" name="直線コネクタ 395"/>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7"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8" name="直線コネクタ 397"/>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9"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400" name="直線コネクタ 399"/>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146526</xdr:rowOff>
    </xdr:from>
    <xdr:to>
      <xdr:col>55</xdr:col>
      <xdr:colOff>0</xdr:colOff>
      <xdr:row>79</xdr:row>
      <xdr:rowOff>21611</xdr:rowOff>
    </xdr:to>
    <xdr:cxnSp macro="">
      <xdr:nvCxnSpPr>
        <xdr:cNvPr id="401" name="直線コネクタ 400"/>
        <xdr:cNvCxnSpPr/>
      </xdr:nvCxnSpPr>
      <xdr:spPr>
        <a:xfrm flipV="1">
          <a:off x="9639300" y="13348176"/>
          <a:ext cx="838200" cy="2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2"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3" name="フローチャート: 判断 402"/>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21611</xdr:rowOff>
    </xdr:from>
    <xdr:to>
      <xdr:col>50</xdr:col>
      <xdr:colOff>114300</xdr:colOff>
      <xdr:row>79</xdr:row>
      <xdr:rowOff>35475</xdr:rowOff>
    </xdr:to>
    <xdr:cxnSp macro="">
      <xdr:nvCxnSpPr>
        <xdr:cNvPr id="404" name="直線コネクタ 403"/>
        <xdr:cNvCxnSpPr/>
      </xdr:nvCxnSpPr>
      <xdr:spPr>
        <a:xfrm flipV="1">
          <a:off x="8750300" y="13566161"/>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5" name="フローチャート: 判断 404"/>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6" name="テキスト ボックス 405"/>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35475</xdr:rowOff>
    </xdr:from>
    <xdr:to>
      <xdr:col>45</xdr:col>
      <xdr:colOff>177800</xdr:colOff>
      <xdr:row>79</xdr:row>
      <xdr:rowOff>45304</xdr:rowOff>
    </xdr:to>
    <xdr:cxnSp macro="">
      <xdr:nvCxnSpPr>
        <xdr:cNvPr id="407" name="直線コネクタ 406"/>
        <xdr:cNvCxnSpPr/>
      </xdr:nvCxnSpPr>
      <xdr:spPr>
        <a:xfrm flipV="1">
          <a:off x="7861300" y="13580025"/>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8" name="フローチャート: 判断 407"/>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9" name="テキスト ボックス 408"/>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45304</xdr:rowOff>
    </xdr:from>
    <xdr:to>
      <xdr:col>41</xdr:col>
      <xdr:colOff>50800</xdr:colOff>
      <xdr:row>79</xdr:row>
      <xdr:rowOff>46823</xdr:rowOff>
    </xdr:to>
    <xdr:cxnSp macro="">
      <xdr:nvCxnSpPr>
        <xdr:cNvPr id="410" name="直線コネクタ 409"/>
        <xdr:cNvCxnSpPr/>
      </xdr:nvCxnSpPr>
      <xdr:spPr>
        <a:xfrm flipV="1">
          <a:off x="6972300" y="13589854"/>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11" name="フローチャート: 判断 410"/>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2" name="テキスト ボックス 411"/>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3" name="フローチャート: 判断 412"/>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4" name="テキスト ボックス 413"/>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95726</xdr:rowOff>
    </xdr:from>
    <xdr:to>
      <xdr:col>55</xdr:col>
      <xdr:colOff>50800</xdr:colOff>
      <xdr:row>78</xdr:row>
      <xdr:rowOff>25876</xdr:rowOff>
    </xdr:to>
    <xdr:sp macro="" textlink="">
      <xdr:nvSpPr>
        <xdr:cNvPr id="420" name="楕円 419"/>
        <xdr:cNvSpPr/>
      </xdr:nvSpPr>
      <xdr:spPr>
        <a:xfrm>
          <a:off x="10426700" y="132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118603</xdr:rowOff>
    </xdr:from>
    <xdr:ext cx="534377" cy="259045"/>
    <xdr:sp macro="" textlink="">
      <xdr:nvSpPr>
        <xdr:cNvPr id="421" name="商工費該当値テキスト"/>
        <xdr:cNvSpPr txBox="1"/>
      </xdr:nvSpPr>
      <xdr:spPr>
        <a:xfrm>
          <a:off x="10528300" y="131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142261</xdr:rowOff>
    </xdr:from>
    <xdr:to>
      <xdr:col>50</xdr:col>
      <xdr:colOff>165100</xdr:colOff>
      <xdr:row>79</xdr:row>
      <xdr:rowOff>72411</xdr:rowOff>
    </xdr:to>
    <xdr:sp macro="" textlink="">
      <xdr:nvSpPr>
        <xdr:cNvPr id="422" name="楕円 421"/>
        <xdr:cNvSpPr/>
      </xdr:nvSpPr>
      <xdr:spPr>
        <a:xfrm>
          <a:off x="9588500" y="13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63538</xdr:rowOff>
    </xdr:from>
    <xdr:ext cx="469744" cy="259045"/>
    <xdr:sp macro="" textlink="">
      <xdr:nvSpPr>
        <xdr:cNvPr id="423" name="テキスト ボックス 422"/>
        <xdr:cNvSpPr txBox="1"/>
      </xdr:nvSpPr>
      <xdr:spPr>
        <a:xfrm>
          <a:off x="9404428" y="1360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156125</xdr:rowOff>
    </xdr:from>
    <xdr:to>
      <xdr:col>46</xdr:col>
      <xdr:colOff>38100</xdr:colOff>
      <xdr:row>79</xdr:row>
      <xdr:rowOff>86275</xdr:rowOff>
    </xdr:to>
    <xdr:sp macro="" textlink="">
      <xdr:nvSpPr>
        <xdr:cNvPr id="424" name="楕円 423"/>
        <xdr:cNvSpPr/>
      </xdr:nvSpPr>
      <xdr:spPr>
        <a:xfrm>
          <a:off x="8699500" y="135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77402</xdr:rowOff>
    </xdr:from>
    <xdr:ext cx="469744" cy="259045"/>
    <xdr:sp macro="" textlink="">
      <xdr:nvSpPr>
        <xdr:cNvPr id="425" name="テキスト ボックス 424"/>
        <xdr:cNvSpPr txBox="1"/>
      </xdr:nvSpPr>
      <xdr:spPr>
        <a:xfrm>
          <a:off x="8515428" y="136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165954</xdr:rowOff>
    </xdr:from>
    <xdr:to>
      <xdr:col>41</xdr:col>
      <xdr:colOff>101600</xdr:colOff>
      <xdr:row>79</xdr:row>
      <xdr:rowOff>96104</xdr:rowOff>
    </xdr:to>
    <xdr:sp macro="" textlink="">
      <xdr:nvSpPr>
        <xdr:cNvPr id="426" name="楕円 425"/>
        <xdr:cNvSpPr/>
      </xdr:nvSpPr>
      <xdr:spPr>
        <a:xfrm>
          <a:off x="7810500" y="135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87231</xdr:rowOff>
    </xdr:from>
    <xdr:ext cx="469744" cy="259045"/>
    <xdr:sp macro="" textlink="">
      <xdr:nvSpPr>
        <xdr:cNvPr id="427" name="テキスト ボックス 426"/>
        <xdr:cNvSpPr txBox="1"/>
      </xdr:nvSpPr>
      <xdr:spPr>
        <a:xfrm>
          <a:off x="7626428" y="136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167473</xdr:rowOff>
    </xdr:from>
    <xdr:to>
      <xdr:col>36</xdr:col>
      <xdr:colOff>165100</xdr:colOff>
      <xdr:row>79</xdr:row>
      <xdr:rowOff>97623</xdr:rowOff>
    </xdr:to>
    <xdr:sp macro="" textlink="">
      <xdr:nvSpPr>
        <xdr:cNvPr id="428" name="楕円 427"/>
        <xdr:cNvSpPr/>
      </xdr:nvSpPr>
      <xdr:spPr>
        <a:xfrm>
          <a:off x="6921500" y="135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88750</xdr:rowOff>
    </xdr:from>
    <xdr:ext cx="469744" cy="259045"/>
    <xdr:sp macro="" textlink="">
      <xdr:nvSpPr>
        <xdr:cNvPr id="429" name="テキスト ボックス 428"/>
        <xdr:cNvSpPr txBox="1"/>
      </xdr:nvSpPr>
      <xdr:spPr>
        <a:xfrm>
          <a:off x="6737428" y="136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3" name="直線コネクタ 452"/>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4"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5" name="直線コネクタ 454"/>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6"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7" name="直線コネクタ 456"/>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79722</xdr:rowOff>
    </xdr:from>
    <xdr:to>
      <xdr:col>55</xdr:col>
      <xdr:colOff>0</xdr:colOff>
      <xdr:row>97</xdr:row>
      <xdr:rowOff>110889</xdr:rowOff>
    </xdr:to>
    <xdr:cxnSp macro="">
      <xdr:nvCxnSpPr>
        <xdr:cNvPr id="458" name="直線コネクタ 457"/>
        <xdr:cNvCxnSpPr/>
      </xdr:nvCxnSpPr>
      <xdr:spPr>
        <a:xfrm flipV="1">
          <a:off x="9639300" y="16710372"/>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9"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60" name="フローチャート: 判断 459"/>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97980</xdr:rowOff>
    </xdr:from>
    <xdr:to>
      <xdr:col>50</xdr:col>
      <xdr:colOff>114300</xdr:colOff>
      <xdr:row>97</xdr:row>
      <xdr:rowOff>110889</xdr:rowOff>
    </xdr:to>
    <xdr:cxnSp macro="">
      <xdr:nvCxnSpPr>
        <xdr:cNvPr id="461" name="直線コネクタ 460"/>
        <xdr:cNvCxnSpPr/>
      </xdr:nvCxnSpPr>
      <xdr:spPr>
        <a:xfrm>
          <a:off x="8750300" y="16728630"/>
          <a:ext cx="889000" cy="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2" name="フローチャート: 判断 461"/>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3" name="テキスト ボックス 462"/>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85720</xdr:rowOff>
    </xdr:from>
    <xdr:to>
      <xdr:col>45</xdr:col>
      <xdr:colOff>177800</xdr:colOff>
      <xdr:row>97</xdr:row>
      <xdr:rowOff>97980</xdr:rowOff>
    </xdr:to>
    <xdr:cxnSp macro="">
      <xdr:nvCxnSpPr>
        <xdr:cNvPr id="464" name="直線コネクタ 463"/>
        <xdr:cNvCxnSpPr/>
      </xdr:nvCxnSpPr>
      <xdr:spPr>
        <a:xfrm>
          <a:off x="7861300" y="16716370"/>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5" name="フローチャート: 判断 464"/>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6" name="テキスト ボックス 465"/>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85720</xdr:rowOff>
    </xdr:from>
    <xdr:to>
      <xdr:col>41</xdr:col>
      <xdr:colOff>50800</xdr:colOff>
      <xdr:row>97</xdr:row>
      <xdr:rowOff>95855</xdr:rowOff>
    </xdr:to>
    <xdr:cxnSp macro="">
      <xdr:nvCxnSpPr>
        <xdr:cNvPr id="467" name="直線コネクタ 466"/>
        <xdr:cNvCxnSpPr/>
      </xdr:nvCxnSpPr>
      <xdr:spPr>
        <a:xfrm flipV="1">
          <a:off x="6972300" y="16716370"/>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8" name="フローチャート: 判断 467"/>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9" name="テキスト ボックス 468"/>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70" name="フローチャート: 判断 469"/>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71" name="テキスト ボックス 470"/>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28922</xdr:rowOff>
    </xdr:from>
    <xdr:to>
      <xdr:col>55</xdr:col>
      <xdr:colOff>50800</xdr:colOff>
      <xdr:row>97</xdr:row>
      <xdr:rowOff>130522</xdr:rowOff>
    </xdr:to>
    <xdr:sp macro="" textlink="">
      <xdr:nvSpPr>
        <xdr:cNvPr id="477" name="楕円 476"/>
        <xdr:cNvSpPr/>
      </xdr:nvSpPr>
      <xdr:spPr>
        <a:xfrm>
          <a:off x="10426700" y="166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51799</xdr:rowOff>
    </xdr:from>
    <xdr:ext cx="534377" cy="259045"/>
    <xdr:sp macro="" textlink="">
      <xdr:nvSpPr>
        <xdr:cNvPr id="478" name="土木費該当値テキスト"/>
        <xdr:cNvSpPr txBox="1"/>
      </xdr:nvSpPr>
      <xdr:spPr>
        <a:xfrm>
          <a:off x="10528300" y="1651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60089</xdr:rowOff>
    </xdr:from>
    <xdr:to>
      <xdr:col>50</xdr:col>
      <xdr:colOff>165100</xdr:colOff>
      <xdr:row>97</xdr:row>
      <xdr:rowOff>161689</xdr:rowOff>
    </xdr:to>
    <xdr:sp macro="" textlink="">
      <xdr:nvSpPr>
        <xdr:cNvPr id="479" name="楕円 478"/>
        <xdr:cNvSpPr/>
      </xdr:nvSpPr>
      <xdr:spPr>
        <a:xfrm>
          <a:off x="9588500" y="166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152816</xdr:rowOff>
    </xdr:from>
    <xdr:ext cx="534377" cy="259045"/>
    <xdr:sp macro="" textlink="">
      <xdr:nvSpPr>
        <xdr:cNvPr id="480" name="テキスト ボックス 479"/>
        <xdr:cNvSpPr txBox="1"/>
      </xdr:nvSpPr>
      <xdr:spPr>
        <a:xfrm>
          <a:off x="9372111" y="1678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47180</xdr:rowOff>
    </xdr:from>
    <xdr:to>
      <xdr:col>46</xdr:col>
      <xdr:colOff>38100</xdr:colOff>
      <xdr:row>97</xdr:row>
      <xdr:rowOff>148780</xdr:rowOff>
    </xdr:to>
    <xdr:sp macro="" textlink="">
      <xdr:nvSpPr>
        <xdr:cNvPr id="481" name="楕円 480"/>
        <xdr:cNvSpPr/>
      </xdr:nvSpPr>
      <xdr:spPr>
        <a:xfrm>
          <a:off x="8699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139907</xdr:rowOff>
    </xdr:from>
    <xdr:ext cx="534377" cy="259045"/>
    <xdr:sp macro="" textlink="">
      <xdr:nvSpPr>
        <xdr:cNvPr id="482" name="テキスト ボックス 481"/>
        <xdr:cNvSpPr txBox="1"/>
      </xdr:nvSpPr>
      <xdr:spPr>
        <a:xfrm>
          <a:off x="8483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34920</xdr:rowOff>
    </xdr:from>
    <xdr:to>
      <xdr:col>41</xdr:col>
      <xdr:colOff>101600</xdr:colOff>
      <xdr:row>97</xdr:row>
      <xdr:rowOff>136520</xdr:rowOff>
    </xdr:to>
    <xdr:sp macro="" textlink="">
      <xdr:nvSpPr>
        <xdr:cNvPr id="483" name="楕円 482"/>
        <xdr:cNvSpPr/>
      </xdr:nvSpPr>
      <xdr:spPr>
        <a:xfrm>
          <a:off x="7810500" y="1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153047</xdr:rowOff>
    </xdr:from>
    <xdr:ext cx="534377" cy="259045"/>
    <xdr:sp macro="" textlink="">
      <xdr:nvSpPr>
        <xdr:cNvPr id="484" name="テキスト ボックス 483"/>
        <xdr:cNvSpPr txBox="1"/>
      </xdr:nvSpPr>
      <xdr:spPr>
        <a:xfrm>
          <a:off x="7594111" y="164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45055</xdr:rowOff>
    </xdr:from>
    <xdr:to>
      <xdr:col>36</xdr:col>
      <xdr:colOff>165100</xdr:colOff>
      <xdr:row>97</xdr:row>
      <xdr:rowOff>146655</xdr:rowOff>
    </xdr:to>
    <xdr:sp macro="" textlink="">
      <xdr:nvSpPr>
        <xdr:cNvPr id="485" name="楕円 484"/>
        <xdr:cNvSpPr/>
      </xdr:nvSpPr>
      <xdr:spPr>
        <a:xfrm>
          <a:off x="6921500" y="166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163182</xdr:rowOff>
    </xdr:from>
    <xdr:ext cx="534377" cy="259045"/>
    <xdr:sp macro="" textlink="">
      <xdr:nvSpPr>
        <xdr:cNvPr id="486" name="テキスト ボックス 485"/>
        <xdr:cNvSpPr txBox="1"/>
      </xdr:nvSpPr>
      <xdr:spPr>
        <a:xfrm>
          <a:off x="6705111" y="164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9" name="直線コネクタ 508"/>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10"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1" name="直線コネクタ 510"/>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2"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3" name="直線コネクタ 512"/>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156891</xdr:rowOff>
    </xdr:from>
    <xdr:to>
      <xdr:col>85</xdr:col>
      <xdr:colOff>127000</xdr:colOff>
      <xdr:row>36</xdr:row>
      <xdr:rowOff>51460</xdr:rowOff>
    </xdr:to>
    <xdr:cxnSp macro="">
      <xdr:nvCxnSpPr>
        <xdr:cNvPr id="514" name="直線コネクタ 513"/>
        <xdr:cNvCxnSpPr/>
      </xdr:nvCxnSpPr>
      <xdr:spPr>
        <a:xfrm flipV="1">
          <a:off x="15481300" y="6157641"/>
          <a:ext cx="8382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5"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6" name="フローチャート: 判断 515"/>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51460</xdr:rowOff>
    </xdr:from>
    <xdr:to>
      <xdr:col>81</xdr:col>
      <xdr:colOff>50800</xdr:colOff>
      <xdr:row>37</xdr:row>
      <xdr:rowOff>40213</xdr:rowOff>
    </xdr:to>
    <xdr:cxnSp macro="">
      <xdr:nvCxnSpPr>
        <xdr:cNvPr id="517" name="直線コネクタ 516"/>
        <xdr:cNvCxnSpPr/>
      </xdr:nvCxnSpPr>
      <xdr:spPr>
        <a:xfrm flipV="1">
          <a:off x="14592300" y="6223660"/>
          <a:ext cx="889000" cy="1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8" name="フローチャート: 判断 517"/>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9" name="テキスト ボックス 518"/>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40213</xdr:rowOff>
    </xdr:from>
    <xdr:to>
      <xdr:col>76</xdr:col>
      <xdr:colOff>114300</xdr:colOff>
      <xdr:row>37</xdr:row>
      <xdr:rowOff>41402</xdr:rowOff>
    </xdr:to>
    <xdr:cxnSp macro="">
      <xdr:nvCxnSpPr>
        <xdr:cNvPr id="520" name="直線コネクタ 519"/>
        <xdr:cNvCxnSpPr/>
      </xdr:nvCxnSpPr>
      <xdr:spPr>
        <a:xfrm flipV="1">
          <a:off x="13703300" y="638386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1" name="フローチャート: 判断 520"/>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2" name="テキスト ボックス 521"/>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86299</xdr:rowOff>
    </xdr:from>
    <xdr:to>
      <xdr:col>71</xdr:col>
      <xdr:colOff>177800</xdr:colOff>
      <xdr:row>37</xdr:row>
      <xdr:rowOff>41402</xdr:rowOff>
    </xdr:to>
    <xdr:cxnSp macro="">
      <xdr:nvCxnSpPr>
        <xdr:cNvPr id="523" name="直線コネクタ 522"/>
        <xdr:cNvCxnSpPr/>
      </xdr:nvCxnSpPr>
      <xdr:spPr>
        <a:xfrm>
          <a:off x="12814300" y="5744149"/>
          <a:ext cx="889000" cy="6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4" name="フローチャート: 判断 523"/>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5" name="テキスト ボックス 524"/>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6" name="フローチャート: 判断 525"/>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7" name="テキスト ボックス 526"/>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106091</xdr:rowOff>
    </xdr:from>
    <xdr:to>
      <xdr:col>85</xdr:col>
      <xdr:colOff>177800</xdr:colOff>
      <xdr:row>36</xdr:row>
      <xdr:rowOff>36241</xdr:rowOff>
    </xdr:to>
    <xdr:sp macro="" textlink="">
      <xdr:nvSpPr>
        <xdr:cNvPr id="533" name="楕円 532"/>
        <xdr:cNvSpPr/>
      </xdr:nvSpPr>
      <xdr:spPr>
        <a:xfrm>
          <a:off x="16268700" y="610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128968</xdr:rowOff>
    </xdr:from>
    <xdr:ext cx="534377" cy="259045"/>
    <xdr:sp macro="" textlink="">
      <xdr:nvSpPr>
        <xdr:cNvPr id="534" name="消防費該当値テキスト"/>
        <xdr:cNvSpPr txBox="1"/>
      </xdr:nvSpPr>
      <xdr:spPr>
        <a:xfrm>
          <a:off x="16370300" y="5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660</xdr:rowOff>
    </xdr:from>
    <xdr:to>
      <xdr:col>81</xdr:col>
      <xdr:colOff>101600</xdr:colOff>
      <xdr:row>36</xdr:row>
      <xdr:rowOff>102260</xdr:rowOff>
    </xdr:to>
    <xdr:sp macro="" textlink="">
      <xdr:nvSpPr>
        <xdr:cNvPr id="535" name="楕円 534"/>
        <xdr:cNvSpPr/>
      </xdr:nvSpPr>
      <xdr:spPr>
        <a:xfrm>
          <a:off x="15430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118787</xdr:rowOff>
    </xdr:from>
    <xdr:ext cx="534377" cy="259045"/>
    <xdr:sp macro="" textlink="">
      <xdr:nvSpPr>
        <xdr:cNvPr id="536" name="テキスト ボックス 535"/>
        <xdr:cNvSpPr txBox="1"/>
      </xdr:nvSpPr>
      <xdr:spPr>
        <a:xfrm>
          <a:off x="15214111" y="59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160863</xdr:rowOff>
    </xdr:from>
    <xdr:to>
      <xdr:col>76</xdr:col>
      <xdr:colOff>165100</xdr:colOff>
      <xdr:row>37</xdr:row>
      <xdr:rowOff>91013</xdr:rowOff>
    </xdr:to>
    <xdr:sp macro="" textlink="">
      <xdr:nvSpPr>
        <xdr:cNvPr id="537" name="楕円 536"/>
        <xdr:cNvSpPr/>
      </xdr:nvSpPr>
      <xdr:spPr>
        <a:xfrm>
          <a:off x="14541500" y="63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82140</xdr:rowOff>
    </xdr:from>
    <xdr:ext cx="534377" cy="259045"/>
    <xdr:sp macro="" textlink="">
      <xdr:nvSpPr>
        <xdr:cNvPr id="538" name="テキスト ボックス 537"/>
        <xdr:cNvSpPr txBox="1"/>
      </xdr:nvSpPr>
      <xdr:spPr>
        <a:xfrm>
          <a:off x="14325111" y="64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162052</xdr:rowOff>
    </xdr:from>
    <xdr:to>
      <xdr:col>72</xdr:col>
      <xdr:colOff>38100</xdr:colOff>
      <xdr:row>37</xdr:row>
      <xdr:rowOff>92202</xdr:rowOff>
    </xdr:to>
    <xdr:sp macro="" textlink="">
      <xdr:nvSpPr>
        <xdr:cNvPr id="539" name="楕円 538"/>
        <xdr:cNvSpPr/>
      </xdr:nvSpPr>
      <xdr:spPr>
        <a:xfrm>
          <a:off x="13652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83329</xdr:rowOff>
    </xdr:from>
    <xdr:ext cx="534377" cy="259045"/>
    <xdr:sp macro="" textlink="">
      <xdr:nvSpPr>
        <xdr:cNvPr id="540" name="テキスト ボックス 539"/>
        <xdr:cNvSpPr txBox="1"/>
      </xdr:nvSpPr>
      <xdr:spPr>
        <a:xfrm>
          <a:off x="13436111" y="64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35499</xdr:rowOff>
    </xdr:from>
    <xdr:to>
      <xdr:col>67</xdr:col>
      <xdr:colOff>101600</xdr:colOff>
      <xdr:row>33</xdr:row>
      <xdr:rowOff>137099</xdr:rowOff>
    </xdr:to>
    <xdr:sp macro="" textlink="">
      <xdr:nvSpPr>
        <xdr:cNvPr id="541" name="楕円 540"/>
        <xdr:cNvSpPr/>
      </xdr:nvSpPr>
      <xdr:spPr>
        <a:xfrm>
          <a:off x="12763500" y="569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153626</xdr:rowOff>
    </xdr:from>
    <xdr:ext cx="534377" cy="259045"/>
    <xdr:sp macro="" textlink="">
      <xdr:nvSpPr>
        <xdr:cNvPr id="542" name="テキスト ボックス 541"/>
        <xdr:cNvSpPr txBox="1"/>
      </xdr:nvSpPr>
      <xdr:spPr>
        <a:xfrm>
          <a:off x="12547111" y="54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5" name="直線コネクタ 564"/>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6"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7" name="直線コネクタ 566"/>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8"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9" name="直線コネクタ 568"/>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119057</xdr:rowOff>
    </xdr:from>
    <xdr:to>
      <xdr:col>85</xdr:col>
      <xdr:colOff>127000</xdr:colOff>
      <xdr:row>54</xdr:row>
      <xdr:rowOff>128064</xdr:rowOff>
    </xdr:to>
    <xdr:cxnSp macro="">
      <xdr:nvCxnSpPr>
        <xdr:cNvPr id="570" name="直線コネクタ 569"/>
        <xdr:cNvCxnSpPr/>
      </xdr:nvCxnSpPr>
      <xdr:spPr>
        <a:xfrm>
          <a:off x="15481300" y="9377357"/>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71"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2" name="フローチャート: 判断 571"/>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119057</xdr:rowOff>
    </xdr:from>
    <xdr:to>
      <xdr:col>81</xdr:col>
      <xdr:colOff>50800</xdr:colOff>
      <xdr:row>56</xdr:row>
      <xdr:rowOff>105799</xdr:rowOff>
    </xdr:to>
    <xdr:cxnSp macro="">
      <xdr:nvCxnSpPr>
        <xdr:cNvPr id="573" name="直線コネクタ 572"/>
        <xdr:cNvCxnSpPr/>
      </xdr:nvCxnSpPr>
      <xdr:spPr>
        <a:xfrm flipV="1">
          <a:off x="14592300" y="9377357"/>
          <a:ext cx="889000" cy="3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4" name="フローチャート: 判断 573"/>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5" name="テキスト ボックス 574"/>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163497</xdr:rowOff>
    </xdr:from>
    <xdr:to>
      <xdr:col>76</xdr:col>
      <xdr:colOff>114300</xdr:colOff>
      <xdr:row>56</xdr:row>
      <xdr:rowOff>105799</xdr:rowOff>
    </xdr:to>
    <xdr:cxnSp macro="">
      <xdr:nvCxnSpPr>
        <xdr:cNvPr id="576" name="直線コネクタ 575"/>
        <xdr:cNvCxnSpPr/>
      </xdr:nvCxnSpPr>
      <xdr:spPr>
        <a:xfrm>
          <a:off x="13703300" y="9593247"/>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7" name="フローチャート: 判断 576"/>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8" name="テキスト ボックス 577"/>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163497</xdr:rowOff>
    </xdr:from>
    <xdr:to>
      <xdr:col>71</xdr:col>
      <xdr:colOff>177800</xdr:colOff>
      <xdr:row>56</xdr:row>
      <xdr:rowOff>89614</xdr:rowOff>
    </xdr:to>
    <xdr:cxnSp macro="">
      <xdr:nvCxnSpPr>
        <xdr:cNvPr id="579" name="直線コネクタ 578"/>
        <xdr:cNvCxnSpPr/>
      </xdr:nvCxnSpPr>
      <xdr:spPr>
        <a:xfrm flipV="1">
          <a:off x="12814300" y="9593247"/>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0" name="フローチャート: 判断 579"/>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81" name="テキスト ボックス 580"/>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2" name="フローチャート: 判断 581"/>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3" name="テキスト ボックス 582"/>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77264</xdr:rowOff>
    </xdr:from>
    <xdr:to>
      <xdr:col>85</xdr:col>
      <xdr:colOff>177800</xdr:colOff>
      <xdr:row>55</xdr:row>
      <xdr:rowOff>7414</xdr:rowOff>
    </xdr:to>
    <xdr:sp macro="" textlink="">
      <xdr:nvSpPr>
        <xdr:cNvPr id="589" name="楕円 588"/>
        <xdr:cNvSpPr/>
      </xdr:nvSpPr>
      <xdr:spPr>
        <a:xfrm>
          <a:off x="16268700" y="93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55691</xdr:rowOff>
    </xdr:from>
    <xdr:ext cx="534377" cy="259045"/>
    <xdr:sp macro="" textlink="">
      <xdr:nvSpPr>
        <xdr:cNvPr id="590" name="教育費該当値テキスト"/>
        <xdr:cNvSpPr txBox="1"/>
      </xdr:nvSpPr>
      <xdr:spPr>
        <a:xfrm>
          <a:off x="16370300" y="93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68257</xdr:rowOff>
    </xdr:from>
    <xdr:to>
      <xdr:col>81</xdr:col>
      <xdr:colOff>101600</xdr:colOff>
      <xdr:row>54</xdr:row>
      <xdr:rowOff>169857</xdr:rowOff>
    </xdr:to>
    <xdr:sp macro="" textlink="">
      <xdr:nvSpPr>
        <xdr:cNvPr id="591" name="楕円 590"/>
        <xdr:cNvSpPr/>
      </xdr:nvSpPr>
      <xdr:spPr>
        <a:xfrm>
          <a:off x="15430500" y="93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14934</xdr:rowOff>
    </xdr:from>
    <xdr:ext cx="534377" cy="259045"/>
    <xdr:sp macro="" textlink="">
      <xdr:nvSpPr>
        <xdr:cNvPr id="592" name="テキスト ボックス 591"/>
        <xdr:cNvSpPr txBox="1"/>
      </xdr:nvSpPr>
      <xdr:spPr>
        <a:xfrm>
          <a:off x="15214111" y="91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54999</xdr:rowOff>
    </xdr:from>
    <xdr:to>
      <xdr:col>76</xdr:col>
      <xdr:colOff>165100</xdr:colOff>
      <xdr:row>56</xdr:row>
      <xdr:rowOff>156599</xdr:rowOff>
    </xdr:to>
    <xdr:sp macro="" textlink="">
      <xdr:nvSpPr>
        <xdr:cNvPr id="593" name="楕円 592"/>
        <xdr:cNvSpPr/>
      </xdr:nvSpPr>
      <xdr:spPr>
        <a:xfrm>
          <a:off x="14541500" y="96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147726</xdr:rowOff>
    </xdr:from>
    <xdr:ext cx="534377" cy="259045"/>
    <xdr:sp macro="" textlink="">
      <xdr:nvSpPr>
        <xdr:cNvPr id="594" name="テキスト ボックス 593"/>
        <xdr:cNvSpPr txBox="1"/>
      </xdr:nvSpPr>
      <xdr:spPr>
        <a:xfrm>
          <a:off x="14325111" y="97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112697</xdr:rowOff>
    </xdr:from>
    <xdr:to>
      <xdr:col>72</xdr:col>
      <xdr:colOff>38100</xdr:colOff>
      <xdr:row>56</xdr:row>
      <xdr:rowOff>42847</xdr:rowOff>
    </xdr:to>
    <xdr:sp macro="" textlink="">
      <xdr:nvSpPr>
        <xdr:cNvPr id="595" name="楕円 594"/>
        <xdr:cNvSpPr/>
      </xdr:nvSpPr>
      <xdr:spPr>
        <a:xfrm>
          <a:off x="13652500" y="95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59374</xdr:rowOff>
    </xdr:from>
    <xdr:ext cx="534377" cy="259045"/>
    <xdr:sp macro="" textlink="">
      <xdr:nvSpPr>
        <xdr:cNvPr id="596" name="テキスト ボックス 595"/>
        <xdr:cNvSpPr txBox="1"/>
      </xdr:nvSpPr>
      <xdr:spPr>
        <a:xfrm>
          <a:off x="13436111" y="93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38814</xdr:rowOff>
    </xdr:from>
    <xdr:to>
      <xdr:col>67</xdr:col>
      <xdr:colOff>101600</xdr:colOff>
      <xdr:row>56</xdr:row>
      <xdr:rowOff>140414</xdr:rowOff>
    </xdr:to>
    <xdr:sp macro="" textlink="">
      <xdr:nvSpPr>
        <xdr:cNvPr id="597" name="楕円 596"/>
        <xdr:cNvSpPr/>
      </xdr:nvSpPr>
      <xdr:spPr>
        <a:xfrm>
          <a:off x="12763500" y="96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131541</xdr:rowOff>
    </xdr:from>
    <xdr:ext cx="534377" cy="259045"/>
    <xdr:sp macro="" textlink="">
      <xdr:nvSpPr>
        <xdr:cNvPr id="598" name="テキスト ボックス 597"/>
        <xdr:cNvSpPr txBox="1"/>
      </xdr:nvSpPr>
      <xdr:spPr>
        <a:xfrm>
          <a:off x="12547111" y="97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2" name="直線コネクタ 621"/>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5"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6" name="直線コネクタ 625"/>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77521</xdr:rowOff>
    </xdr:from>
    <xdr:to>
      <xdr:col>85</xdr:col>
      <xdr:colOff>127000</xdr:colOff>
      <xdr:row>78</xdr:row>
      <xdr:rowOff>87046</xdr:rowOff>
    </xdr:to>
    <xdr:cxnSp macro="">
      <xdr:nvCxnSpPr>
        <xdr:cNvPr id="627" name="直線コネクタ 626"/>
        <xdr:cNvCxnSpPr/>
      </xdr:nvCxnSpPr>
      <xdr:spPr>
        <a:xfrm flipV="1">
          <a:off x="15481300" y="134506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64507</xdr:rowOff>
    </xdr:from>
    <xdr:ext cx="469744" cy="259045"/>
    <xdr:sp macro="" textlink="">
      <xdr:nvSpPr>
        <xdr:cNvPr id="628" name="災害復旧費平均値テキスト"/>
        <xdr:cNvSpPr txBox="1"/>
      </xdr:nvSpPr>
      <xdr:spPr>
        <a:xfrm>
          <a:off x="16370300" y="1343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9" name="フローチャート: 判断 628"/>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87046</xdr:rowOff>
    </xdr:from>
    <xdr:to>
      <xdr:col>81</xdr:col>
      <xdr:colOff>50800</xdr:colOff>
      <xdr:row>79</xdr:row>
      <xdr:rowOff>43993</xdr:rowOff>
    </xdr:to>
    <xdr:cxnSp macro="">
      <xdr:nvCxnSpPr>
        <xdr:cNvPr id="630" name="直線コネクタ 629"/>
        <xdr:cNvCxnSpPr/>
      </xdr:nvCxnSpPr>
      <xdr:spPr>
        <a:xfrm flipV="1">
          <a:off x="14592300" y="13460146"/>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31" name="フローチャート: 判断 630"/>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2" name="テキスト ボックス 631"/>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43535</xdr:rowOff>
    </xdr:from>
    <xdr:to>
      <xdr:col>76</xdr:col>
      <xdr:colOff>114300</xdr:colOff>
      <xdr:row>79</xdr:row>
      <xdr:rowOff>43993</xdr:rowOff>
    </xdr:to>
    <xdr:cxnSp macro="">
      <xdr:nvCxnSpPr>
        <xdr:cNvPr id="633" name="直線コネクタ 632"/>
        <xdr:cNvCxnSpPr/>
      </xdr:nvCxnSpPr>
      <xdr:spPr>
        <a:xfrm>
          <a:off x="13703300" y="135880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4" name="フローチャート: 判断 633"/>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5" name="テキスト ボックス 634"/>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43535</xdr:rowOff>
    </xdr:from>
    <xdr:to>
      <xdr:col>71</xdr:col>
      <xdr:colOff>177800</xdr:colOff>
      <xdr:row>79</xdr:row>
      <xdr:rowOff>44069</xdr:rowOff>
    </xdr:to>
    <xdr:cxnSp macro="">
      <xdr:nvCxnSpPr>
        <xdr:cNvPr id="636" name="直線コネクタ 635"/>
        <xdr:cNvCxnSpPr/>
      </xdr:nvCxnSpPr>
      <xdr:spPr>
        <a:xfrm flipV="1">
          <a:off x="12814300" y="1358808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7" name="フローチャート: 判断 636"/>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8" name="テキスト ボックス 637"/>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9" name="フローチャート: 判断 638"/>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40" name="テキスト ボックス 639"/>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26721</xdr:rowOff>
    </xdr:from>
    <xdr:to>
      <xdr:col>85</xdr:col>
      <xdr:colOff>177800</xdr:colOff>
      <xdr:row>78</xdr:row>
      <xdr:rowOff>128321</xdr:rowOff>
    </xdr:to>
    <xdr:sp macro="" textlink="">
      <xdr:nvSpPr>
        <xdr:cNvPr id="646" name="楕円 645"/>
        <xdr:cNvSpPr/>
      </xdr:nvSpPr>
      <xdr:spPr>
        <a:xfrm>
          <a:off x="162687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49598</xdr:rowOff>
    </xdr:from>
    <xdr:ext cx="469744" cy="259045"/>
    <xdr:sp macro="" textlink="">
      <xdr:nvSpPr>
        <xdr:cNvPr id="647" name="災害復旧費該当値テキスト"/>
        <xdr:cNvSpPr txBox="1"/>
      </xdr:nvSpPr>
      <xdr:spPr>
        <a:xfrm>
          <a:off x="16370300" y="132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36246</xdr:rowOff>
    </xdr:from>
    <xdr:to>
      <xdr:col>81</xdr:col>
      <xdr:colOff>101600</xdr:colOff>
      <xdr:row>78</xdr:row>
      <xdr:rowOff>137846</xdr:rowOff>
    </xdr:to>
    <xdr:sp macro="" textlink="">
      <xdr:nvSpPr>
        <xdr:cNvPr id="648" name="楕円 647"/>
        <xdr:cNvSpPr/>
      </xdr:nvSpPr>
      <xdr:spPr>
        <a:xfrm>
          <a:off x="15430500" y="134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154373</xdr:rowOff>
    </xdr:from>
    <xdr:ext cx="469744" cy="259045"/>
    <xdr:sp macro="" textlink="">
      <xdr:nvSpPr>
        <xdr:cNvPr id="649" name="テキスト ボックス 648"/>
        <xdr:cNvSpPr txBox="1"/>
      </xdr:nvSpPr>
      <xdr:spPr>
        <a:xfrm>
          <a:off x="15246428" y="131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164643</xdr:rowOff>
    </xdr:from>
    <xdr:to>
      <xdr:col>76</xdr:col>
      <xdr:colOff>165100</xdr:colOff>
      <xdr:row>79</xdr:row>
      <xdr:rowOff>94793</xdr:rowOff>
    </xdr:to>
    <xdr:sp macro="" textlink="">
      <xdr:nvSpPr>
        <xdr:cNvPr id="650" name="楕円 649"/>
        <xdr:cNvSpPr/>
      </xdr:nvSpPr>
      <xdr:spPr>
        <a:xfrm>
          <a:off x="14541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85920</xdr:rowOff>
    </xdr:from>
    <xdr:ext cx="249299" cy="259045"/>
    <xdr:sp macro="" textlink="">
      <xdr:nvSpPr>
        <xdr:cNvPr id="651" name="テキスト ボックス 650"/>
        <xdr:cNvSpPr txBox="1"/>
      </xdr:nvSpPr>
      <xdr:spPr>
        <a:xfrm>
          <a:off x="14467650" y="13630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52" name="楕円 651"/>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85462</xdr:rowOff>
    </xdr:from>
    <xdr:ext cx="313932" cy="259045"/>
    <xdr:sp macro="" textlink="">
      <xdr:nvSpPr>
        <xdr:cNvPr id="653" name="テキスト ボックス 652"/>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54" name="楕円 653"/>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85996</xdr:rowOff>
    </xdr:from>
    <xdr:ext cx="249299" cy="259045"/>
    <xdr:sp macro="" textlink="">
      <xdr:nvSpPr>
        <xdr:cNvPr id="655" name="テキスト ボックス 654"/>
        <xdr:cNvSpPr txBox="1"/>
      </xdr:nvSpPr>
      <xdr:spPr>
        <a:xfrm>
          <a:off x="1268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2" name="直線コネクタ 681"/>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3"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4" name="直線コネクタ 683"/>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5"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6" name="直線コネクタ 685"/>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63936</xdr:rowOff>
    </xdr:from>
    <xdr:to>
      <xdr:col>85</xdr:col>
      <xdr:colOff>127000</xdr:colOff>
      <xdr:row>95</xdr:row>
      <xdr:rowOff>76541</xdr:rowOff>
    </xdr:to>
    <xdr:cxnSp macro="">
      <xdr:nvCxnSpPr>
        <xdr:cNvPr id="687" name="直線コネクタ 686"/>
        <xdr:cNvCxnSpPr/>
      </xdr:nvCxnSpPr>
      <xdr:spPr>
        <a:xfrm flipV="1">
          <a:off x="15481300" y="16351686"/>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8"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9" name="フローチャート: 判断 688"/>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76541</xdr:rowOff>
    </xdr:from>
    <xdr:to>
      <xdr:col>81</xdr:col>
      <xdr:colOff>50800</xdr:colOff>
      <xdr:row>95</xdr:row>
      <xdr:rowOff>107728</xdr:rowOff>
    </xdr:to>
    <xdr:cxnSp macro="">
      <xdr:nvCxnSpPr>
        <xdr:cNvPr id="690" name="直線コネクタ 689"/>
        <xdr:cNvCxnSpPr/>
      </xdr:nvCxnSpPr>
      <xdr:spPr>
        <a:xfrm flipV="1">
          <a:off x="14592300" y="16364291"/>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91" name="フローチャート: 判断 690"/>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2" name="テキスト ボックス 691"/>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99369</xdr:rowOff>
    </xdr:from>
    <xdr:to>
      <xdr:col>76</xdr:col>
      <xdr:colOff>114300</xdr:colOff>
      <xdr:row>95</xdr:row>
      <xdr:rowOff>107728</xdr:rowOff>
    </xdr:to>
    <xdr:cxnSp macro="">
      <xdr:nvCxnSpPr>
        <xdr:cNvPr id="693" name="直線コネクタ 692"/>
        <xdr:cNvCxnSpPr/>
      </xdr:nvCxnSpPr>
      <xdr:spPr>
        <a:xfrm>
          <a:off x="13703300" y="1638711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4" name="フローチャート: 判断 693"/>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5" name="テキスト ボックス 694"/>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45321</xdr:rowOff>
    </xdr:from>
    <xdr:to>
      <xdr:col>71</xdr:col>
      <xdr:colOff>177800</xdr:colOff>
      <xdr:row>95</xdr:row>
      <xdr:rowOff>99369</xdr:rowOff>
    </xdr:to>
    <xdr:cxnSp macro="">
      <xdr:nvCxnSpPr>
        <xdr:cNvPr id="696" name="直線コネクタ 695"/>
        <xdr:cNvCxnSpPr/>
      </xdr:nvCxnSpPr>
      <xdr:spPr>
        <a:xfrm>
          <a:off x="12814300" y="16333071"/>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7" name="フローチャート: 判断 696"/>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8" name="テキスト ボックス 697"/>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9" name="フローチャート: 判断 698"/>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700" name="テキスト ボックス 699"/>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13136</xdr:rowOff>
    </xdr:from>
    <xdr:to>
      <xdr:col>85</xdr:col>
      <xdr:colOff>177800</xdr:colOff>
      <xdr:row>95</xdr:row>
      <xdr:rowOff>114736</xdr:rowOff>
    </xdr:to>
    <xdr:sp macro="" textlink="">
      <xdr:nvSpPr>
        <xdr:cNvPr id="706" name="楕円 705"/>
        <xdr:cNvSpPr/>
      </xdr:nvSpPr>
      <xdr:spPr>
        <a:xfrm>
          <a:off x="16268700" y="163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163013</xdr:rowOff>
    </xdr:from>
    <xdr:ext cx="534377" cy="259045"/>
    <xdr:sp macro="" textlink="">
      <xdr:nvSpPr>
        <xdr:cNvPr id="707" name="公債費該当値テキスト"/>
        <xdr:cNvSpPr txBox="1"/>
      </xdr:nvSpPr>
      <xdr:spPr>
        <a:xfrm>
          <a:off x="16370300" y="162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25741</xdr:rowOff>
    </xdr:from>
    <xdr:to>
      <xdr:col>81</xdr:col>
      <xdr:colOff>101600</xdr:colOff>
      <xdr:row>95</xdr:row>
      <xdr:rowOff>127341</xdr:rowOff>
    </xdr:to>
    <xdr:sp macro="" textlink="">
      <xdr:nvSpPr>
        <xdr:cNvPr id="708" name="楕円 707"/>
        <xdr:cNvSpPr/>
      </xdr:nvSpPr>
      <xdr:spPr>
        <a:xfrm>
          <a:off x="154305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118468</xdr:rowOff>
    </xdr:from>
    <xdr:ext cx="534377" cy="259045"/>
    <xdr:sp macro="" textlink="">
      <xdr:nvSpPr>
        <xdr:cNvPr id="709" name="テキスト ボックス 708"/>
        <xdr:cNvSpPr txBox="1"/>
      </xdr:nvSpPr>
      <xdr:spPr>
        <a:xfrm>
          <a:off x="15214111" y="164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56928</xdr:rowOff>
    </xdr:from>
    <xdr:to>
      <xdr:col>76</xdr:col>
      <xdr:colOff>165100</xdr:colOff>
      <xdr:row>95</xdr:row>
      <xdr:rowOff>158528</xdr:rowOff>
    </xdr:to>
    <xdr:sp macro="" textlink="">
      <xdr:nvSpPr>
        <xdr:cNvPr id="710" name="楕円 709"/>
        <xdr:cNvSpPr/>
      </xdr:nvSpPr>
      <xdr:spPr>
        <a:xfrm>
          <a:off x="14541500" y="163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149655</xdr:rowOff>
    </xdr:from>
    <xdr:ext cx="534377" cy="259045"/>
    <xdr:sp macro="" textlink="">
      <xdr:nvSpPr>
        <xdr:cNvPr id="711" name="テキスト ボックス 710"/>
        <xdr:cNvSpPr txBox="1"/>
      </xdr:nvSpPr>
      <xdr:spPr>
        <a:xfrm>
          <a:off x="14325111" y="164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48569</xdr:rowOff>
    </xdr:from>
    <xdr:to>
      <xdr:col>72</xdr:col>
      <xdr:colOff>38100</xdr:colOff>
      <xdr:row>95</xdr:row>
      <xdr:rowOff>150169</xdr:rowOff>
    </xdr:to>
    <xdr:sp macro="" textlink="">
      <xdr:nvSpPr>
        <xdr:cNvPr id="712" name="楕円 711"/>
        <xdr:cNvSpPr/>
      </xdr:nvSpPr>
      <xdr:spPr>
        <a:xfrm>
          <a:off x="13652500" y="163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141296</xdr:rowOff>
    </xdr:from>
    <xdr:ext cx="534377" cy="259045"/>
    <xdr:sp macro="" textlink="">
      <xdr:nvSpPr>
        <xdr:cNvPr id="713" name="テキスト ボックス 712"/>
        <xdr:cNvSpPr txBox="1"/>
      </xdr:nvSpPr>
      <xdr:spPr>
        <a:xfrm>
          <a:off x="13436111" y="1642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165971</xdr:rowOff>
    </xdr:from>
    <xdr:to>
      <xdr:col>67</xdr:col>
      <xdr:colOff>101600</xdr:colOff>
      <xdr:row>95</xdr:row>
      <xdr:rowOff>96121</xdr:rowOff>
    </xdr:to>
    <xdr:sp macro="" textlink="">
      <xdr:nvSpPr>
        <xdr:cNvPr id="714" name="楕円 713"/>
        <xdr:cNvSpPr/>
      </xdr:nvSpPr>
      <xdr:spPr>
        <a:xfrm>
          <a:off x="12763500" y="162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87248</xdr:rowOff>
    </xdr:from>
    <xdr:ext cx="534377" cy="259045"/>
    <xdr:sp macro="" textlink="">
      <xdr:nvSpPr>
        <xdr:cNvPr id="715" name="テキスト ボックス 714"/>
        <xdr:cNvSpPr txBox="1"/>
      </xdr:nvSpPr>
      <xdr:spPr>
        <a:xfrm>
          <a:off x="12547111" y="163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7" name="直線コネクタ 736"/>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8"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40"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41" name="直線コネクタ 740"/>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3"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4" name="フローチャート: 判断 743"/>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6" name="フローチャート: 判断 745"/>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7" name="テキスト ボックス 746"/>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9" name="フローチャート: 判断 748"/>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50" name="テキスト ボックス 749"/>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2" name="フローチャート: 判断 751"/>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3" name="テキスト ボックス 752"/>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4" name="フローチャート: 判断 753"/>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5" name="テキスト ボックス 754"/>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2"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132,340</a:t>
          </a:r>
          <a:r>
            <a:rPr kumimoji="1" lang="ja-JP" altLang="en-US" sz="1300">
              <a:latin typeface="ＭＳ Ｐゴシック" panose="020B0600070205080204" pitchFamily="50" charset="-128"/>
              <a:ea typeface="ＭＳ Ｐゴシック" panose="020B0600070205080204" pitchFamily="50" charset="-128"/>
            </a:rPr>
            <a:t>円となった。特別定額給付金事業やデジタル化の推進によるタブレット端末の導入により、前年度から</a:t>
          </a:r>
          <a:r>
            <a:rPr kumimoji="1" lang="en-US" altLang="ja-JP" sz="1300">
              <a:latin typeface="ＭＳ Ｐゴシック" panose="020B0600070205080204" pitchFamily="50" charset="-128"/>
              <a:ea typeface="ＭＳ Ｐゴシック" panose="020B0600070205080204" pitchFamily="50" charset="-128"/>
            </a:rPr>
            <a:t>101,542</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135,189</a:t>
          </a:r>
          <a:r>
            <a:rPr kumimoji="1" lang="ja-JP" altLang="en-US" sz="1300">
              <a:latin typeface="ＭＳ Ｐゴシック" panose="020B0600070205080204" pitchFamily="50" charset="-128"/>
              <a:ea typeface="ＭＳ Ｐゴシック" panose="020B0600070205080204" pitchFamily="50" charset="-128"/>
            </a:rPr>
            <a:t>円となった。障がい者の自立支援給付や民間保育所の保育料の増などの影響から、前年度から</a:t>
          </a:r>
          <a:r>
            <a:rPr kumimoji="1" lang="en-US" altLang="ja-JP" sz="1300">
              <a:latin typeface="ＭＳ Ｐゴシック" panose="020B0600070205080204" pitchFamily="50" charset="-128"/>
              <a:ea typeface="ＭＳ Ｐゴシック" panose="020B0600070205080204" pitchFamily="50" charset="-128"/>
            </a:rPr>
            <a:t>4,948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18,082</a:t>
          </a:r>
          <a:r>
            <a:rPr kumimoji="1" lang="ja-JP" altLang="en-US" sz="1300">
              <a:latin typeface="ＭＳ Ｐゴシック" panose="020B0600070205080204" pitchFamily="50" charset="-128"/>
              <a:ea typeface="ＭＳ Ｐゴシック" panose="020B0600070205080204" pitchFamily="50" charset="-128"/>
            </a:rPr>
            <a:t>円となった。再開発事業に伴う用地買収のための他会計繰出金や休業協力金の支給、プレミアム付き商品券発行補助金などにより、前年度から</a:t>
          </a:r>
          <a:r>
            <a:rPr kumimoji="1" lang="en-US" altLang="ja-JP" sz="1300">
              <a:latin typeface="ＭＳ Ｐゴシック" panose="020B0600070205080204" pitchFamily="50" charset="-128"/>
              <a:ea typeface="ＭＳ Ｐゴシック" panose="020B0600070205080204" pitchFamily="50" charset="-128"/>
            </a:rPr>
            <a:t>13,350</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40,371</a:t>
          </a:r>
          <a:r>
            <a:rPr kumimoji="1" lang="ja-JP" altLang="en-US" sz="1300">
              <a:latin typeface="ＭＳ Ｐゴシック" panose="020B0600070205080204" pitchFamily="50" charset="-128"/>
              <a:ea typeface="ＭＳ Ｐゴシック" panose="020B0600070205080204" pitchFamily="50" charset="-128"/>
            </a:rPr>
            <a:t>円となった。南二日町住宅</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棟の大規模改修工事や、一般橋梁の耐震補強工事の影響により、前年度から</a:t>
          </a:r>
          <a:r>
            <a:rPr kumimoji="1" lang="en-US" altLang="ja-JP" sz="1300">
              <a:latin typeface="ＭＳ Ｐゴシック" panose="020B0600070205080204" pitchFamily="50" charset="-128"/>
              <a:ea typeface="ＭＳ Ｐゴシック" panose="020B0600070205080204" pitchFamily="50" charset="-128"/>
            </a:rPr>
            <a:t>4,090</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15,437</a:t>
          </a:r>
          <a:r>
            <a:rPr kumimoji="1" lang="ja-JP" altLang="en-US" sz="1300">
              <a:latin typeface="ＭＳ Ｐゴシック" panose="020B0600070205080204" pitchFamily="50" charset="-128"/>
              <a:ea typeface="ＭＳ Ｐゴシック" panose="020B0600070205080204" pitchFamily="50" charset="-128"/>
            </a:rPr>
            <a:t>円となった。避難所における新型コロナウイルス感染症対策の推進や排水ポンプ自動車の導入により、前年度から</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50,519</a:t>
          </a:r>
          <a:r>
            <a:rPr kumimoji="1" lang="ja-JP" altLang="en-US" sz="1300">
              <a:latin typeface="ＭＳ Ｐゴシック" panose="020B0600070205080204" pitchFamily="50" charset="-128"/>
              <a:ea typeface="ＭＳ Ｐゴシック" panose="020B0600070205080204" pitchFamily="50" charset="-128"/>
            </a:rPr>
            <a:t>円となった。小中学校における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スクール推進事業の増の一方、小中学校のエアコン整備事業の減などのため、前年度比から</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財政調整基金の残高は、前年度比</a:t>
          </a:r>
          <a:r>
            <a:rPr kumimoji="1" lang="en-US" altLang="ja-JP" sz="1200">
              <a:latin typeface="ＭＳ ゴシック" pitchFamily="49" charset="-128"/>
              <a:ea typeface="ＭＳ ゴシック" pitchFamily="49" charset="-128"/>
            </a:rPr>
            <a:t>249,945</a:t>
          </a:r>
          <a:r>
            <a:rPr kumimoji="1" lang="ja-JP" altLang="en-US" sz="1200">
              <a:latin typeface="ＭＳ ゴシック" pitchFamily="49" charset="-128"/>
              <a:ea typeface="ＭＳ ゴシック" pitchFamily="49" charset="-128"/>
            </a:rPr>
            <a:t>千円の減となり、標準財政規模比も</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ポイントの減となった。これは、新型コロナウイルス感染症対策として財政調整基金を財源として緊急的な支援事業を行ったためである。実質収支は、感染症拡大防止のため多くの事業において中止や見直し等をせざるを得なかったことから、前年度比</a:t>
          </a:r>
          <a:r>
            <a:rPr kumimoji="1" lang="en-US" altLang="ja-JP" sz="1200">
              <a:latin typeface="ＭＳ ゴシック" pitchFamily="49" charset="-128"/>
              <a:ea typeface="ＭＳ ゴシック" pitchFamily="49" charset="-128"/>
            </a:rPr>
            <a:t>666,237</a:t>
          </a:r>
          <a:r>
            <a:rPr kumimoji="1" lang="ja-JP" altLang="en-US" sz="1200">
              <a:latin typeface="ＭＳ ゴシック" pitchFamily="49" charset="-128"/>
              <a:ea typeface="ＭＳ ゴシック" pitchFamily="49" charset="-128"/>
            </a:rPr>
            <a:t>千円の大幅増となり、標準財政規模に対する比率も</a:t>
          </a:r>
          <a:r>
            <a:rPr kumimoji="1" lang="en-US" altLang="ja-JP" sz="1200">
              <a:latin typeface="ＭＳ ゴシック" pitchFamily="49" charset="-128"/>
              <a:ea typeface="ＭＳ ゴシック" pitchFamily="49" charset="-128"/>
            </a:rPr>
            <a:t>3.03</a:t>
          </a:r>
          <a:r>
            <a:rPr kumimoji="1" lang="ja-JP" altLang="en-US" sz="1200">
              <a:latin typeface="ＭＳ ゴシック" pitchFamily="49" charset="-128"/>
              <a:ea typeface="ＭＳ ゴシック" pitchFamily="49" charset="-128"/>
            </a:rPr>
            <a:t>ポイント増加した。また、実質単年度収についても、財政調整基金の取り崩しを行ったものの、前年度比</a:t>
          </a:r>
          <a:r>
            <a:rPr kumimoji="1" lang="en-US" altLang="ja-JP" sz="1200">
              <a:latin typeface="ＭＳ ゴシック" pitchFamily="49" charset="-128"/>
              <a:ea typeface="ＭＳ ゴシック" pitchFamily="49" charset="-128"/>
            </a:rPr>
            <a:t>1,210,922</a:t>
          </a:r>
          <a:r>
            <a:rPr kumimoji="1" lang="ja-JP" altLang="en-US" sz="1200">
              <a:latin typeface="ＭＳ ゴシック" pitchFamily="49" charset="-128"/>
              <a:ea typeface="ＭＳ ゴシック" pitchFamily="49" charset="-128"/>
            </a:rPr>
            <a:t>千円の大幅増となった。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を維持している。実質収支額（黒字額）は、水道事業会計、一般会計、国民健康保険特別会計、墓園事業特別会計、駐車場事業特別会計については前年度比増、それ以外の会計は前年度比減となっており、標準財政規模比もそれに応じた増減となっている。一般会計では、がん検診の中止等による健康診査事業経費や小中学校における学校空調整備工事が完了したことで事業費が減となった一方で、財政調整基金の繰入れや普通交付税の増などの影響から黒字額が増加し、標準財政規模比は前年度から</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ポイントの大幅増となった。国民健康保険特別会計では、歳入において被保険者数の減少や所得の減少といった影響から減少となったものの、歳出において新型コロナウイルス感染症の影響により特定健康診断の受診者が減となったことや被保険者数の減少に伴う事業費納付金が減少したことなどの要因から歳出の減少額が歳入の減少額を上回ったことから、黒字額が増加した。介護保険特別会計では、高齢化の進展に伴い介護・支援の必要となる被保険者数が増加したことで介護保険サービスの給付費が大幅に増加し、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51379970</v>
      </c>
      <c r="BO4" s="433"/>
      <c r="BP4" s="433"/>
      <c r="BQ4" s="433"/>
      <c r="BR4" s="433"/>
      <c r="BS4" s="433"/>
      <c r="BT4" s="433"/>
      <c r="BU4" s="434"/>
      <c r="BV4" s="432">
        <v>37468478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4.3</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50164115</v>
      </c>
      <c r="BO5" s="470"/>
      <c r="BP5" s="470"/>
      <c r="BQ5" s="470"/>
      <c r="BR5" s="470"/>
      <c r="BS5" s="470"/>
      <c r="BT5" s="470"/>
      <c r="BU5" s="471"/>
      <c r="BV5" s="469">
        <v>36972346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85.1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1215855</v>
      </c>
      <c r="BO6" s="470"/>
      <c r="BP6" s="470"/>
      <c r="BQ6" s="470"/>
      <c r="BR6" s="470"/>
      <c r="BS6" s="470"/>
      <c r="BT6" s="470"/>
      <c r="BU6" s="471"/>
      <c r="BV6" s="469">
        <v>496132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92.1</v>
      </c>
      <c r="CU6" s="507"/>
      <c r="CV6" s="507"/>
      <c r="CW6" s="507"/>
      <c r="CX6" s="507"/>
      <c r="CY6" s="507"/>
      <c r="CZ6" s="507"/>
      <c r="DA6" s="508"/>
      <c r="DB6" s="506">
        <v>89.7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271479</v>
      </c>
      <c r="BO7" s="470"/>
      <c r="BP7" s="470"/>
      <c r="BQ7" s="470"/>
      <c r="BR7" s="470"/>
      <c r="BS7" s="470"/>
      <c r="BT7" s="470"/>
      <c r="BU7" s="471"/>
      <c r="BV7" s="469">
        <v>217993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21783654</v>
      </c>
      <c r="CU7" s="470"/>
      <c r="CV7" s="470"/>
      <c r="CW7" s="470"/>
      <c r="CX7" s="470"/>
      <c r="CY7" s="470"/>
      <c r="CZ7" s="470"/>
      <c r="DA7" s="471"/>
      <c r="DB7" s="469">
        <v>21193330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944376</v>
      </c>
      <c r="BO8" s="470"/>
      <c r="BP8" s="470"/>
      <c r="BQ8" s="470"/>
      <c r="BR8" s="470"/>
      <c r="BS8" s="470"/>
      <c r="BT8" s="470"/>
      <c r="BU8" s="471"/>
      <c r="BV8" s="469">
        <v>278139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0.93</v>
      </c>
      <c r="CU8" s="510"/>
      <c r="CV8" s="510"/>
      <c r="CW8" s="510"/>
      <c r="CX8" s="510"/>
      <c r="CY8" s="510"/>
      <c r="CZ8" s="510"/>
      <c r="DA8" s="511"/>
      <c r="DB8" s="509">
        <v>0.93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107783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666237</v>
      </c>
      <c r="BO9" s="470"/>
      <c r="BP9" s="470"/>
      <c r="BQ9" s="470"/>
      <c r="BR9" s="470"/>
      <c r="BS9" s="470"/>
      <c r="BT9" s="470"/>
      <c r="BU9" s="471"/>
      <c r="BV9" s="469">
        <v>-804766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12.8</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110046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536055</v>
      </c>
      <c r="BO10" s="470"/>
      <c r="BP10" s="470"/>
      <c r="BQ10" s="470"/>
      <c r="BR10" s="470"/>
      <c r="BS10" s="470"/>
      <c r="BT10" s="470"/>
      <c r="BU10" s="471"/>
      <c r="BV10" s="469">
        <v>396136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109051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786000</v>
      </c>
      <c r="BO12" s="470"/>
      <c r="BP12" s="470"/>
      <c r="BQ12" s="470"/>
      <c r="BR12" s="470"/>
      <c r="BS12" s="470"/>
      <c r="BT12" s="470"/>
      <c r="BU12" s="471"/>
      <c r="BV12" s="469">
        <v>386000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107679</v>
      </c>
      <c r="S13" s="554"/>
      <c r="T13" s="554"/>
      <c r="U13" s="554"/>
      <c r="V13" s="555"/>
      <c r="W13" s="485" t="s">
        <v>142</v>
      </c>
      <c r="X13" s="486"/>
      <c r="Y13" s="486"/>
      <c r="Z13" s="486"/>
      <c r="AA13" s="486"/>
      <c r="AB13" s="476"/>
      <c r="AC13" s="520">
        <v>1240</v>
      </c>
      <c r="AD13" s="521"/>
      <c r="AE13" s="521"/>
      <c r="AF13" s="521"/>
      <c r="AG13" s="563"/>
      <c r="AH13" s="520">
        <v>1230</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416292</v>
      </c>
      <c r="BO13" s="470"/>
      <c r="BP13" s="470"/>
      <c r="BQ13" s="470"/>
      <c r="BR13" s="470"/>
      <c r="BS13" s="470"/>
      <c r="BT13" s="470"/>
      <c r="BU13" s="471"/>
      <c r="BV13" s="469">
        <v>-794630</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5.3</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109445</v>
      </c>
      <c r="S14" s="554"/>
      <c r="T14" s="554"/>
      <c r="U14" s="554"/>
      <c r="V14" s="555"/>
      <c r="W14" s="459"/>
      <c r="X14" s="460"/>
      <c r="Y14" s="460"/>
      <c r="Z14" s="460"/>
      <c r="AA14" s="460"/>
      <c r="AB14" s="449"/>
      <c r="AC14" s="556">
        <v>2.4</v>
      </c>
      <c r="AD14" s="557"/>
      <c r="AE14" s="557"/>
      <c r="AF14" s="557"/>
      <c r="AG14" s="558"/>
      <c r="AH14" s="556">
        <v>2.2999999999999998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29.2</v>
      </c>
      <c r="CU14" s="568"/>
      <c r="CV14" s="568"/>
      <c r="CW14" s="568"/>
      <c r="CX14" s="568"/>
      <c r="CY14" s="568"/>
      <c r="CZ14" s="568"/>
      <c r="DA14" s="569"/>
      <c r="DB14" s="567">
        <v>19.399999999999999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141</v>
      </c>
      <c r="N15" s="561"/>
      <c r="O15" s="561"/>
      <c r="P15" s="561"/>
      <c r="Q15" s="562"/>
      <c r="R15" s="553">
        <v>108048</v>
      </c>
      <c r="S15" s="554"/>
      <c r="T15" s="554"/>
      <c r="U15" s="554"/>
      <c r="V15" s="555"/>
      <c r="W15" s="485" t="s">
        <v>149</v>
      </c>
      <c r="X15" s="486"/>
      <c r="Y15" s="486"/>
      <c r="Z15" s="486"/>
      <c r="AA15" s="486"/>
      <c r="AB15" s="476"/>
      <c r="AC15" s="520">
        <v>14532</v>
      </c>
      <c r="AD15" s="521"/>
      <c r="AE15" s="521"/>
      <c r="AF15" s="521"/>
      <c r="AG15" s="563"/>
      <c r="AH15" s="520">
        <v>15173</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15177455</v>
      </c>
      <c r="BO15" s="433"/>
      <c r="BP15" s="433"/>
      <c r="BQ15" s="433"/>
      <c r="BR15" s="433"/>
      <c r="BS15" s="433"/>
      <c r="BT15" s="433"/>
      <c r="BU15" s="434"/>
      <c r="BV15" s="432">
        <v>14762089</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27.7</v>
      </c>
      <c r="AD16" s="557"/>
      <c r="AE16" s="557"/>
      <c r="AF16" s="557"/>
      <c r="AG16" s="558"/>
      <c r="AH16" s="556">
        <v>28.3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16416457</v>
      </c>
      <c r="BO16" s="470"/>
      <c r="BP16" s="470"/>
      <c r="BQ16" s="470"/>
      <c r="BR16" s="470"/>
      <c r="BS16" s="470"/>
      <c r="BT16" s="470"/>
      <c r="BU16" s="471"/>
      <c r="BV16" s="469">
        <v>15874250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36726</v>
      </c>
      <c r="AD17" s="521"/>
      <c r="AE17" s="521"/>
      <c r="AF17" s="521"/>
      <c r="AG17" s="563"/>
      <c r="AH17" s="520">
        <v>37181</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19422747</v>
      </c>
      <c r="BO17" s="470"/>
      <c r="BP17" s="470"/>
      <c r="BQ17" s="470"/>
      <c r="BR17" s="470"/>
      <c r="BS17" s="470"/>
      <c r="BT17" s="470"/>
      <c r="BU17" s="471"/>
      <c r="BV17" s="469">
        <v>19007810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62.02</v>
      </c>
      <c r="M18" s="585"/>
      <c r="N18" s="585"/>
      <c r="O18" s="585"/>
      <c r="P18" s="585"/>
      <c r="Q18" s="585"/>
      <c r="R18" s="586"/>
      <c r="S18" s="586"/>
      <c r="T18" s="586"/>
      <c r="U18" s="586"/>
      <c r="V18" s="587"/>
      <c r="W18" s="487"/>
      <c r="X18" s="488"/>
      <c r="Y18" s="488"/>
      <c r="Z18" s="488"/>
      <c r="AA18" s="488"/>
      <c r="AB18" s="479"/>
      <c r="AC18" s="588">
        <v>70</v>
      </c>
      <c r="AD18" s="589"/>
      <c r="AE18" s="589"/>
      <c r="AF18" s="589"/>
      <c r="AG18" s="590"/>
      <c r="AH18" s="588">
        <v>69.400000000000006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19184509</v>
      </c>
      <c r="BO18" s="470"/>
      <c r="BP18" s="470"/>
      <c r="BQ18" s="470"/>
      <c r="BR18" s="470"/>
      <c r="BS18" s="470"/>
      <c r="BT18" s="470"/>
      <c r="BU18" s="471"/>
      <c r="BV18" s="469">
        <v>18290667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1738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26506670</v>
      </c>
      <c r="BO19" s="470"/>
      <c r="BP19" s="470"/>
      <c r="BQ19" s="470"/>
      <c r="BR19" s="470"/>
      <c r="BS19" s="470"/>
      <c r="BT19" s="470"/>
      <c r="BU19" s="471"/>
      <c r="BV19" s="469">
        <v>25069444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46106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40186059</v>
      </c>
      <c r="BO23" s="470"/>
      <c r="BP23" s="470"/>
      <c r="BQ23" s="470"/>
      <c r="BR23" s="470"/>
      <c r="BS23" s="470"/>
      <c r="BT23" s="470"/>
      <c r="BU23" s="471"/>
      <c r="BV23" s="469">
        <v>39507054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9000</v>
      </c>
      <c r="R24" s="521"/>
      <c r="S24" s="521"/>
      <c r="T24" s="521"/>
      <c r="U24" s="521"/>
      <c r="V24" s="563"/>
      <c r="W24" s="622"/>
      <c r="X24" s="610"/>
      <c r="Y24" s="611"/>
      <c r="Z24" s="519" t="s">
        <v>173</v>
      </c>
      <c r="AA24" s="499"/>
      <c r="AB24" s="499"/>
      <c r="AC24" s="499"/>
      <c r="AD24" s="499"/>
      <c r="AE24" s="499"/>
      <c r="AF24" s="499"/>
      <c r="AG24" s="500"/>
      <c r="AH24" s="520">
        <v>583</v>
      </c>
      <c r="AI24" s="521"/>
      <c r="AJ24" s="521"/>
      <c r="AK24" s="521"/>
      <c r="AL24" s="563"/>
      <c r="AM24" s="520">
        <v>1831203</v>
      </c>
      <c r="AN24" s="521"/>
      <c r="AO24" s="521"/>
      <c r="AP24" s="521"/>
      <c r="AQ24" s="521"/>
      <c r="AR24" s="563"/>
      <c r="AS24" s="520">
        <v>3141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29674446</v>
      </c>
      <c r="BO24" s="470"/>
      <c r="BP24" s="470"/>
      <c r="BQ24" s="470"/>
      <c r="BR24" s="470"/>
      <c r="BS24" s="470"/>
      <c r="BT24" s="470"/>
      <c r="BU24" s="471"/>
      <c r="BV24" s="469">
        <v>29817024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2</v>
      </c>
      <c r="M25" s="521"/>
      <c r="N25" s="521"/>
      <c r="O25" s="521"/>
      <c r="P25" s="563"/>
      <c r="Q25" s="520">
        <v>7200</v>
      </c>
      <c r="R25" s="521"/>
      <c r="S25" s="521"/>
      <c r="T25" s="521"/>
      <c r="U25" s="521"/>
      <c r="V25" s="563"/>
      <c r="W25" s="622"/>
      <c r="X25" s="610"/>
      <c r="Y25" s="611"/>
      <c r="Z25" s="519" t="s">
        <v>176</v>
      </c>
      <c r="AA25" s="499"/>
      <c r="AB25" s="499"/>
      <c r="AC25" s="499"/>
      <c r="AD25" s="499"/>
      <c r="AE25" s="499"/>
      <c r="AF25" s="499"/>
      <c r="AG25" s="500"/>
      <c r="AH25" s="520" t="s">
        <v>139</v>
      </c>
      <c r="AI25" s="521"/>
      <c r="AJ25" s="521"/>
      <c r="AK25" s="521"/>
      <c r="AL25" s="563"/>
      <c r="AM25" s="520" t="s">
        <v>139</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6542892</v>
      </c>
      <c r="BO25" s="433"/>
      <c r="BP25" s="433"/>
      <c r="BQ25" s="433"/>
      <c r="BR25" s="433"/>
      <c r="BS25" s="433"/>
      <c r="BT25" s="433"/>
      <c r="BU25" s="434"/>
      <c r="BV25" s="432">
        <v>8294024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6780</v>
      </c>
      <c r="R26" s="521"/>
      <c r="S26" s="521"/>
      <c r="T26" s="521"/>
      <c r="U26" s="521"/>
      <c r="V26" s="563"/>
      <c r="W26" s="622"/>
      <c r="X26" s="610"/>
      <c r="Y26" s="611"/>
      <c r="Z26" s="519" t="s">
        <v>180</v>
      </c>
      <c r="AA26" s="632"/>
      <c r="AB26" s="632"/>
      <c r="AC26" s="632"/>
      <c r="AD26" s="632"/>
      <c r="AE26" s="632"/>
      <c r="AF26" s="632"/>
      <c r="AG26" s="633"/>
      <c r="AH26" s="520">
        <v>31</v>
      </c>
      <c r="AI26" s="521"/>
      <c r="AJ26" s="521"/>
      <c r="AK26" s="521"/>
      <c r="AL26" s="563"/>
      <c r="AM26" s="520">
        <v>103416</v>
      </c>
      <c r="AN26" s="521"/>
      <c r="AO26" s="521"/>
      <c r="AP26" s="521"/>
      <c r="AQ26" s="521"/>
      <c r="AR26" s="563"/>
      <c r="AS26" s="520">
        <v>3336</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182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4950</v>
      </c>
      <c r="R27" s="521"/>
      <c r="S27" s="521"/>
      <c r="T27" s="521"/>
      <c r="U27" s="521"/>
      <c r="V27" s="563"/>
      <c r="W27" s="622"/>
      <c r="X27" s="610"/>
      <c r="Y27" s="611"/>
      <c r="Z27" s="519" t="s">
        <v>184</v>
      </c>
      <c r="AA27" s="499"/>
      <c r="AB27" s="499"/>
      <c r="AC27" s="499"/>
      <c r="AD27" s="499"/>
      <c r="AE27" s="499"/>
      <c r="AF27" s="499"/>
      <c r="AG27" s="500"/>
      <c r="AH27" s="520">
        <v>62</v>
      </c>
      <c r="AI27" s="521"/>
      <c r="AJ27" s="521"/>
      <c r="AK27" s="521"/>
      <c r="AL27" s="563"/>
      <c r="AM27" s="520">
        <v>185420</v>
      </c>
      <c r="AN27" s="521"/>
      <c r="AO27" s="521"/>
      <c r="AP27" s="521"/>
      <c r="AQ27" s="521"/>
      <c r="AR27" s="563"/>
      <c r="AS27" s="520">
        <v>2991</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332505</v>
      </c>
      <c r="BO27" s="646"/>
      <c r="BP27" s="646"/>
      <c r="BQ27" s="646"/>
      <c r="BR27" s="646"/>
      <c r="BS27" s="646"/>
      <c r="BT27" s="646"/>
      <c r="BU27" s="647"/>
      <c r="BV27" s="645">
        <v>385227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4350</v>
      </c>
      <c r="R28" s="521"/>
      <c r="S28" s="521"/>
      <c r="T28" s="521"/>
      <c r="U28" s="521"/>
      <c r="V28" s="563"/>
      <c r="W28" s="622"/>
      <c r="X28" s="610"/>
      <c r="Y28" s="611"/>
      <c r="Z28" s="519" t="s">
        <v>187</v>
      </c>
      <c r="AA28" s="499"/>
      <c r="AB28" s="499"/>
      <c r="AC28" s="499"/>
      <c r="AD28" s="499"/>
      <c r="AE28" s="499"/>
      <c r="AF28" s="499"/>
      <c r="AG28" s="500"/>
      <c r="AH28" s="520" t="s">
        <v>139</v>
      </c>
      <c r="AI28" s="521"/>
      <c r="AJ28" s="521"/>
      <c r="AK28" s="521"/>
      <c r="AL28" s="563"/>
      <c r="AM28" s="520" t="s">
        <v>177</v>
      </c>
      <c r="AN28" s="521"/>
      <c r="AO28" s="521"/>
      <c r="AP28" s="521"/>
      <c r="AQ28" s="521"/>
      <c r="AR28" s="563"/>
      <c r="AS28" s="520" t="s">
        <v>177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1151184</v>
      </c>
      <c r="BO28" s="433"/>
      <c r="BP28" s="433"/>
      <c r="BQ28" s="433"/>
      <c r="BR28" s="433"/>
      <c r="BS28" s="433"/>
      <c r="BT28" s="433"/>
      <c r="BU28" s="434"/>
      <c r="BV28" s="432">
        <v>1401129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20</v>
      </c>
      <c r="M29" s="521"/>
      <c r="N29" s="521"/>
      <c r="O29" s="521"/>
      <c r="P29" s="563"/>
      <c r="Q29" s="520">
        <v>4100</v>
      </c>
      <c r="R29" s="521"/>
      <c r="S29" s="521"/>
      <c r="T29" s="521"/>
      <c r="U29" s="521"/>
      <c r="V29" s="563"/>
      <c r="W29" s="623"/>
      <c r="X29" s="624"/>
      <c r="Y29" s="625"/>
      <c r="Z29" s="519" t="s">
        <v>190</v>
      </c>
      <c r="AA29" s="499"/>
      <c r="AB29" s="499"/>
      <c r="AC29" s="499"/>
      <c r="AD29" s="499"/>
      <c r="AE29" s="499"/>
      <c r="AF29" s="499"/>
      <c r="AG29" s="500"/>
      <c r="AH29" s="520">
        <v>645</v>
      </c>
      <c r="AI29" s="521"/>
      <c r="AJ29" s="521"/>
      <c r="AK29" s="521"/>
      <c r="AL29" s="563"/>
      <c r="AM29" s="520">
        <v>2016623</v>
      </c>
      <c r="AN29" s="521"/>
      <c r="AO29" s="521"/>
      <c r="AP29" s="521"/>
      <c r="AQ29" s="521"/>
      <c r="AR29" s="563"/>
      <c r="AS29" s="520">
        <v>3127</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t="s">
        <v>177</v>
      </c>
      <c r="BO29" s="470"/>
      <c r="BP29" s="470"/>
      <c r="BQ29" s="470"/>
      <c r="BR29" s="470"/>
      <c r="BS29" s="470"/>
      <c r="BT29" s="470"/>
      <c r="BU29" s="471"/>
      <c r="BV29" s="469" t="s">
        <v>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103.1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1579099</v>
      </c>
      <c r="BO30" s="646"/>
      <c r="BP30" s="646"/>
      <c r="BQ30" s="646"/>
      <c r="BR30" s="646"/>
      <c r="BS30" s="646"/>
      <c r="BT30" s="646"/>
      <c r="BU30" s="647"/>
      <c r="BV30" s="645">
        <v>1577265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201</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三島函南広域行政組合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三島市土地開発公社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墓園事業特別会計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静岡県後期高齢者医療広域連合（普通会計分）</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みしま街づくり株式会社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静岡地方税滞納整理機構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富士山南東消防組合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箱根山御山組合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三島市五ヶ市町箱根山組合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三島市三ケ市町箱根山林組合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箱根山禁伐林組合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箱根山殖産林組合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静岡県後期高齢者医療広域連合（事業会計分）</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o+QBdKkM3WmYwNPYyPskhgeTvU2bdU76ZH8nC4H6u03GDndizaT1Yz6KuE9VAP5PZiZHa+fq2K3pMmjkw4SBA==" saltValue="UiugXRRcovoPnBovQKU/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577</v>
      </c>
      <c r="D34" s="1250"/>
      <c r="E34" s="1251"/>
      <c r="F34" s="32">
        <v>4.74</v>
      </c>
      <c r="G34" s="33">
        <v>5.21</v>
      </c>
      <c r="H34" s="33">
        <v>5.93</v>
      </c>
      <c r="I34" s="33">
        <v>6.64</v>
      </c>
      <c r="J34" s="34">
        <v>7.52</v>
      </c>
      <c r="K34" s="22"/>
      <c r="L34" s="22"/>
      <c r="M34" s="22"/>
      <c r="N34" s="22"/>
      <c r="O34" s="22"/>
      <c r="P34" s="22"/>
    </row>
    <row r="35" spans="1:16" ht="39" customHeight="1" x14ac:dyDescent="0.15">
      <c r="A35" s="22"/>
      <c r="B35" s="35"/>
      <c r="C35" s="1244" t="s">
        <v>578</v>
      </c>
      <c r="D35" s="1245"/>
      <c r="E35" s="1246"/>
      <c r="F35" s="36">
        <v>3.09</v>
      </c>
      <c r="G35" s="37">
        <v>3.7</v>
      </c>
      <c r="H35" s="37">
        <v>5.0599999999999996</v>
      </c>
      <c r="I35" s="37">
        <v>1.25</v>
      </c>
      <c r="J35" s="38">
        <v>4.2699999999999996</v>
      </c>
      <c r="K35" s="22"/>
      <c r="L35" s="22"/>
      <c r="M35" s="22"/>
      <c r="N35" s="22"/>
      <c r="O35" s="22"/>
      <c r="P35" s="22"/>
    </row>
    <row r="36" spans="1:16" ht="39" customHeight="1" x14ac:dyDescent="0.15">
      <c r="A36" s="22"/>
      <c r="B36" s="35"/>
      <c r="C36" s="1244" t="s">
        <v>579</v>
      </c>
      <c r="D36" s="1245"/>
      <c r="E36" s="1246"/>
      <c r="F36" s="36">
        <v>1.1599999999999999</v>
      </c>
      <c r="G36" s="37">
        <v>1.85</v>
      </c>
      <c r="H36" s="37">
        <v>1.1000000000000001</v>
      </c>
      <c r="I36" s="37">
        <v>0.46</v>
      </c>
      <c r="J36" s="38">
        <v>0.64</v>
      </c>
      <c r="K36" s="22"/>
      <c r="L36" s="22"/>
      <c r="M36" s="22"/>
      <c r="N36" s="22"/>
      <c r="O36" s="22"/>
      <c r="P36" s="22"/>
    </row>
    <row r="37" spans="1:16" ht="39" customHeight="1" x14ac:dyDescent="0.15">
      <c r="A37" s="22"/>
      <c r="B37" s="35"/>
      <c r="C37" s="1244" t="s">
        <v>580</v>
      </c>
      <c r="D37" s="1245"/>
      <c r="E37" s="1246"/>
      <c r="F37" s="36">
        <v>1.01</v>
      </c>
      <c r="G37" s="37">
        <v>1.22</v>
      </c>
      <c r="H37" s="37">
        <v>1.28</v>
      </c>
      <c r="I37" s="37">
        <v>0.7</v>
      </c>
      <c r="J37" s="38">
        <v>0.18</v>
      </c>
      <c r="K37" s="22"/>
      <c r="L37" s="22"/>
      <c r="M37" s="22"/>
      <c r="N37" s="22"/>
      <c r="O37" s="22"/>
      <c r="P37" s="22"/>
    </row>
    <row r="38" spans="1:16" ht="39" customHeight="1" x14ac:dyDescent="0.15">
      <c r="A38" s="22"/>
      <c r="B38" s="35"/>
      <c r="C38" s="1244" t="s">
        <v>581</v>
      </c>
      <c r="D38" s="1245"/>
      <c r="E38" s="1246"/>
      <c r="F38" s="36" t="s">
        <v>529</v>
      </c>
      <c r="G38" s="37" t="s">
        <v>529</v>
      </c>
      <c r="H38" s="37">
        <v>0.32</v>
      </c>
      <c r="I38" s="37">
        <v>0.26</v>
      </c>
      <c r="J38" s="38">
        <v>0.16</v>
      </c>
      <c r="K38" s="22"/>
      <c r="L38" s="22"/>
      <c r="M38" s="22"/>
      <c r="N38" s="22"/>
      <c r="O38" s="22"/>
      <c r="P38" s="22"/>
    </row>
    <row r="39" spans="1:16" ht="39" customHeight="1" x14ac:dyDescent="0.15">
      <c r="A39" s="22"/>
      <c r="B39" s="35"/>
      <c r="C39" s="1244" t="s">
        <v>582</v>
      </c>
      <c r="D39" s="1245"/>
      <c r="E39" s="1246"/>
      <c r="F39" s="36">
        <v>0.03</v>
      </c>
      <c r="G39" s="37">
        <v>0.04</v>
      </c>
      <c r="H39" s="37">
        <v>0.05</v>
      </c>
      <c r="I39" s="37">
        <v>0.05</v>
      </c>
      <c r="J39" s="38">
        <v>0.05</v>
      </c>
      <c r="K39" s="22"/>
      <c r="L39" s="22"/>
      <c r="M39" s="22"/>
      <c r="N39" s="22"/>
      <c r="O39" s="22"/>
      <c r="P39" s="22"/>
    </row>
    <row r="40" spans="1:16" ht="39" customHeight="1" x14ac:dyDescent="0.15">
      <c r="A40" s="22"/>
      <c r="B40" s="35"/>
      <c r="C40" s="1244" t="s">
        <v>583</v>
      </c>
      <c r="D40" s="1245"/>
      <c r="E40" s="1246"/>
      <c r="F40" s="36">
        <v>0.05</v>
      </c>
      <c r="G40" s="37">
        <v>0.04</v>
      </c>
      <c r="H40" s="37">
        <v>0.04</v>
      </c>
      <c r="I40" s="37">
        <v>0.02</v>
      </c>
      <c r="J40" s="38">
        <v>0.02</v>
      </c>
      <c r="K40" s="22"/>
      <c r="L40" s="22"/>
      <c r="M40" s="22"/>
      <c r="N40" s="22"/>
      <c r="O40" s="22"/>
      <c r="P40" s="22"/>
    </row>
    <row r="41" spans="1:16" ht="39" customHeight="1" x14ac:dyDescent="0.15">
      <c r="A41" s="22"/>
      <c r="B41" s="35"/>
      <c r="C41" s="1244" t="s">
        <v>584</v>
      </c>
      <c r="D41" s="1245"/>
      <c r="E41" s="1246"/>
      <c r="F41" s="36">
        <v>0.01</v>
      </c>
      <c r="G41" s="37">
        <v>0.08</v>
      </c>
      <c r="H41" s="37">
        <v>0.02</v>
      </c>
      <c r="I41" s="37">
        <v>0.02</v>
      </c>
      <c r="J41" s="38">
        <v>0.01</v>
      </c>
      <c r="K41" s="22"/>
      <c r="L41" s="22"/>
      <c r="M41" s="22"/>
      <c r="N41" s="22"/>
      <c r="O41" s="22"/>
      <c r="P41" s="22"/>
    </row>
    <row r="42" spans="1:16" ht="39" customHeight="1" x14ac:dyDescent="0.15">
      <c r="A42" s="22"/>
      <c r="B42" s="39"/>
      <c r="C42" s="1244" t="s">
        <v>585</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586</v>
      </c>
      <c r="D43" s="1248"/>
      <c r="E43" s="1249"/>
      <c r="F43" s="41">
        <v>0.31</v>
      </c>
      <c r="G43" s="42">
        <v>0.92</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G86v3m7fw8t8qmr006pexND3oq9m7bkoj0IDPd25otIYx6K8Nnn0MtWdqGKME9gC2JPnoDVqROvrDK7JBYU8g==" saltValue="lyIVGzWlPzhCtYBvDE4R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3636</v>
      </c>
      <c r="L45" s="60">
        <v>3439</v>
      </c>
      <c r="M45" s="60">
        <v>3391</v>
      </c>
      <c r="N45" s="60">
        <v>3467</v>
      </c>
      <c r="O45" s="61">
        <v>3496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713</v>
      </c>
      <c r="L48" s="64">
        <v>703</v>
      </c>
      <c r="M48" s="64">
        <v>668</v>
      </c>
      <c r="N48" s="64">
        <v>700</v>
      </c>
      <c r="O48" s="65">
        <v>718</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529</v>
      </c>
      <c r="L49" s="64" t="s">
        <v>529</v>
      </c>
      <c r="M49" s="64" t="s">
        <v>529</v>
      </c>
      <c r="N49" s="64">
        <v>2</v>
      </c>
      <c r="O49" s="65">
        <v>10</v>
      </c>
      <c r="P49" s="48"/>
      <c r="Q49" s="48"/>
      <c r="R49" s="48"/>
      <c r="S49" s="48"/>
      <c r="T49" s="48"/>
      <c r="U49" s="48"/>
    </row>
    <row r="50" spans="1:21" ht="30.75" customHeight="1" x14ac:dyDescent="0.15">
      <c r="A50" s="48"/>
      <c r="B50" s="1254"/>
      <c r="C50" s="1255"/>
      <c r="D50" s="62"/>
      <c r="E50" s="1260" t="s">
        <v>17</v>
      </c>
      <c r="F50" s="1260"/>
      <c r="G50" s="1260"/>
      <c r="H50" s="1260"/>
      <c r="I50" s="1260"/>
      <c r="J50" s="1261"/>
      <c r="K50" s="63">
        <v>20</v>
      </c>
      <c r="L50" s="64">
        <v>24</v>
      </c>
      <c r="M50" s="64">
        <v>27</v>
      </c>
      <c r="N50" s="64">
        <v>28</v>
      </c>
      <c r="O50" s="65">
        <v>28</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3099</v>
      </c>
      <c r="L52" s="64">
        <v>3165</v>
      </c>
      <c r="M52" s="64">
        <v>3168</v>
      </c>
      <c r="N52" s="64">
        <v>3128</v>
      </c>
      <c r="O52" s="65">
        <v>3140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1270</v>
      </c>
      <c r="L53" s="69">
        <v>1001</v>
      </c>
      <c r="M53" s="69">
        <v>918</v>
      </c>
      <c r="N53" s="69">
        <v>1069</v>
      </c>
      <c r="O53" s="70">
        <v>1113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kE1TUpM+Y84az7YMU6YF8+bTguMWE2icXB3HBjLOLBMP6lclYQUW2YtbWmlFhrhuq6rCDpKyKpX6U3cRv4rg==" saltValue="NL87JUwFJNMRvDm6QDGL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8" t="s">
        <v>30</v>
      </c>
      <c r="C41" s="1279"/>
      <c r="D41" s="102"/>
      <c r="E41" s="1284" t="s">
        <v>31</v>
      </c>
      <c r="F41" s="1284"/>
      <c r="G41" s="1284"/>
      <c r="H41" s="1285"/>
      <c r="I41" s="103">
        <v>38594</v>
      </c>
      <c r="J41" s="104">
        <v>38833</v>
      </c>
      <c r="K41" s="104">
        <v>38798</v>
      </c>
      <c r="L41" s="104">
        <v>39507</v>
      </c>
      <c r="M41" s="105">
        <v>40186</v>
      </c>
    </row>
    <row r="42" spans="2:13" ht="27.75" customHeight="1" x14ac:dyDescent="0.15">
      <c r="B42" s="1280"/>
      <c r="C42" s="1281"/>
      <c r="D42" s="106"/>
      <c r="E42" s="1286" t="s">
        <v>32</v>
      </c>
      <c r="F42" s="1286"/>
      <c r="G42" s="1286"/>
      <c r="H42" s="1287"/>
      <c r="I42" s="107">
        <v>4351</v>
      </c>
      <c r="J42" s="108">
        <v>3700</v>
      </c>
      <c r="K42" s="108">
        <v>3618</v>
      </c>
      <c r="L42" s="108">
        <v>3413</v>
      </c>
      <c r="M42" s="109">
        <v>1710</v>
      </c>
    </row>
    <row r="43" spans="2:13" ht="27.75" customHeight="1" x14ac:dyDescent="0.15">
      <c r="B43" s="1280"/>
      <c r="C43" s="1281"/>
      <c r="D43" s="106"/>
      <c r="E43" s="1286" t="s">
        <v>33</v>
      </c>
      <c r="F43" s="1286"/>
      <c r="G43" s="1286"/>
      <c r="H43" s="1287"/>
      <c r="I43" s="107">
        <v>9040</v>
      </c>
      <c r="J43" s="108">
        <v>8821</v>
      </c>
      <c r="K43" s="108">
        <v>8119</v>
      </c>
      <c r="L43" s="108">
        <v>7861</v>
      </c>
      <c r="M43" s="109">
        <v>7387</v>
      </c>
    </row>
    <row r="44" spans="2:13" ht="27.75" customHeight="1" x14ac:dyDescent="0.15">
      <c r="B44" s="1280"/>
      <c r="C44" s="1281"/>
      <c r="D44" s="106"/>
      <c r="E44" s="1286" t="s">
        <v>34</v>
      </c>
      <c r="F44" s="1286"/>
      <c r="G44" s="1286"/>
      <c r="H44" s="1287"/>
      <c r="I44" s="107">
        <v>39</v>
      </c>
      <c r="J44" s="108">
        <v>142</v>
      </c>
      <c r="K44" s="108">
        <v>215</v>
      </c>
      <c r="L44" s="108">
        <v>470</v>
      </c>
      <c r="M44" s="109">
        <v>473</v>
      </c>
    </row>
    <row r="45" spans="2:13" ht="27.75" customHeight="1" x14ac:dyDescent="0.15">
      <c r="B45" s="1280"/>
      <c r="C45" s="1281"/>
      <c r="D45" s="106"/>
      <c r="E45" s="1286" t="s">
        <v>35</v>
      </c>
      <c r="F45" s="1286"/>
      <c r="G45" s="1286"/>
      <c r="H45" s="1287"/>
      <c r="I45" s="107">
        <v>4524</v>
      </c>
      <c r="J45" s="108">
        <v>4428</v>
      </c>
      <c r="K45" s="108">
        <v>4248</v>
      </c>
      <c r="L45" s="108">
        <v>4435</v>
      </c>
      <c r="M45" s="109">
        <v>4608</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3207</v>
      </c>
      <c r="J50" s="108">
        <v>3191</v>
      </c>
      <c r="K50" s="108">
        <v>3674</v>
      </c>
      <c r="L50" s="108">
        <v>4000</v>
      </c>
      <c r="M50" s="109">
        <v>3785</v>
      </c>
    </row>
    <row r="51" spans="2:13" ht="27.75" customHeight="1" x14ac:dyDescent="0.15">
      <c r="B51" s="1280"/>
      <c r="C51" s="1281"/>
      <c r="D51" s="106"/>
      <c r="E51" s="1286" t="s">
        <v>42</v>
      </c>
      <c r="F51" s="1286"/>
      <c r="G51" s="1286"/>
      <c r="H51" s="1287"/>
      <c r="I51" s="107">
        <v>20984</v>
      </c>
      <c r="J51" s="108">
        <v>20625</v>
      </c>
      <c r="K51" s="108">
        <v>19933</v>
      </c>
      <c r="L51" s="108">
        <v>18620</v>
      </c>
      <c r="M51" s="109">
        <v>15652</v>
      </c>
    </row>
    <row r="52" spans="2:13" ht="27.75" customHeight="1" x14ac:dyDescent="0.15">
      <c r="B52" s="1282"/>
      <c r="C52" s="1283"/>
      <c r="D52" s="106"/>
      <c r="E52" s="1286" t="s">
        <v>43</v>
      </c>
      <c r="F52" s="1286"/>
      <c r="G52" s="1286"/>
      <c r="H52" s="1287"/>
      <c r="I52" s="107">
        <v>29652</v>
      </c>
      <c r="J52" s="108">
        <v>29333</v>
      </c>
      <c r="K52" s="108">
        <v>29384</v>
      </c>
      <c r="L52" s="108">
        <v>29369</v>
      </c>
      <c r="M52" s="109">
        <v>29205</v>
      </c>
    </row>
    <row r="53" spans="2:13" ht="27.75" customHeight="1" thickBot="1" x14ac:dyDescent="0.2">
      <c r="B53" s="1293" t="s">
        <v>44</v>
      </c>
      <c r="C53" s="1294"/>
      <c r="D53" s="113"/>
      <c r="E53" s="1295" t="s">
        <v>45</v>
      </c>
      <c r="F53" s="1295"/>
      <c r="G53" s="1295"/>
      <c r="H53" s="1296"/>
      <c r="I53" s="114">
        <v>2705</v>
      </c>
      <c r="J53" s="115">
        <v>2774</v>
      </c>
      <c r="K53" s="115">
        <v>2007</v>
      </c>
      <c r="L53" s="115">
        <v>3697</v>
      </c>
      <c r="M53" s="116">
        <v>5722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KZ6KpVhkU4z4/dYm/Rb++L2fxQtcQU/ULxWKMc1M4b72Ja1MNJz/Idkjb5n+irl9Ufz+wgr/8BWghPaXmSTiw==" saltValue="oxI1lJ3odW7Ev+4AaYWM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1391</v>
      </c>
      <c r="G55" s="128">
        <v>1401</v>
      </c>
      <c r="H55" s="129">
        <v>1151</v>
      </c>
    </row>
    <row r="56" spans="2:8" ht="52.5" customHeight="1" x14ac:dyDescent="0.15">
      <c r="B56" s="130"/>
      <c r="C56" s="1307" t="s">
        <v>49</v>
      </c>
      <c r="D56" s="1307"/>
      <c r="E56" s="1308"/>
      <c r="F56" s="131" t="s">
        <v>529</v>
      </c>
      <c r="G56" s="131" t="s">
        <v>529</v>
      </c>
      <c r="H56" s="132" t="s">
        <v>529</v>
      </c>
    </row>
    <row r="57" spans="2:8" ht="53.25" customHeight="1" x14ac:dyDescent="0.15">
      <c r="B57" s="130"/>
      <c r="C57" s="1309" t="s">
        <v>50</v>
      </c>
      <c r="D57" s="1309"/>
      <c r="E57" s="1310"/>
      <c r="F57" s="133">
        <v>1479</v>
      </c>
      <c r="G57" s="133">
        <v>1577</v>
      </c>
      <c r="H57" s="134">
        <v>1579</v>
      </c>
    </row>
    <row r="58" spans="2:8" ht="45.75" customHeight="1" x14ac:dyDescent="0.15">
      <c r="B58" s="135"/>
      <c r="C58" s="1297" t="s">
        <v>613</v>
      </c>
      <c r="D58" s="1298"/>
      <c r="E58" s="1299"/>
      <c r="F58" s="136">
        <v>1281</v>
      </c>
      <c r="G58" s="136">
        <v>1382</v>
      </c>
      <c r="H58" s="137">
        <v>1385</v>
      </c>
    </row>
    <row r="59" spans="2:8" ht="45.75" customHeight="1" x14ac:dyDescent="0.15">
      <c r="B59" s="135"/>
      <c r="C59" s="1297" t="s">
        <v>614</v>
      </c>
      <c r="D59" s="1298"/>
      <c r="E59" s="1299"/>
      <c r="F59" s="136">
        <v>57</v>
      </c>
      <c r="G59" s="136">
        <v>57</v>
      </c>
      <c r="H59" s="137">
        <v>53</v>
      </c>
    </row>
    <row r="60" spans="2:8" ht="45.75" customHeight="1" x14ac:dyDescent="0.15">
      <c r="B60" s="135"/>
      <c r="C60" s="1297" t="s">
        <v>615</v>
      </c>
      <c r="D60" s="1298"/>
      <c r="E60" s="1299"/>
      <c r="F60" s="136">
        <v>50</v>
      </c>
      <c r="G60" s="136">
        <v>50</v>
      </c>
      <c r="H60" s="137">
        <v>50</v>
      </c>
    </row>
    <row r="61" spans="2:8" ht="45.75" customHeight="1" x14ac:dyDescent="0.15">
      <c r="B61" s="135"/>
      <c r="C61" s="1297" t="s">
        <v>616</v>
      </c>
      <c r="D61" s="1298"/>
      <c r="E61" s="1299"/>
      <c r="F61" s="136">
        <v>21</v>
      </c>
      <c r="G61" s="136">
        <v>21</v>
      </c>
      <c r="H61" s="137">
        <v>21</v>
      </c>
    </row>
    <row r="62" spans="2:8" ht="45.75" customHeight="1" thickBot="1" x14ac:dyDescent="0.2">
      <c r="B62" s="138"/>
      <c r="C62" s="1300" t="s">
        <v>617</v>
      </c>
      <c r="D62" s="1301"/>
      <c r="E62" s="1302"/>
      <c r="F62" s="139">
        <v>26</v>
      </c>
      <c r="G62" s="139">
        <v>19</v>
      </c>
      <c r="H62" s="140">
        <v>19</v>
      </c>
    </row>
    <row r="63" spans="2:8" ht="52.5" customHeight="1" thickBot="1" x14ac:dyDescent="0.2">
      <c r="B63" s="141"/>
      <c r="C63" s="1303" t="s">
        <v>51</v>
      </c>
      <c r="D63" s="1303"/>
      <c r="E63" s="1304"/>
      <c r="F63" s="142">
        <v>2870</v>
      </c>
      <c r="G63" s="142">
        <v>2978</v>
      </c>
      <c r="H63" s="143">
        <v>2730</v>
      </c>
    </row>
    <row r="64" spans="2:8" ht="15" customHeight="1" x14ac:dyDescent="0.15"/>
  </sheetData>
  <sheetProtection algorithmName="SHA-512" hashValue="iyryatorFmIvHH06bzZBrDHZaN1BHHCOWqmeLIaaS1KdIgbIkX78FavKFNUEYgra7K1TEpc55WPQQvQXI+++6A==" saltValue="HzXUngGojg8zdIUm7Kj+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635</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570</v>
      </c>
      <c r="BQ50" s="1317"/>
      <c r="BR50" s="1317"/>
      <c r="BS50" s="1317"/>
      <c r="BT50" s="1317"/>
      <c r="BU50" s="1317"/>
      <c r="BV50" s="1317"/>
      <c r="BW50" s="1317"/>
      <c r="BX50" s="1317" t="s">
        <v>571</v>
      </c>
      <c r="BY50" s="1317"/>
      <c r="BZ50" s="1317"/>
      <c r="CA50" s="1317"/>
      <c r="CB50" s="1317"/>
      <c r="CC50" s="1317"/>
      <c r="CD50" s="1317"/>
      <c r="CE50" s="1317"/>
      <c r="CF50" s="1317" t="s">
        <v>572</v>
      </c>
      <c r="CG50" s="1317"/>
      <c r="CH50" s="1317"/>
      <c r="CI50" s="1317"/>
      <c r="CJ50" s="1317"/>
      <c r="CK50" s="1317"/>
      <c r="CL50" s="1317"/>
      <c r="CM50" s="1317"/>
      <c r="CN50" s="1317" t="s">
        <v>573</v>
      </c>
      <c r="CO50" s="1317"/>
      <c r="CP50" s="1317"/>
      <c r="CQ50" s="1317"/>
      <c r="CR50" s="1317"/>
      <c r="CS50" s="1317"/>
      <c r="CT50" s="1317"/>
      <c r="CU50" s="1317"/>
      <c r="CV50" s="1317" t="s">
        <v>574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3">
        <v>14.5</v>
      </c>
      <c r="BQ51" s="1313"/>
      <c r="BR51" s="1313"/>
      <c r="BS51" s="1313"/>
      <c r="BT51" s="1313"/>
      <c r="BU51" s="1313"/>
      <c r="BV51" s="1313"/>
      <c r="BW51" s="1313"/>
      <c r="BX51" s="1313">
        <v>14.9</v>
      </c>
      <c r="BY51" s="1313"/>
      <c r="BZ51" s="1313"/>
      <c r="CA51" s="1313"/>
      <c r="CB51" s="1313"/>
      <c r="CC51" s="1313"/>
      <c r="CD51" s="1313"/>
      <c r="CE51" s="1313"/>
      <c r="CF51" s="1313">
        <v>10.6</v>
      </c>
      <c r="CG51" s="1313"/>
      <c r="CH51" s="1313"/>
      <c r="CI51" s="1313"/>
      <c r="CJ51" s="1313"/>
      <c r="CK51" s="1313"/>
      <c r="CL51" s="1313"/>
      <c r="CM51" s="1313"/>
      <c r="CN51" s="1313">
        <v>19.399999999999999</v>
      </c>
      <c r="CO51" s="1313"/>
      <c r="CP51" s="1313"/>
      <c r="CQ51" s="1313"/>
      <c r="CR51" s="1313"/>
      <c r="CS51" s="1313"/>
      <c r="CT51" s="1313"/>
      <c r="CU51" s="1313"/>
      <c r="CV51" s="1313">
        <v>29.2</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3">
        <v>57.4</v>
      </c>
      <c r="BQ53" s="1313"/>
      <c r="BR53" s="1313"/>
      <c r="BS53" s="1313"/>
      <c r="BT53" s="1313"/>
      <c r="BU53" s="1313"/>
      <c r="BV53" s="1313"/>
      <c r="BW53" s="1313"/>
      <c r="BX53" s="1313">
        <v>59</v>
      </c>
      <c r="BY53" s="1313"/>
      <c r="BZ53" s="1313"/>
      <c r="CA53" s="1313"/>
      <c r="CB53" s="1313"/>
      <c r="CC53" s="1313"/>
      <c r="CD53" s="1313"/>
      <c r="CE53" s="1313"/>
      <c r="CF53" s="1313">
        <v>59.8</v>
      </c>
      <c r="CG53" s="1313"/>
      <c r="CH53" s="1313"/>
      <c r="CI53" s="1313"/>
      <c r="CJ53" s="1313"/>
      <c r="CK53" s="1313"/>
      <c r="CL53" s="1313"/>
      <c r="CM53" s="1313"/>
      <c r="CN53" s="1313">
        <v>61.2</v>
      </c>
      <c r="CO53" s="1313"/>
      <c r="CP53" s="1313"/>
      <c r="CQ53" s="1313"/>
      <c r="CR53" s="1313"/>
      <c r="CS53" s="1313"/>
      <c r="CT53" s="1313"/>
      <c r="CU53" s="1313"/>
      <c r="CV53" s="1313">
        <v>62.2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625</v>
      </c>
      <c r="AO55" s="1317"/>
      <c r="AP55" s="1317"/>
      <c r="AQ55" s="1317"/>
      <c r="AR55" s="1317"/>
      <c r="AS55" s="1317"/>
      <c r="AT55" s="1317"/>
      <c r="AU55" s="1317"/>
      <c r="AV55" s="1317"/>
      <c r="AW55" s="1317"/>
      <c r="AX55" s="1317"/>
      <c r="AY55" s="1317"/>
      <c r="AZ55" s="1317"/>
      <c r="BA55" s="1317"/>
      <c r="BB55" s="1316" t="s">
        <v>623</v>
      </c>
      <c r="BC55" s="1316"/>
      <c r="BD55" s="1316"/>
      <c r="BE55" s="1316"/>
      <c r="BF55" s="1316"/>
      <c r="BG55" s="1316"/>
      <c r="BH55" s="1316"/>
      <c r="BI55" s="1316"/>
      <c r="BJ55" s="1316"/>
      <c r="BK55" s="1316"/>
      <c r="BL55" s="1316"/>
      <c r="BM55" s="1316"/>
      <c r="BN55" s="1316"/>
      <c r="BO55" s="1316"/>
      <c r="BP55" s="1313">
        <v>15</v>
      </c>
      <c r="BQ55" s="1313"/>
      <c r="BR55" s="1313"/>
      <c r="BS55" s="1313"/>
      <c r="BT55" s="1313"/>
      <c r="BU55" s="1313"/>
      <c r="BV55" s="1313"/>
      <c r="BW55" s="1313"/>
      <c r="BX55" s="1313">
        <v>12.2</v>
      </c>
      <c r="BY55" s="1313"/>
      <c r="BZ55" s="1313"/>
      <c r="CA55" s="1313"/>
      <c r="CB55" s="1313"/>
      <c r="CC55" s="1313"/>
      <c r="CD55" s="1313"/>
      <c r="CE55" s="1313"/>
      <c r="CF55" s="1313">
        <v>5</v>
      </c>
      <c r="CG55" s="1313"/>
      <c r="CH55" s="1313"/>
      <c r="CI55" s="1313"/>
      <c r="CJ55" s="1313"/>
      <c r="CK55" s="1313"/>
      <c r="CL55" s="1313"/>
      <c r="CM55" s="1313"/>
      <c r="CN55" s="1313">
        <v>5.4</v>
      </c>
      <c r="CO55" s="1313"/>
      <c r="CP55" s="1313"/>
      <c r="CQ55" s="1313"/>
      <c r="CR55" s="1313"/>
      <c r="CS55" s="1313"/>
      <c r="CT55" s="1313"/>
      <c r="CU55" s="1313"/>
      <c r="CV55" s="1313">
        <v>3.9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626</v>
      </c>
      <c r="BC57" s="1316"/>
      <c r="BD57" s="1316"/>
      <c r="BE57" s="1316"/>
      <c r="BF57" s="1316"/>
      <c r="BG57" s="1316"/>
      <c r="BH57" s="1316"/>
      <c r="BI57" s="1316"/>
      <c r="BJ57" s="1316"/>
      <c r="BK57" s="1316"/>
      <c r="BL57" s="1316"/>
      <c r="BM57" s="1316"/>
      <c r="BN57" s="1316"/>
      <c r="BO57" s="1316"/>
      <c r="BP57" s="1313">
        <v>60.1</v>
      </c>
      <c r="BQ57" s="1313"/>
      <c r="BR57" s="1313"/>
      <c r="BS57" s="1313"/>
      <c r="BT57" s="1313"/>
      <c r="BU57" s="1313"/>
      <c r="BV57" s="1313"/>
      <c r="BW57" s="1313"/>
      <c r="BX57" s="1313">
        <v>61.2</v>
      </c>
      <c r="BY57" s="1313"/>
      <c r="BZ57" s="1313"/>
      <c r="CA57" s="1313"/>
      <c r="CB57" s="1313"/>
      <c r="CC57" s="1313"/>
      <c r="CD57" s="1313"/>
      <c r="CE57" s="1313"/>
      <c r="CF57" s="1313">
        <v>61.7</v>
      </c>
      <c r="CG57" s="1313"/>
      <c r="CH57" s="1313"/>
      <c r="CI57" s="1313"/>
      <c r="CJ57" s="1313"/>
      <c r="CK57" s="1313"/>
      <c r="CL57" s="1313"/>
      <c r="CM57" s="1313"/>
      <c r="CN57" s="1313">
        <v>62.6</v>
      </c>
      <c r="CO57" s="1313"/>
      <c r="CP57" s="1313"/>
      <c r="CQ57" s="1313"/>
      <c r="CR57" s="1313"/>
      <c r="CS57" s="1313"/>
      <c r="CT57" s="1313"/>
      <c r="CU57" s="1313"/>
      <c r="CV57" s="1313">
        <v>63.1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570</v>
      </c>
      <c r="BQ72" s="1317"/>
      <c r="BR72" s="1317"/>
      <c r="BS72" s="1317"/>
      <c r="BT72" s="1317"/>
      <c r="BU72" s="1317"/>
      <c r="BV72" s="1317"/>
      <c r="BW72" s="1317"/>
      <c r="BX72" s="1317" t="s">
        <v>571</v>
      </c>
      <c r="BY72" s="1317"/>
      <c r="BZ72" s="1317"/>
      <c r="CA72" s="1317"/>
      <c r="CB72" s="1317"/>
      <c r="CC72" s="1317"/>
      <c r="CD72" s="1317"/>
      <c r="CE72" s="1317"/>
      <c r="CF72" s="1317" t="s">
        <v>572</v>
      </c>
      <c r="CG72" s="1317"/>
      <c r="CH72" s="1317"/>
      <c r="CI72" s="1317"/>
      <c r="CJ72" s="1317"/>
      <c r="CK72" s="1317"/>
      <c r="CL72" s="1317"/>
      <c r="CM72" s="1317"/>
      <c r="CN72" s="1317" t="s">
        <v>573</v>
      </c>
      <c r="CO72" s="1317"/>
      <c r="CP72" s="1317"/>
      <c r="CQ72" s="1317"/>
      <c r="CR72" s="1317"/>
      <c r="CS72" s="1317"/>
      <c r="CT72" s="1317"/>
      <c r="CU72" s="1317"/>
      <c r="CV72" s="1317" t="s">
        <v>574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622</v>
      </c>
      <c r="AO73" s="1316"/>
      <c r="AP73" s="1316"/>
      <c r="AQ73" s="1316"/>
      <c r="AR73" s="1316"/>
      <c r="AS73" s="1316"/>
      <c r="AT73" s="1316"/>
      <c r="AU73" s="1316"/>
      <c r="AV73" s="1316"/>
      <c r="AW73" s="1316"/>
      <c r="AX73" s="1316"/>
      <c r="AY73" s="1316"/>
      <c r="AZ73" s="1316"/>
      <c r="BA73" s="1316"/>
      <c r="BB73" s="1316" t="s">
        <v>628</v>
      </c>
      <c r="BC73" s="1316"/>
      <c r="BD73" s="1316"/>
      <c r="BE73" s="1316"/>
      <c r="BF73" s="1316"/>
      <c r="BG73" s="1316"/>
      <c r="BH73" s="1316"/>
      <c r="BI73" s="1316"/>
      <c r="BJ73" s="1316"/>
      <c r="BK73" s="1316"/>
      <c r="BL73" s="1316"/>
      <c r="BM73" s="1316"/>
      <c r="BN73" s="1316"/>
      <c r="BO73" s="1316"/>
      <c r="BP73" s="1313">
        <v>14.5</v>
      </c>
      <c r="BQ73" s="1313"/>
      <c r="BR73" s="1313"/>
      <c r="BS73" s="1313"/>
      <c r="BT73" s="1313"/>
      <c r="BU73" s="1313"/>
      <c r="BV73" s="1313"/>
      <c r="BW73" s="1313"/>
      <c r="BX73" s="1313">
        <v>14.9</v>
      </c>
      <c r="BY73" s="1313"/>
      <c r="BZ73" s="1313"/>
      <c r="CA73" s="1313"/>
      <c r="CB73" s="1313"/>
      <c r="CC73" s="1313"/>
      <c r="CD73" s="1313"/>
      <c r="CE73" s="1313"/>
      <c r="CF73" s="1313">
        <v>10.6</v>
      </c>
      <c r="CG73" s="1313"/>
      <c r="CH73" s="1313"/>
      <c r="CI73" s="1313"/>
      <c r="CJ73" s="1313"/>
      <c r="CK73" s="1313"/>
      <c r="CL73" s="1313"/>
      <c r="CM73" s="1313"/>
      <c r="CN73" s="1313">
        <v>19.399999999999999</v>
      </c>
      <c r="CO73" s="1313"/>
      <c r="CP73" s="1313"/>
      <c r="CQ73" s="1313"/>
      <c r="CR73" s="1313"/>
      <c r="CS73" s="1313"/>
      <c r="CT73" s="1313"/>
      <c r="CU73" s="1313"/>
      <c r="CV73" s="1313">
        <v>29.2</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629</v>
      </c>
      <c r="BC75" s="1316"/>
      <c r="BD75" s="1316"/>
      <c r="BE75" s="1316"/>
      <c r="BF75" s="1316"/>
      <c r="BG75" s="1316"/>
      <c r="BH75" s="1316"/>
      <c r="BI75" s="1316"/>
      <c r="BJ75" s="1316"/>
      <c r="BK75" s="1316"/>
      <c r="BL75" s="1316"/>
      <c r="BM75" s="1316"/>
      <c r="BN75" s="1316"/>
      <c r="BO75" s="1316"/>
      <c r="BP75" s="1313">
        <v>6.4</v>
      </c>
      <c r="BQ75" s="1313"/>
      <c r="BR75" s="1313"/>
      <c r="BS75" s="1313"/>
      <c r="BT75" s="1313"/>
      <c r="BU75" s="1313"/>
      <c r="BV75" s="1313"/>
      <c r="BW75" s="1313"/>
      <c r="BX75" s="1313">
        <v>6.2</v>
      </c>
      <c r="BY75" s="1313"/>
      <c r="BZ75" s="1313"/>
      <c r="CA75" s="1313"/>
      <c r="CB75" s="1313"/>
      <c r="CC75" s="1313"/>
      <c r="CD75" s="1313"/>
      <c r="CE75" s="1313"/>
      <c r="CF75" s="1313">
        <v>5.6</v>
      </c>
      <c r="CG75" s="1313"/>
      <c r="CH75" s="1313"/>
      <c r="CI75" s="1313"/>
      <c r="CJ75" s="1313"/>
      <c r="CK75" s="1313"/>
      <c r="CL75" s="1313"/>
      <c r="CM75" s="1313"/>
      <c r="CN75" s="1313">
        <v>5.2</v>
      </c>
      <c r="CO75" s="1313"/>
      <c r="CP75" s="1313"/>
      <c r="CQ75" s="1313"/>
      <c r="CR75" s="1313"/>
      <c r="CS75" s="1313"/>
      <c r="CT75" s="1313"/>
      <c r="CU75" s="1313"/>
      <c r="CV75" s="1313">
        <v>5.3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630</v>
      </c>
      <c r="AO77" s="1317"/>
      <c r="AP77" s="1317"/>
      <c r="AQ77" s="1317"/>
      <c r="AR77" s="1317"/>
      <c r="AS77" s="1317"/>
      <c r="AT77" s="1317"/>
      <c r="AU77" s="1317"/>
      <c r="AV77" s="1317"/>
      <c r="AW77" s="1317"/>
      <c r="AX77" s="1317"/>
      <c r="AY77" s="1317"/>
      <c r="AZ77" s="1317"/>
      <c r="BA77" s="1317"/>
      <c r="BB77" s="1316" t="s">
        <v>631</v>
      </c>
      <c r="BC77" s="1316"/>
      <c r="BD77" s="1316"/>
      <c r="BE77" s="1316"/>
      <c r="BF77" s="1316"/>
      <c r="BG77" s="1316"/>
      <c r="BH77" s="1316"/>
      <c r="BI77" s="1316"/>
      <c r="BJ77" s="1316"/>
      <c r="BK77" s="1316"/>
      <c r="BL77" s="1316"/>
      <c r="BM77" s="1316"/>
      <c r="BN77" s="1316"/>
      <c r="BO77" s="1316"/>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632</v>
      </c>
      <c r="BC79" s="1316"/>
      <c r="BD79" s="1316"/>
      <c r="BE79" s="1316"/>
      <c r="BF79" s="1316"/>
      <c r="BG79" s="1316"/>
      <c r="BH79" s="1316"/>
      <c r="BI79" s="1316"/>
      <c r="BJ79" s="1316"/>
      <c r="BK79" s="1316"/>
      <c r="BL79" s="1316"/>
      <c r="BM79" s="1316"/>
      <c r="BN79" s="1316"/>
      <c r="BO79" s="1316"/>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eHo27jMvwfF1r3JHQhf9GT3BuftNjT+D4yJvQeMj6smh6k9ahkGtsXdrhLJ1/sDie5DSfovSGVZT3Rg5JACpw==" saltValue="zbpYKds3ufLdCQM7lDJX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633</v>
      </c>
    </row>
  </sheetData>
  <sheetProtection algorithmName="SHA-512" hashValue="sVd0mCKQON8njwwI6Qg6sgK5hH3HXh3v3jrnw256ypgVPaESuquq9m1ONT8CijF4kMN+t0QfWZ4AJskg9g7jgg==" saltValue="FI+2cKnNF/5evP3SCPWIL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634</v>
      </c>
    </row>
  </sheetData>
  <sheetProtection algorithmName="SHA-512" hashValue="5NoLc77wm/UlgJYTSw7yKn0fNXrZxVnX6wARiJcbLvei2wOHQjPXZx9XWEto4i/NNnGBu+OkQtVJJJ8yTeOsDg==" saltValue="ZkEzS28LMYvzmSip675zF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33880</v>
      </c>
      <c r="E3" s="162"/>
      <c r="F3" s="163">
        <v>40879</v>
      </c>
      <c r="G3" s="164"/>
      <c r="H3" s="165"/>
    </row>
    <row r="4" spans="1:8" x14ac:dyDescent="0.15">
      <c r="A4" s="166"/>
      <c r="B4" s="167"/>
      <c r="C4" s="168"/>
      <c r="D4" s="169">
        <v>18211</v>
      </c>
      <c r="E4" s="170"/>
      <c r="F4" s="171">
        <v>24087</v>
      </c>
      <c r="G4" s="172"/>
      <c r="H4" s="173"/>
    </row>
    <row r="5" spans="1:8" x14ac:dyDescent="0.15">
      <c r="A5" s="154" t="s">
        <v>562</v>
      </c>
      <c r="B5" s="159"/>
      <c r="C5" s="160"/>
      <c r="D5" s="161">
        <v>41059</v>
      </c>
      <c r="E5" s="162"/>
      <c r="F5" s="163">
        <v>42651</v>
      </c>
      <c r="G5" s="164"/>
      <c r="H5" s="165"/>
    </row>
    <row r="6" spans="1:8" x14ac:dyDescent="0.15">
      <c r="A6" s="166"/>
      <c r="B6" s="167"/>
      <c r="C6" s="168"/>
      <c r="D6" s="169">
        <v>20997</v>
      </c>
      <c r="E6" s="170"/>
      <c r="F6" s="171">
        <v>22675</v>
      </c>
      <c r="G6" s="172"/>
      <c r="H6" s="173"/>
    </row>
    <row r="7" spans="1:8" x14ac:dyDescent="0.15">
      <c r="A7" s="154" t="s">
        <v>563</v>
      </c>
      <c r="B7" s="159"/>
      <c r="C7" s="160"/>
      <c r="D7" s="161">
        <v>31940</v>
      </c>
      <c r="E7" s="162"/>
      <c r="F7" s="163">
        <v>43226</v>
      </c>
      <c r="G7" s="164"/>
      <c r="H7" s="165"/>
    </row>
    <row r="8" spans="1:8" x14ac:dyDescent="0.15">
      <c r="A8" s="166"/>
      <c r="B8" s="167"/>
      <c r="C8" s="168"/>
      <c r="D8" s="169">
        <v>15188</v>
      </c>
      <c r="E8" s="170"/>
      <c r="F8" s="171">
        <v>22622</v>
      </c>
      <c r="G8" s="172"/>
      <c r="H8" s="173"/>
    </row>
    <row r="9" spans="1:8" x14ac:dyDescent="0.15">
      <c r="A9" s="154" t="s">
        <v>564</v>
      </c>
      <c r="B9" s="159"/>
      <c r="C9" s="160"/>
      <c r="D9" s="161">
        <v>45968</v>
      </c>
      <c r="E9" s="162"/>
      <c r="F9" s="163">
        <v>42836</v>
      </c>
      <c r="G9" s="164"/>
      <c r="H9" s="165"/>
    </row>
    <row r="10" spans="1:8" x14ac:dyDescent="0.15">
      <c r="A10" s="166"/>
      <c r="B10" s="167"/>
      <c r="C10" s="168"/>
      <c r="D10" s="169">
        <v>22396</v>
      </c>
      <c r="E10" s="170"/>
      <c r="F10" s="171">
        <v>22936</v>
      </c>
      <c r="G10" s="172"/>
      <c r="H10" s="173"/>
    </row>
    <row r="11" spans="1:8" x14ac:dyDescent="0.15">
      <c r="A11" s="154" t="s">
        <v>565</v>
      </c>
      <c r="B11" s="159"/>
      <c r="C11" s="160"/>
      <c r="D11" s="161">
        <v>42653</v>
      </c>
      <c r="E11" s="162"/>
      <c r="F11" s="163">
        <v>44161</v>
      </c>
      <c r="G11" s="164"/>
      <c r="H11" s="165"/>
    </row>
    <row r="12" spans="1:8" x14ac:dyDescent="0.15">
      <c r="A12" s="166"/>
      <c r="B12" s="167"/>
      <c r="C12" s="174"/>
      <c r="D12" s="169">
        <v>19762</v>
      </c>
      <c r="E12" s="170"/>
      <c r="F12" s="171">
        <v>23644</v>
      </c>
      <c r="G12" s="172"/>
      <c r="H12" s="173"/>
    </row>
    <row r="13" spans="1:8" x14ac:dyDescent="0.15">
      <c r="A13" s="154"/>
      <c r="B13" s="159"/>
      <c r="C13" s="175"/>
      <c r="D13" s="176">
        <v>39100</v>
      </c>
      <c r="E13" s="177"/>
      <c r="F13" s="178">
        <v>42751</v>
      </c>
      <c r="G13" s="179"/>
      <c r="H13" s="165"/>
    </row>
    <row r="14" spans="1:8" x14ac:dyDescent="0.15">
      <c r="A14" s="166"/>
      <c r="B14" s="167"/>
      <c r="C14" s="168"/>
      <c r="D14" s="169">
        <v>19311</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3.14</v>
      </c>
      <c r="C19" s="180">
        <f>ROUND(VALUE(SUBSTITUTE(実質収支比率等に係る経年分析!G$48,"▲","-")),2)</f>
        <v>3.75</v>
      </c>
      <c r="D19" s="180">
        <f>ROUND(VALUE(SUBSTITUTE(実質収支比率等に係る経年分析!H$48,"▲","-")),2)</f>
        <v>5.12</v>
      </c>
      <c r="E19" s="180">
        <f>ROUND(VALUE(SUBSTITUTE(実質収支比率等に係る経年分析!I$48,"▲","-")),2)</f>
        <v>1.31</v>
      </c>
      <c r="F19" s="180">
        <f>ROUND(VALUE(SUBSTITUTE(実質収支比率等に係る経年分析!J$48,"▲","-")),2)</f>
        <v>4.34</v>
      </c>
    </row>
    <row r="20" spans="1:11" x14ac:dyDescent="0.15">
      <c r="A20" s="180" t="s">
        <v>55</v>
      </c>
      <c r="B20" s="180">
        <f>ROUND(VALUE(SUBSTITUTE(実質収支比率等に係る経年分析!F$47,"▲","-")),2)</f>
        <v>6.7</v>
      </c>
      <c r="C20" s="180">
        <f>ROUND(VALUE(SUBSTITUTE(実質収支比率等に係る経年分析!G$47,"▲","-")),2)</f>
        <v>6.7</v>
      </c>
      <c r="D20" s="180">
        <f>ROUND(VALUE(SUBSTITUTE(実質収支比率等に係る経年分析!H$47,"▲","-")),2)</f>
        <v>6.57</v>
      </c>
      <c r="E20" s="180">
        <f>ROUND(VALUE(SUBSTITUTE(実質収支比率等に係る経年分析!I$47,"▲","-")),2)</f>
        <v>6.61</v>
      </c>
      <c r="F20" s="180">
        <f>ROUND(VALUE(SUBSTITUTE(実質収支比率等に係る経年分析!J$47,"▲","-")),2)</f>
        <v>5.28</v>
      </c>
    </row>
    <row r="21" spans="1:11" x14ac:dyDescent="0.15">
      <c r="A21" s="180" t="s">
        <v>56</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1.44</v>
      </c>
      <c r="E21" s="180">
        <f>IF(ISNUMBER(VALUE(SUBSTITUTE(実質収支比率等に係る経年分析!I$49,"▲","-"))),ROUND(VALUE(SUBSTITUTE(実質収支比率等に係る経年分析!I$49,"▲","-")),2),NA())</f>
        <v>-3.75</v>
      </c>
      <c r="F21" s="180">
        <f>IF(ISNUMBER(VALUE(SUBSTITUTE(実質収支比率等に係る経年分析!J$49,"▲","-"))),ROUND(VALUE(SUBSTITUTE(実質収支比率等に係る経年分析!J$49,"▲","-")),2),NA())</f>
        <v>1.91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墓園事業特別会計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4.2699999999999996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3099</v>
      </c>
      <c r="E42" s="182"/>
      <c r="F42" s="182"/>
      <c r="G42" s="182">
        <f>'実質公債費比率（分子）の構造'!L$52</f>
        <v>3165</v>
      </c>
      <c r="H42" s="182"/>
      <c r="I42" s="182"/>
      <c r="J42" s="182">
        <f>'実質公債費比率（分子）の構造'!M$52</f>
        <v>3168</v>
      </c>
      <c r="K42" s="182"/>
      <c r="L42" s="182"/>
      <c r="M42" s="182">
        <f>'実質公債費比率（分子）の構造'!N$52</f>
        <v>3128</v>
      </c>
      <c r="N42" s="182"/>
      <c r="O42" s="182"/>
      <c r="P42" s="182">
        <f>'実質公債費比率（分子）の構造'!O$52</f>
        <v>3140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20</v>
      </c>
      <c r="C44" s="182"/>
      <c r="D44" s="182"/>
      <c r="E44" s="182">
        <f>'実質公債費比率（分子）の構造'!L$50</f>
        <v>24</v>
      </c>
      <c r="F44" s="182"/>
      <c r="G44" s="182"/>
      <c r="H44" s="182">
        <f>'実質公債費比率（分子）の構造'!M$50</f>
        <v>27</v>
      </c>
      <c r="I44" s="182"/>
      <c r="J44" s="182"/>
      <c r="K44" s="182">
        <f>'実質公債費比率（分子）の構造'!N$50</f>
        <v>28</v>
      </c>
      <c r="L44" s="182"/>
      <c r="M44" s="182"/>
      <c r="N44" s="182">
        <f>'実質公債費比率（分子）の構造'!O$50</f>
        <v>28</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2</v>
      </c>
      <c r="L45" s="182"/>
      <c r="M45" s="182"/>
      <c r="N45" s="182">
        <f>'実質公債費比率（分子）の構造'!O$49</f>
        <v>10</v>
      </c>
      <c r="O45" s="182"/>
      <c r="P45" s="182"/>
    </row>
    <row r="46" spans="1:16" x14ac:dyDescent="0.15">
      <c r="A46" s="182" t="s">
        <v>67</v>
      </c>
      <c r="B46" s="182">
        <f>'実質公債費比率（分子）の構造'!K$48</f>
        <v>713</v>
      </c>
      <c r="C46" s="182"/>
      <c r="D46" s="182"/>
      <c r="E46" s="182">
        <f>'実質公債費比率（分子）の構造'!L$48</f>
        <v>703</v>
      </c>
      <c r="F46" s="182"/>
      <c r="G46" s="182"/>
      <c r="H46" s="182">
        <f>'実質公債費比率（分子）の構造'!M$48</f>
        <v>668</v>
      </c>
      <c r="I46" s="182"/>
      <c r="J46" s="182"/>
      <c r="K46" s="182">
        <f>'実質公債費比率（分子）の構造'!N$48</f>
        <v>700</v>
      </c>
      <c r="L46" s="182"/>
      <c r="M46" s="182"/>
      <c r="N46" s="182">
        <f>'実質公債費比率（分子）の構造'!O$48</f>
        <v>718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3636</v>
      </c>
      <c r="C49" s="182"/>
      <c r="D49" s="182"/>
      <c r="E49" s="182">
        <f>'実質公債費比率（分子）の構造'!L$45</f>
        <v>3439</v>
      </c>
      <c r="F49" s="182"/>
      <c r="G49" s="182"/>
      <c r="H49" s="182">
        <f>'実質公債費比率（分子）の構造'!M$45</f>
        <v>3391</v>
      </c>
      <c r="I49" s="182"/>
      <c r="J49" s="182"/>
      <c r="K49" s="182">
        <f>'実質公債費比率（分子）の構造'!N$45</f>
        <v>3467</v>
      </c>
      <c r="L49" s="182"/>
      <c r="M49" s="182"/>
      <c r="N49" s="182">
        <f>'実質公債費比率（分子）の構造'!O$45</f>
        <v>3496</v>
      </c>
      <c r="O49" s="182"/>
      <c r="P49" s="182"/>
    </row>
    <row r="50" spans="1:16" x14ac:dyDescent="0.15">
      <c r="A50" s="182" t="s">
        <v>71</v>
      </c>
      <c r="B50" s="182" t="e">
        <f>NA()</f>
        <v>#N/A</v>
      </c>
      <c r="C50" s="182">
        <f>IF(ISNUMBER('実質公債費比率（分子）の構造'!K$53),'実質公債費比率（分子）の構造'!K$53,NA())</f>
        <v>1270</v>
      </c>
      <c r="D50" s="182" t="e">
        <f>NA()</f>
        <v>#N/A</v>
      </c>
      <c r="E50" s="182" t="e">
        <f>NA()</f>
        <v>#N/A</v>
      </c>
      <c r="F50" s="182">
        <f>IF(ISNUMBER('実質公債費比率（分子）の構造'!L$53),'実質公債費比率（分子）の構造'!L$53,NA())</f>
        <v>1001</v>
      </c>
      <c r="G50" s="182" t="e">
        <f>NA()</f>
        <v>#N/A</v>
      </c>
      <c r="H50" s="182" t="e">
        <f>NA()</f>
        <v>#N/A</v>
      </c>
      <c r="I50" s="182">
        <f>IF(ISNUMBER('実質公債費比率（分子）の構造'!M$53),'実質公債費比率（分子）の構造'!M$53,NA())</f>
        <v>918</v>
      </c>
      <c r="J50" s="182" t="e">
        <f>NA()</f>
        <v>#N/A</v>
      </c>
      <c r="K50" s="182" t="e">
        <f>NA()</f>
        <v>#N/A</v>
      </c>
      <c r="L50" s="182">
        <f>IF(ISNUMBER('実質公債費比率（分子）の構造'!N$53),'実質公債費比率（分子）の構造'!N$53,NA())</f>
        <v>1069</v>
      </c>
      <c r="M50" s="182" t="e">
        <f>NA()</f>
        <v>#N/A</v>
      </c>
      <c r="N50" s="182" t="e">
        <f>NA()</f>
        <v>#N/A</v>
      </c>
      <c r="O50" s="182">
        <f>IF(ISNUMBER('実質公債費比率（分子）の構造'!O$53),'実質公債費比率（分子）の構造'!O$53,NA())</f>
        <v>1113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29652</v>
      </c>
      <c r="E56" s="181"/>
      <c r="F56" s="181"/>
      <c r="G56" s="181">
        <f>'将来負担比率（分子）の構造'!J$52</f>
        <v>29333</v>
      </c>
      <c r="H56" s="181"/>
      <c r="I56" s="181"/>
      <c r="J56" s="181">
        <f>'将来負担比率（分子）の構造'!K$52</f>
        <v>29384</v>
      </c>
      <c r="K56" s="181"/>
      <c r="L56" s="181"/>
      <c r="M56" s="181">
        <f>'将来負担比率（分子）の構造'!L$52</f>
        <v>29369</v>
      </c>
      <c r="N56" s="181"/>
      <c r="O56" s="181"/>
      <c r="P56" s="181">
        <f>'将来負担比率（分子）の構造'!M$52</f>
        <v>29205</v>
      </c>
    </row>
    <row r="57" spans="1:16" x14ac:dyDescent="0.15">
      <c r="A57" s="181" t="s">
        <v>42</v>
      </c>
      <c r="B57" s="181"/>
      <c r="C57" s="181"/>
      <c r="D57" s="181">
        <f>'将来負担比率（分子）の構造'!I$51</f>
        <v>20984</v>
      </c>
      <c r="E57" s="181"/>
      <c r="F57" s="181"/>
      <c r="G57" s="181">
        <f>'将来負担比率（分子）の構造'!J$51</f>
        <v>20625</v>
      </c>
      <c r="H57" s="181"/>
      <c r="I57" s="181"/>
      <c r="J57" s="181">
        <f>'将来負担比率（分子）の構造'!K$51</f>
        <v>19933</v>
      </c>
      <c r="K57" s="181"/>
      <c r="L57" s="181"/>
      <c r="M57" s="181">
        <f>'将来負担比率（分子）の構造'!L$51</f>
        <v>18620</v>
      </c>
      <c r="N57" s="181"/>
      <c r="O57" s="181"/>
      <c r="P57" s="181">
        <f>'将来負担比率（分子）の構造'!M$51</f>
        <v>15652</v>
      </c>
    </row>
    <row r="58" spans="1:16" x14ac:dyDescent="0.15">
      <c r="A58" s="181" t="s">
        <v>41</v>
      </c>
      <c r="B58" s="181"/>
      <c r="C58" s="181"/>
      <c r="D58" s="181">
        <f>'将来負担比率（分子）の構造'!I$50</f>
        <v>3207</v>
      </c>
      <c r="E58" s="181"/>
      <c r="F58" s="181"/>
      <c r="G58" s="181">
        <f>'将来負担比率（分子）の構造'!J$50</f>
        <v>3191</v>
      </c>
      <c r="H58" s="181"/>
      <c r="I58" s="181"/>
      <c r="J58" s="181">
        <f>'将来負担比率（分子）の構造'!K$50</f>
        <v>3674</v>
      </c>
      <c r="K58" s="181"/>
      <c r="L58" s="181"/>
      <c r="M58" s="181">
        <f>'将来負担比率（分子）の構造'!L$50</f>
        <v>4000</v>
      </c>
      <c r="N58" s="181"/>
      <c r="O58" s="181"/>
      <c r="P58" s="181">
        <f>'将来負担比率（分子）の構造'!M$50</f>
        <v>3785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4524</v>
      </c>
      <c r="C62" s="181"/>
      <c r="D62" s="181"/>
      <c r="E62" s="181">
        <f>'将来負担比率（分子）の構造'!J$45</f>
        <v>4428</v>
      </c>
      <c r="F62" s="181"/>
      <c r="G62" s="181"/>
      <c r="H62" s="181">
        <f>'将来負担比率（分子）の構造'!K$45</f>
        <v>4248</v>
      </c>
      <c r="I62" s="181"/>
      <c r="J62" s="181"/>
      <c r="K62" s="181">
        <f>'将来負担比率（分子）の構造'!L$45</f>
        <v>4435</v>
      </c>
      <c r="L62" s="181"/>
      <c r="M62" s="181"/>
      <c r="N62" s="181">
        <f>'将来負担比率（分子）の構造'!M$45</f>
        <v>4608</v>
      </c>
      <c r="O62" s="181"/>
      <c r="P62" s="181"/>
    </row>
    <row r="63" spans="1:16" x14ac:dyDescent="0.15">
      <c r="A63" s="181" t="s">
        <v>34</v>
      </c>
      <c r="B63" s="181">
        <f>'将来負担比率（分子）の構造'!I$44</f>
        <v>39</v>
      </c>
      <c r="C63" s="181"/>
      <c r="D63" s="181"/>
      <c r="E63" s="181">
        <f>'将来負担比率（分子）の構造'!J$44</f>
        <v>142</v>
      </c>
      <c r="F63" s="181"/>
      <c r="G63" s="181"/>
      <c r="H63" s="181">
        <f>'将来負担比率（分子）の構造'!K$44</f>
        <v>215</v>
      </c>
      <c r="I63" s="181"/>
      <c r="J63" s="181"/>
      <c r="K63" s="181">
        <f>'将来負担比率（分子）の構造'!L$44</f>
        <v>470</v>
      </c>
      <c r="L63" s="181"/>
      <c r="M63" s="181"/>
      <c r="N63" s="181">
        <f>'将来負担比率（分子）の構造'!M$44</f>
        <v>473</v>
      </c>
      <c r="O63" s="181"/>
      <c r="P63" s="181"/>
    </row>
    <row r="64" spans="1:16" x14ac:dyDescent="0.15">
      <c r="A64" s="181" t="s">
        <v>33</v>
      </c>
      <c r="B64" s="181">
        <f>'将来負担比率（分子）の構造'!I$43</f>
        <v>9040</v>
      </c>
      <c r="C64" s="181"/>
      <c r="D64" s="181"/>
      <c r="E64" s="181">
        <f>'将来負担比率（分子）の構造'!J$43</f>
        <v>8821</v>
      </c>
      <c r="F64" s="181"/>
      <c r="G64" s="181"/>
      <c r="H64" s="181">
        <f>'将来負担比率（分子）の構造'!K$43</f>
        <v>8119</v>
      </c>
      <c r="I64" s="181"/>
      <c r="J64" s="181"/>
      <c r="K64" s="181">
        <f>'将来負担比率（分子）の構造'!L$43</f>
        <v>7861</v>
      </c>
      <c r="L64" s="181"/>
      <c r="M64" s="181"/>
      <c r="N64" s="181">
        <f>'将来負担比率（分子）の構造'!M$43</f>
        <v>7387</v>
      </c>
      <c r="O64" s="181"/>
      <c r="P64" s="181"/>
    </row>
    <row r="65" spans="1:16" x14ac:dyDescent="0.15">
      <c r="A65" s="181" t="s">
        <v>32</v>
      </c>
      <c r="B65" s="181">
        <f>'将来負担比率（分子）の構造'!I$42</f>
        <v>4351</v>
      </c>
      <c r="C65" s="181"/>
      <c r="D65" s="181"/>
      <c r="E65" s="181">
        <f>'将来負担比率（分子）の構造'!J$42</f>
        <v>3700</v>
      </c>
      <c r="F65" s="181"/>
      <c r="G65" s="181"/>
      <c r="H65" s="181">
        <f>'将来負担比率（分子）の構造'!K$42</f>
        <v>3618</v>
      </c>
      <c r="I65" s="181"/>
      <c r="J65" s="181"/>
      <c r="K65" s="181">
        <f>'将来負担比率（分子）の構造'!L$42</f>
        <v>3413</v>
      </c>
      <c r="L65" s="181"/>
      <c r="M65" s="181"/>
      <c r="N65" s="181">
        <f>'将来負担比率（分子）の構造'!M$42</f>
        <v>1710</v>
      </c>
      <c r="O65" s="181"/>
      <c r="P65" s="181"/>
    </row>
    <row r="66" spans="1:16" x14ac:dyDescent="0.15">
      <c r="A66" s="181" t="s">
        <v>31</v>
      </c>
      <c r="B66" s="181">
        <f>'将来負担比率（分子）の構造'!I$41</f>
        <v>38594</v>
      </c>
      <c r="C66" s="181"/>
      <c r="D66" s="181"/>
      <c r="E66" s="181">
        <f>'将来負担比率（分子）の構造'!J$41</f>
        <v>38833</v>
      </c>
      <c r="F66" s="181"/>
      <c r="G66" s="181"/>
      <c r="H66" s="181">
        <f>'将来負担比率（分子）の構造'!K$41</f>
        <v>38798</v>
      </c>
      <c r="I66" s="181"/>
      <c r="J66" s="181"/>
      <c r="K66" s="181">
        <f>'将来負担比率（分子）の構造'!L$41</f>
        <v>39507</v>
      </c>
      <c r="L66" s="181"/>
      <c r="M66" s="181"/>
      <c r="N66" s="181">
        <f>'将来負担比率（分子）の構造'!M$41</f>
        <v>40186</v>
      </c>
      <c r="O66" s="181"/>
      <c r="P66" s="181"/>
    </row>
    <row r="67" spans="1:16" x14ac:dyDescent="0.15">
      <c r="A67" s="181" t="s">
        <v>75</v>
      </c>
      <c r="B67" s="181" t="e">
        <f>NA()</f>
        <v>#N/A</v>
      </c>
      <c r="C67" s="181">
        <f>IF(ISNUMBER('将来負担比率（分子）の構造'!I$53), IF('将来負担比率（分子）の構造'!I$53 &lt; 0, 0, '将来負担比率（分子）の構造'!I$53), NA())</f>
        <v>2705</v>
      </c>
      <c r="D67" s="181" t="e">
        <f>NA()</f>
        <v>#N/A</v>
      </c>
      <c r="E67" s="181" t="e">
        <f>NA()</f>
        <v>#N/A</v>
      </c>
      <c r="F67" s="181">
        <f>IF(ISNUMBER('将来負担比率（分子）の構造'!J$53), IF('将来負担比率（分子）の構造'!J$53 &lt; 0, 0, '将来負担比率（分子）の構造'!J$53), NA())</f>
        <v>2774</v>
      </c>
      <c r="G67" s="181" t="e">
        <f>NA()</f>
        <v>#N/A</v>
      </c>
      <c r="H67" s="181" t="e">
        <f>NA()</f>
        <v>#N/A</v>
      </c>
      <c r="I67" s="181">
        <f>IF(ISNUMBER('将来負担比率（分子）の構造'!K$53), IF('将来負担比率（分子）の構造'!K$53 &lt; 0, 0, '将来負担比率（分子）の構造'!K$53), NA())</f>
        <v>2007</v>
      </c>
      <c r="J67" s="181" t="e">
        <f>NA()</f>
        <v>#N/A</v>
      </c>
      <c r="K67" s="181" t="e">
        <f>NA()</f>
        <v>#N/A</v>
      </c>
      <c r="L67" s="181">
        <f>IF(ISNUMBER('将来負担比率（分子）の構造'!L$53), IF('将来負担比率（分子）の構造'!L$53 &lt; 0, 0, '将来負担比率（分子）の構造'!L$53), NA())</f>
        <v>3697</v>
      </c>
      <c r="M67" s="181" t="e">
        <f>NA()</f>
        <v>#N/A</v>
      </c>
      <c r="N67" s="181" t="e">
        <f>NA()</f>
        <v>#N/A</v>
      </c>
      <c r="O67" s="181">
        <f>IF(ISNUMBER('将来負担比率（分子）の構造'!M$53), IF('将来負担比率（分子）の構造'!M$53 &lt; 0, 0, '将来負担比率（分子）の構造'!M$53), NA())</f>
        <v>5722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1391</v>
      </c>
      <c r="C72" s="185">
        <f>基金残高に係る経年分析!G55</f>
        <v>1401</v>
      </c>
      <c r="D72" s="185">
        <f>基金残高に係る経年分析!H55</f>
        <v>1151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1479</v>
      </c>
      <c r="C74" s="185">
        <f>基金残高に係る経年分析!G57</f>
        <v>1577</v>
      </c>
      <c r="D74" s="185">
        <f>基金残高に係る経年分析!H57</f>
        <v>1579</v>
      </c>
    </row>
  </sheetData>
  <sheetProtection algorithmName="SHA-512" hashValue="fE+Gd3Murrpywzlt7y59MQqJzr4LAeS2RP9VHBT5bB4nBlzAVKBp8qVdCLXXQUt3UknHgg7WbzB4tvl4diLYKQ==" saltValue="h956JiSIHyTNAWMZ1G3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17636387</v>
      </c>
      <c r="S5" s="675"/>
      <c r="T5" s="675"/>
      <c r="U5" s="675"/>
      <c r="V5" s="675"/>
      <c r="W5" s="675"/>
      <c r="X5" s="675"/>
      <c r="Y5" s="676"/>
      <c r="Z5" s="677">
        <v>34.299999999999997</v>
      </c>
      <c r="AA5" s="677"/>
      <c r="AB5" s="677"/>
      <c r="AC5" s="677"/>
      <c r="AD5" s="678">
        <v>16309882</v>
      </c>
      <c r="AE5" s="678"/>
      <c r="AF5" s="678"/>
      <c r="AG5" s="678"/>
      <c r="AH5" s="678"/>
      <c r="AI5" s="678"/>
      <c r="AJ5" s="678"/>
      <c r="AK5" s="678"/>
      <c r="AL5" s="679">
        <v>78.3</v>
      </c>
      <c r="AM5" s="680"/>
      <c r="AN5" s="680"/>
      <c r="AO5" s="681"/>
      <c r="AP5" s="671" t="s">
        <v>230</v>
      </c>
      <c r="AQ5" s="672"/>
      <c r="AR5" s="672"/>
      <c r="AS5" s="672"/>
      <c r="AT5" s="672"/>
      <c r="AU5" s="672"/>
      <c r="AV5" s="672"/>
      <c r="AW5" s="672"/>
      <c r="AX5" s="672"/>
      <c r="AY5" s="672"/>
      <c r="AZ5" s="672"/>
      <c r="BA5" s="672"/>
      <c r="BB5" s="672"/>
      <c r="BC5" s="672"/>
      <c r="BD5" s="672"/>
      <c r="BE5" s="672"/>
      <c r="BF5" s="673"/>
      <c r="BG5" s="685">
        <v>16309882</v>
      </c>
      <c r="BH5" s="686"/>
      <c r="BI5" s="686"/>
      <c r="BJ5" s="686"/>
      <c r="BK5" s="686"/>
      <c r="BL5" s="686"/>
      <c r="BM5" s="686"/>
      <c r="BN5" s="687"/>
      <c r="BO5" s="688">
        <v>92.5</v>
      </c>
      <c r="BP5" s="688"/>
      <c r="BQ5" s="688"/>
      <c r="BR5" s="688"/>
      <c r="BS5" s="689">
        <v>64912</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252212</v>
      </c>
      <c r="S6" s="686"/>
      <c r="T6" s="686"/>
      <c r="U6" s="686"/>
      <c r="V6" s="686"/>
      <c r="W6" s="686"/>
      <c r="X6" s="686"/>
      <c r="Y6" s="687"/>
      <c r="Z6" s="688">
        <v>0.5</v>
      </c>
      <c r="AA6" s="688"/>
      <c r="AB6" s="688"/>
      <c r="AC6" s="688"/>
      <c r="AD6" s="689">
        <v>252212</v>
      </c>
      <c r="AE6" s="689"/>
      <c r="AF6" s="689"/>
      <c r="AG6" s="689"/>
      <c r="AH6" s="689"/>
      <c r="AI6" s="689"/>
      <c r="AJ6" s="689"/>
      <c r="AK6" s="689"/>
      <c r="AL6" s="690">
        <v>1.2</v>
      </c>
      <c r="AM6" s="691"/>
      <c r="AN6" s="691"/>
      <c r="AO6" s="692"/>
      <c r="AP6" s="682" t="s">
        <v>235</v>
      </c>
      <c r="AQ6" s="683"/>
      <c r="AR6" s="683"/>
      <c r="AS6" s="683"/>
      <c r="AT6" s="683"/>
      <c r="AU6" s="683"/>
      <c r="AV6" s="683"/>
      <c r="AW6" s="683"/>
      <c r="AX6" s="683"/>
      <c r="AY6" s="683"/>
      <c r="AZ6" s="683"/>
      <c r="BA6" s="683"/>
      <c r="BB6" s="683"/>
      <c r="BC6" s="683"/>
      <c r="BD6" s="683"/>
      <c r="BE6" s="683"/>
      <c r="BF6" s="684"/>
      <c r="BG6" s="685">
        <v>16309882</v>
      </c>
      <c r="BH6" s="686"/>
      <c r="BI6" s="686"/>
      <c r="BJ6" s="686"/>
      <c r="BK6" s="686"/>
      <c r="BL6" s="686"/>
      <c r="BM6" s="686"/>
      <c r="BN6" s="687"/>
      <c r="BO6" s="688">
        <v>92.5</v>
      </c>
      <c r="BP6" s="688"/>
      <c r="BQ6" s="688"/>
      <c r="BR6" s="688"/>
      <c r="BS6" s="689">
        <v>64912</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254264</v>
      </c>
      <c r="CS6" s="686"/>
      <c r="CT6" s="686"/>
      <c r="CU6" s="686"/>
      <c r="CV6" s="686"/>
      <c r="CW6" s="686"/>
      <c r="CX6" s="686"/>
      <c r="CY6" s="687"/>
      <c r="CZ6" s="679">
        <v>0.5</v>
      </c>
      <c r="DA6" s="680"/>
      <c r="DB6" s="680"/>
      <c r="DC6" s="699"/>
      <c r="DD6" s="694" t="s">
        <v>237</v>
      </c>
      <c r="DE6" s="686"/>
      <c r="DF6" s="686"/>
      <c r="DG6" s="686"/>
      <c r="DH6" s="686"/>
      <c r="DI6" s="686"/>
      <c r="DJ6" s="686"/>
      <c r="DK6" s="686"/>
      <c r="DL6" s="686"/>
      <c r="DM6" s="686"/>
      <c r="DN6" s="686"/>
      <c r="DO6" s="686"/>
      <c r="DP6" s="687"/>
      <c r="DQ6" s="694">
        <v>254264</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16804</v>
      </c>
      <c r="S7" s="686"/>
      <c r="T7" s="686"/>
      <c r="U7" s="686"/>
      <c r="V7" s="686"/>
      <c r="W7" s="686"/>
      <c r="X7" s="686"/>
      <c r="Y7" s="687"/>
      <c r="Z7" s="688">
        <v>0</v>
      </c>
      <c r="AA7" s="688"/>
      <c r="AB7" s="688"/>
      <c r="AC7" s="688"/>
      <c r="AD7" s="689">
        <v>16804</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8131248</v>
      </c>
      <c r="BH7" s="686"/>
      <c r="BI7" s="686"/>
      <c r="BJ7" s="686"/>
      <c r="BK7" s="686"/>
      <c r="BL7" s="686"/>
      <c r="BM7" s="686"/>
      <c r="BN7" s="687"/>
      <c r="BO7" s="688">
        <v>46.1</v>
      </c>
      <c r="BP7" s="688"/>
      <c r="BQ7" s="688"/>
      <c r="BR7" s="688"/>
      <c r="BS7" s="689">
        <v>64912</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14431761</v>
      </c>
      <c r="CS7" s="686"/>
      <c r="CT7" s="686"/>
      <c r="CU7" s="686"/>
      <c r="CV7" s="686"/>
      <c r="CW7" s="686"/>
      <c r="CX7" s="686"/>
      <c r="CY7" s="687"/>
      <c r="CZ7" s="688">
        <v>28.8</v>
      </c>
      <c r="DA7" s="688"/>
      <c r="DB7" s="688"/>
      <c r="DC7" s="688"/>
      <c r="DD7" s="694">
        <v>24113</v>
      </c>
      <c r="DE7" s="686"/>
      <c r="DF7" s="686"/>
      <c r="DG7" s="686"/>
      <c r="DH7" s="686"/>
      <c r="DI7" s="686"/>
      <c r="DJ7" s="686"/>
      <c r="DK7" s="686"/>
      <c r="DL7" s="686"/>
      <c r="DM7" s="686"/>
      <c r="DN7" s="686"/>
      <c r="DO7" s="686"/>
      <c r="DP7" s="687"/>
      <c r="DQ7" s="694">
        <v>3043039</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71542</v>
      </c>
      <c r="S8" s="686"/>
      <c r="T8" s="686"/>
      <c r="U8" s="686"/>
      <c r="V8" s="686"/>
      <c r="W8" s="686"/>
      <c r="X8" s="686"/>
      <c r="Y8" s="687"/>
      <c r="Z8" s="688">
        <v>0.1</v>
      </c>
      <c r="AA8" s="688"/>
      <c r="AB8" s="688"/>
      <c r="AC8" s="688"/>
      <c r="AD8" s="689">
        <v>71542</v>
      </c>
      <c r="AE8" s="689"/>
      <c r="AF8" s="689"/>
      <c r="AG8" s="689"/>
      <c r="AH8" s="689"/>
      <c r="AI8" s="689"/>
      <c r="AJ8" s="689"/>
      <c r="AK8" s="689"/>
      <c r="AL8" s="690">
        <v>0.3</v>
      </c>
      <c r="AM8" s="691"/>
      <c r="AN8" s="691"/>
      <c r="AO8" s="692"/>
      <c r="AP8" s="682" t="s">
        <v>242</v>
      </c>
      <c r="AQ8" s="683"/>
      <c r="AR8" s="683"/>
      <c r="AS8" s="683"/>
      <c r="AT8" s="683"/>
      <c r="AU8" s="683"/>
      <c r="AV8" s="683"/>
      <c r="AW8" s="683"/>
      <c r="AX8" s="683"/>
      <c r="AY8" s="683"/>
      <c r="AZ8" s="683"/>
      <c r="BA8" s="683"/>
      <c r="BB8" s="683"/>
      <c r="BC8" s="683"/>
      <c r="BD8" s="683"/>
      <c r="BE8" s="683"/>
      <c r="BF8" s="684"/>
      <c r="BG8" s="685">
        <v>201709</v>
      </c>
      <c r="BH8" s="686"/>
      <c r="BI8" s="686"/>
      <c r="BJ8" s="686"/>
      <c r="BK8" s="686"/>
      <c r="BL8" s="686"/>
      <c r="BM8" s="686"/>
      <c r="BN8" s="687"/>
      <c r="BO8" s="688">
        <v>1.1000000000000001</v>
      </c>
      <c r="BP8" s="688"/>
      <c r="BQ8" s="688"/>
      <c r="BR8" s="688"/>
      <c r="BS8" s="694" t="s">
        <v>237</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14742465</v>
      </c>
      <c r="CS8" s="686"/>
      <c r="CT8" s="686"/>
      <c r="CU8" s="686"/>
      <c r="CV8" s="686"/>
      <c r="CW8" s="686"/>
      <c r="CX8" s="686"/>
      <c r="CY8" s="687"/>
      <c r="CZ8" s="688">
        <v>29.4</v>
      </c>
      <c r="DA8" s="688"/>
      <c r="DB8" s="688"/>
      <c r="DC8" s="688"/>
      <c r="DD8" s="694">
        <v>86224</v>
      </c>
      <c r="DE8" s="686"/>
      <c r="DF8" s="686"/>
      <c r="DG8" s="686"/>
      <c r="DH8" s="686"/>
      <c r="DI8" s="686"/>
      <c r="DJ8" s="686"/>
      <c r="DK8" s="686"/>
      <c r="DL8" s="686"/>
      <c r="DM8" s="686"/>
      <c r="DN8" s="686"/>
      <c r="DO8" s="686"/>
      <c r="DP8" s="687"/>
      <c r="DQ8" s="694">
        <v>7104944</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96987</v>
      </c>
      <c r="S9" s="686"/>
      <c r="T9" s="686"/>
      <c r="U9" s="686"/>
      <c r="V9" s="686"/>
      <c r="W9" s="686"/>
      <c r="X9" s="686"/>
      <c r="Y9" s="687"/>
      <c r="Z9" s="688">
        <v>0.2</v>
      </c>
      <c r="AA9" s="688"/>
      <c r="AB9" s="688"/>
      <c r="AC9" s="688"/>
      <c r="AD9" s="689">
        <v>96987</v>
      </c>
      <c r="AE9" s="689"/>
      <c r="AF9" s="689"/>
      <c r="AG9" s="689"/>
      <c r="AH9" s="689"/>
      <c r="AI9" s="689"/>
      <c r="AJ9" s="689"/>
      <c r="AK9" s="689"/>
      <c r="AL9" s="690">
        <v>0.5</v>
      </c>
      <c r="AM9" s="691"/>
      <c r="AN9" s="691"/>
      <c r="AO9" s="692"/>
      <c r="AP9" s="682" t="s">
        <v>245</v>
      </c>
      <c r="AQ9" s="683"/>
      <c r="AR9" s="683"/>
      <c r="AS9" s="683"/>
      <c r="AT9" s="683"/>
      <c r="AU9" s="683"/>
      <c r="AV9" s="683"/>
      <c r="AW9" s="683"/>
      <c r="AX9" s="683"/>
      <c r="AY9" s="683"/>
      <c r="AZ9" s="683"/>
      <c r="BA9" s="683"/>
      <c r="BB9" s="683"/>
      <c r="BC9" s="683"/>
      <c r="BD9" s="683"/>
      <c r="BE9" s="683"/>
      <c r="BF9" s="684"/>
      <c r="BG9" s="685">
        <v>6980746</v>
      </c>
      <c r="BH9" s="686"/>
      <c r="BI9" s="686"/>
      <c r="BJ9" s="686"/>
      <c r="BK9" s="686"/>
      <c r="BL9" s="686"/>
      <c r="BM9" s="686"/>
      <c r="BN9" s="687"/>
      <c r="BO9" s="688">
        <v>39.6</v>
      </c>
      <c r="BP9" s="688"/>
      <c r="BQ9" s="688"/>
      <c r="BR9" s="688"/>
      <c r="BS9" s="694" t="s">
        <v>140</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3075644</v>
      </c>
      <c r="CS9" s="686"/>
      <c r="CT9" s="686"/>
      <c r="CU9" s="686"/>
      <c r="CV9" s="686"/>
      <c r="CW9" s="686"/>
      <c r="CX9" s="686"/>
      <c r="CY9" s="687"/>
      <c r="CZ9" s="688">
        <v>6.1</v>
      </c>
      <c r="DA9" s="688"/>
      <c r="DB9" s="688"/>
      <c r="DC9" s="688"/>
      <c r="DD9" s="694">
        <v>117090</v>
      </c>
      <c r="DE9" s="686"/>
      <c r="DF9" s="686"/>
      <c r="DG9" s="686"/>
      <c r="DH9" s="686"/>
      <c r="DI9" s="686"/>
      <c r="DJ9" s="686"/>
      <c r="DK9" s="686"/>
      <c r="DL9" s="686"/>
      <c r="DM9" s="686"/>
      <c r="DN9" s="686"/>
      <c r="DO9" s="686"/>
      <c r="DP9" s="687"/>
      <c r="DQ9" s="694">
        <v>2651931</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140</v>
      </c>
      <c r="AA10" s="688"/>
      <c r="AB10" s="688"/>
      <c r="AC10" s="688"/>
      <c r="AD10" s="689" t="s">
        <v>237</v>
      </c>
      <c r="AE10" s="689"/>
      <c r="AF10" s="689"/>
      <c r="AG10" s="689"/>
      <c r="AH10" s="689"/>
      <c r="AI10" s="689"/>
      <c r="AJ10" s="689"/>
      <c r="AK10" s="689"/>
      <c r="AL10" s="690" t="s">
        <v>237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272343</v>
      </c>
      <c r="BH10" s="686"/>
      <c r="BI10" s="686"/>
      <c r="BJ10" s="686"/>
      <c r="BK10" s="686"/>
      <c r="BL10" s="686"/>
      <c r="BM10" s="686"/>
      <c r="BN10" s="687"/>
      <c r="BO10" s="688">
        <v>1.5</v>
      </c>
      <c r="BP10" s="688"/>
      <c r="BQ10" s="688"/>
      <c r="BR10" s="688"/>
      <c r="BS10" s="694" t="s">
        <v>140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44152</v>
      </c>
      <c r="CS10" s="686"/>
      <c r="CT10" s="686"/>
      <c r="CU10" s="686"/>
      <c r="CV10" s="686"/>
      <c r="CW10" s="686"/>
      <c r="CX10" s="686"/>
      <c r="CY10" s="687"/>
      <c r="CZ10" s="688">
        <v>0.1</v>
      </c>
      <c r="DA10" s="688"/>
      <c r="DB10" s="688"/>
      <c r="DC10" s="688"/>
      <c r="DD10" s="694" t="s">
        <v>140</v>
      </c>
      <c r="DE10" s="686"/>
      <c r="DF10" s="686"/>
      <c r="DG10" s="686"/>
      <c r="DH10" s="686"/>
      <c r="DI10" s="686"/>
      <c r="DJ10" s="686"/>
      <c r="DK10" s="686"/>
      <c r="DL10" s="686"/>
      <c r="DM10" s="686"/>
      <c r="DN10" s="686"/>
      <c r="DO10" s="686"/>
      <c r="DP10" s="687"/>
      <c r="DQ10" s="694">
        <v>44152</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2399453</v>
      </c>
      <c r="S11" s="686"/>
      <c r="T11" s="686"/>
      <c r="U11" s="686"/>
      <c r="V11" s="686"/>
      <c r="W11" s="686"/>
      <c r="X11" s="686"/>
      <c r="Y11" s="687"/>
      <c r="Z11" s="690">
        <v>4.7</v>
      </c>
      <c r="AA11" s="691"/>
      <c r="AB11" s="691"/>
      <c r="AC11" s="703"/>
      <c r="AD11" s="694">
        <v>2399453</v>
      </c>
      <c r="AE11" s="686"/>
      <c r="AF11" s="686"/>
      <c r="AG11" s="686"/>
      <c r="AH11" s="686"/>
      <c r="AI11" s="686"/>
      <c r="AJ11" s="686"/>
      <c r="AK11" s="687"/>
      <c r="AL11" s="690">
        <v>11.5</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676450</v>
      </c>
      <c r="BH11" s="686"/>
      <c r="BI11" s="686"/>
      <c r="BJ11" s="686"/>
      <c r="BK11" s="686"/>
      <c r="BL11" s="686"/>
      <c r="BM11" s="686"/>
      <c r="BN11" s="687"/>
      <c r="BO11" s="688">
        <v>3.8</v>
      </c>
      <c r="BP11" s="688"/>
      <c r="BQ11" s="688"/>
      <c r="BR11" s="688"/>
      <c r="BS11" s="694">
        <v>64912</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354848</v>
      </c>
      <c r="CS11" s="686"/>
      <c r="CT11" s="686"/>
      <c r="CU11" s="686"/>
      <c r="CV11" s="686"/>
      <c r="CW11" s="686"/>
      <c r="CX11" s="686"/>
      <c r="CY11" s="687"/>
      <c r="CZ11" s="688">
        <v>0.7</v>
      </c>
      <c r="DA11" s="688"/>
      <c r="DB11" s="688"/>
      <c r="DC11" s="688"/>
      <c r="DD11" s="694">
        <v>141972</v>
      </c>
      <c r="DE11" s="686"/>
      <c r="DF11" s="686"/>
      <c r="DG11" s="686"/>
      <c r="DH11" s="686"/>
      <c r="DI11" s="686"/>
      <c r="DJ11" s="686"/>
      <c r="DK11" s="686"/>
      <c r="DL11" s="686"/>
      <c r="DM11" s="686"/>
      <c r="DN11" s="686"/>
      <c r="DO11" s="686"/>
      <c r="DP11" s="687"/>
      <c r="DQ11" s="694">
        <v>209914</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40975</v>
      </c>
      <c r="S12" s="686"/>
      <c r="T12" s="686"/>
      <c r="U12" s="686"/>
      <c r="V12" s="686"/>
      <c r="W12" s="686"/>
      <c r="X12" s="686"/>
      <c r="Y12" s="687"/>
      <c r="Z12" s="688">
        <v>0.1</v>
      </c>
      <c r="AA12" s="688"/>
      <c r="AB12" s="688"/>
      <c r="AC12" s="688"/>
      <c r="AD12" s="689">
        <v>40975</v>
      </c>
      <c r="AE12" s="689"/>
      <c r="AF12" s="689"/>
      <c r="AG12" s="689"/>
      <c r="AH12" s="689"/>
      <c r="AI12" s="689"/>
      <c r="AJ12" s="689"/>
      <c r="AK12" s="689"/>
      <c r="AL12" s="690">
        <v>0.2</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7339518</v>
      </c>
      <c r="BH12" s="686"/>
      <c r="BI12" s="686"/>
      <c r="BJ12" s="686"/>
      <c r="BK12" s="686"/>
      <c r="BL12" s="686"/>
      <c r="BM12" s="686"/>
      <c r="BN12" s="687"/>
      <c r="BO12" s="688">
        <v>41.6</v>
      </c>
      <c r="BP12" s="688"/>
      <c r="BQ12" s="688"/>
      <c r="BR12" s="688"/>
      <c r="BS12" s="694" t="s">
        <v>237</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1971812</v>
      </c>
      <c r="CS12" s="686"/>
      <c r="CT12" s="686"/>
      <c r="CU12" s="686"/>
      <c r="CV12" s="686"/>
      <c r="CW12" s="686"/>
      <c r="CX12" s="686"/>
      <c r="CY12" s="687"/>
      <c r="CZ12" s="688">
        <v>3.9</v>
      </c>
      <c r="DA12" s="688"/>
      <c r="DB12" s="688"/>
      <c r="DC12" s="688"/>
      <c r="DD12" s="694">
        <v>45404</v>
      </c>
      <c r="DE12" s="686"/>
      <c r="DF12" s="686"/>
      <c r="DG12" s="686"/>
      <c r="DH12" s="686"/>
      <c r="DI12" s="686"/>
      <c r="DJ12" s="686"/>
      <c r="DK12" s="686"/>
      <c r="DL12" s="686"/>
      <c r="DM12" s="686"/>
      <c r="DN12" s="686"/>
      <c r="DO12" s="686"/>
      <c r="DP12" s="687"/>
      <c r="DQ12" s="694">
        <v>803422</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140</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140</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7308447</v>
      </c>
      <c r="BH13" s="686"/>
      <c r="BI13" s="686"/>
      <c r="BJ13" s="686"/>
      <c r="BK13" s="686"/>
      <c r="BL13" s="686"/>
      <c r="BM13" s="686"/>
      <c r="BN13" s="687"/>
      <c r="BO13" s="688">
        <v>41.4</v>
      </c>
      <c r="BP13" s="688"/>
      <c r="BQ13" s="688"/>
      <c r="BR13" s="688"/>
      <c r="BS13" s="694" t="s">
        <v>140</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4402460</v>
      </c>
      <c r="CS13" s="686"/>
      <c r="CT13" s="686"/>
      <c r="CU13" s="686"/>
      <c r="CV13" s="686"/>
      <c r="CW13" s="686"/>
      <c r="CX13" s="686"/>
      <c r="CY13" s="687"/>
      <c r="CZ13" s="688">
        <v>8.8000000000000007</v>
      </c>
      <c r="DA13" s="688"/>
      <c r="DB13" s="688"/>
      <c r="DC13" s="688"/>
      <c r="DD13" s="694">
        <v>2423663</v>
      </c>
      <c r="DE13" s="686"/>
      <c r="DF13" s="686"/>
      <c r="DG13" s="686"/>
      <c r="DH13" s="686"/>
      <c r="DI13" s="686"/>
      <c r="DJ13" s="686"/>
      <c r="DK13" s="686"/>
      <c r="DL13" s="686"/>
      <c r="DM13" s="686"/>
      <c r="DN13" s="686"/>
      <c r="DO13" s="686"/>
      <c r="DP13" s="687"/>
      <c r="DQ13" s="694">
        <v>2306314</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140</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140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266206</v>
      </c>
      <c r="BH14" s="686"/>
      <c r="BI14" s="686"/>
      <c r="BJ14" s="686"/>
      <c r="BK14" s="686"/>
      <c r="BL14" s="686"/>
      <c r="BM14" s="686"/>
      <c r="BN14" s="687"/>
      <c r="BO14" s="688">
        <v>1.5</v>
      </c>
      <c r="BP14" s="688"/>
      <c r="BQ14" s="688"/>
      <c r="BR14" s="688"/>
      <c r="BS14" s="694" t="s">
        <v>140</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1683420</v>
      </c>
      <c r="CS14" s="686"/>
      <c r="CT14" s="686"/>
      <c r="CU14" s="686"/>
      <c r="CV14" s="686"/>
      <c r="CW14" s="686"/>
      <c r="CX14" s="686"/>
      <c r="CY14" s="687"/>
      <c r="CZ14" s="688">
        <v>3.4</v>
      </c>
      <c r="DA14" s="688"/>
      <c r="DB14" s="688"/>
      <c r="DC14" s="688"/>
      <c r="DD14" s="694">
        <v>145945</v>
      </c>
      <c r="DE14" s="686"/>
      <c r="DF14" s="686"/>
      <c r="DG14" s="686"/>
      <c r="DH14" s="686"/>
      <c r="DI14" s="686"/>
      <c r="DJ14" s="686"/>
      <c r="DK14" s="686"/>
      <c r="DL14" s="686"/>
      <c r="DM14" s="686"/>
      <c r="DN14" s="686"/>
      <c r="DO14" s="686"/>
      <c r="DP14" s="687"/>
      <c r="DQ14" s="694">
        <v>1516363</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140</v>
      </c>
      <c r="AA15" s="688"/>
      <c r="AB15" s="688"/>
      <c r="AC15" s="688"/>
      <c r="AD15" s="689" t="s">
        <v>237</v>
      </c>
      <c r="AE15" s="689"/>
      <c r="AF15" s="689"/>
      <c r="AG15" s="689"/>
      <c r="AH15" s="689"/>
      <c r="AI15" s="689"/>
      <c r="AJ15" s="689"/>
      <c r="AK15" s="689"/>
      <c r="AL15" s="690" t="s">
        <v>237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572910</v>
      </c>
      <c r="BH15" s="686"/>
      <c r="BI15" s="686"/>
      <c r="BJ15" s="686"/>
      <c r="BK15" s="686"/>
      <c r="BL15" s="686"/>
      <c r="BM15" s="686"/>
      <c r="BN15" s="687"/>
      <c r="BO15" s="688">
        <v>3.2</v>
      </c>
      <c r="BP15" s="688"/>
      <c r="BQ15" s="688"/>
      <c r="BR15" s="688"/>
      <c r="BS15" s="694" t="s">
        <v>237</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5508007</v>
      </c>
      <c r="CS15" s="686"/>
      <c r="CT15" s="686"/>
      <c r="CU15" s="686"/>
      <c r="CV15" s="686"/>
      <c r="CW15" s="686"/>
      <c r="CX15" s="686"/>
      <c r="CY15" s="687"/>
      <c r="CZ15" s="688">
        <v>11</v>
      </c>
      <c r="DA15" s="688"/>
      <c r="DB15" s="688"/>
      <c r="DC15" s="688"/>
      <c r="DD15" s="694">
        <v>1666919</v>
      </c>
      <c r="DE15" s="686"/>
      <c r="DF15" s="686"/>
      <c r="DG15" s="686"/>
      <c r="DH15" s="686"/>
      <c r="DI15" s="686"/>
      <c r="DJ15" s="686"/>
      <c r="DK15" s="686"/>
      <c r="DL15" s="686"/>
      <c r="DM15" s="686"/>
      <c r="DN15" s="686"/>
      <c r="DO15" s="686"/>
      <c r="DP15" s="687"/>
      <c r="DQ15" s="694">
        <v>3939532</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27563</v>
      </c>
      <c r="S16" s="686"/>
      <c r="T16" s="686"/>
      <c r="U16" s="686"/>
      <c r="V16" s="686"/>
      <c r="W16" s="686"/>
      <c r="X16" s="686"/>
      <c r="Y16" s="687"/>
      <c r="Z16" s="688">
        <v>0.1</v>
      </c>
      <c r="AA16" s="688"/>
      <c r="AB16" s="688"/>
      <c r="AC16" s="688"/>
      <c r="AD16" s="689">
        <v>27563</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140</v>
      </c>
      <c r="BP16" s="688"/>
      <c r="BQ16" s="688"/>
      <c r="BR16" s="688"/>
      <c r="BS16" s="694" t="s">
        <v>237</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198012</v>
      </c>
      <c r="CS16" s="686"/>
      <c r="CT16" s="686"/>
      <c r="CU16" s="686"/>
      <c r="CV16" s="686"/>
      <c r="CW16" s="686"/>
      <c r="CX16" s="686"/>
      <c r="CY16" s="687"/>
      <c r="CZ16" s="688">
        <v>0.4</v>
      </c>
      <c r="DA16" s="688"/>
      <c r="DB16" s="688"/>
      <c r="DC16" s="688"/>
      <c r="DD16" s="694" t="s">
        <v>140</v>
      </c>
      <c r="DE16" s="686"/>
      <c r="DF16" s="686"/>
      <c r="DG16" s="686"/>
      <c r="DH16" s="686"/>
      <c r="DI16" s="686"/>
      <c r="DJ16" s="686"/>
      <c r="DK16" s="686"/>
      <c r="DL16" s="686"/>
      <c r="DM16" s="686"/>
      <c r="DN16" s="686"/>
      <c r="DO16" s="686"/>
      <c r="DP16" s="687"/>
      <c r="DQ16" s="694">
        <v>10970</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103733</v>
      </c>
      <c r="S17" s="686"/>
      <c r="T17" s="686"/>
      <c r="U17" s="686"/>
      <c r="V17" s="686"/>
      <c r="W17" s="686"/>
      <c r="X17" s="686"/>
      <c r="Y17" s="687"/>
      <c r="Z17" s="688">
        <v>0.2</v>
      </c>
      <c r="AA17" s="688"/>
      <c r="AB17" s="688"/>
      <c r="AC17" s="688"/>
      <c r="AD17" s="689">
        <v>103733</v>
      </c>
      <c r="AE17" s="689"/>
      <c r="AF17" s="689"/>
      <c r="AG17" s="689"/>
      <c r="AH17" s="689"/>
      <c r="AI17" s="689"/>
      <c r="AJ17" s="689"/>
      <c r="AK17" s="689"/>
      <c r="AL17" s="690">
        <v>0.5</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140</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3497270</v>
      </c>
      <c r="CS17" s="686"/>
      <c r="CT17" s="686"/>
      <c r="CU17" s="686"/>
      <c r="CV17" s="686"/>
      <c r="CW17" s="686"/>
      <c r="CX17" s="686"/>
      <c r="CY17" s="687"/>
      <c r="CZ17" s="688">
        <v>7</v>
      </c>
      <c r="DA17" s="688"/>
      <c r="DB17" s="688"/>
      <c r="DC17" s="688"/>
      <c r="DD17" s="694" t="s">
        <v>237</v>
      </c>
      <c r="DE17" s="686"/>
      <c r="DF17" s="686"/>
      <c r="DG17" s="686"/>
      <c r="DH17" s="686"/>
      <c r="DI17" s="686"/>
      <c r="DJ17" s="686"/>
      <c r="DK17" s="686"/>
      <c r="DL17" s="686"/>
      <c r="DM17" s="686"/>
      <c r="DN17" s="686"/>
      <c r="DO17" s="686"/>
      <c r="DP17" s="687"/>
      <c r="DQ17" s="694">
        <v>3405970</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120501</v>
      </c>
      <c r="S18" s="686"/>
      <c r="T18" s="686"/>
      <c r="U18" s="686"/>
      <c r="V18" s="686"/>
      <c r="W18" s="686"/>
      <c r="X18" s="686"/>
      <c r="Y18" s="687"/>
      <c r="Z18" s="688">
        <v>0.2</v>
      </c>
      <c r="AA18" s="688"/>
      <c r="AB18" s="688"/>
      <c r="AC18" s="688"/>
      <c r="AD18" s="689">
        <v>120501</v>
      </c>
      <c r="AE18" s="689"/>
      <c r="AF18" s="689"/>
      <c r="AG18" s="689"/>
      <c r="AH18" s="689"/>
      <c r="AI18" s="689"/>
      <c r="AJ18" s="689"/>
      <c r="AK18" s="689"/>
      <c r="AL18" s="690">
        <v>0.6</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140</v>
      </c>
      <c r="BP18" s="688"/>
      <c r="BQ18" s="688"/>
      <c r="BR18" s="688"/>
      <c r="BS18" s="694" t="s">
        <v>237</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140</v>
      </c>
      <c r="DA18" s="688"/>
      <c r="DB18" s="688"/>
      <c r="DC18" s="688"/>
      <c r="DD18" s="694" t="s">
        <v>140</v>
      </c>
      <c r="DE18" s="686"/>
      <c r="DF18" s="686"/>
      <c r="DG18" s="686"/>
      <c r="DH18" s="686"/>
      <c r="DI18" s="686"/>
      <c r="DJ18" s="686"/>
      <c r="DK18" s="686"/>
      <c r="DL18" s="686"/>
      <c r="DM18" s="686"/>
      <c r="DN18" s="686"/>
      <c r="DO18" s="686"/>
      <c r="DP18" s="687"/>
      <c r="DQ18" s="694" t="s">
        <v>140</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99455</v>
      </c>
      <c r="S19" s="686"/>
      <c r="T19" s="686"/>
      <c r="U19" s="686"/>
      <c r="V19" s="686"/>
      <c r="W19" s="686"/>
      <c r="X19" s="686"/>
      <c r="Y19" s="687"/>
      <c r="Z19" s="688">
        <v>0.2</v>
      </c>
      <c r="AA19" s="688"/>
      <c r="AB19" s="688"/>
      <c r="AC19" s="688"/>
      <c r="AD19" s="689">
        <v>99455</v>
      </c>
      <c r="AE19" s="689"/>
      <c r="AF19" s="689"/>
      <c r="AG19" s="689"/>
      <c r="AH19" s="689"/>
      <c r="AI19" s="689"/>
      <c r="AJ19" s="689"/>
      <c r="AK19" s="689"/>
      <c r="AL19" s="690">
        <v>0.5</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1326505</v>
      </c>
      <c r="BH19" s="686"/>
      <c r="BI19" s="686"/>
      <c r="BJ19" s="686"/>
      <c r="BK19" s="686"/>
      <c r="BL19" s="686"/>
      <c r="BM19" s="686"/>
      <c r="BN19" s="687"/>
      <c r="BO19" s="688">
        <v>7.5</v>
      </c>
      <c r="BP19" s="688"/>
      <c r="BQ19" s="688"/>
      <c r="BR19" s="688"/>
      <c r="BS19" s="694" t="s">
        <v>237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140</v>
      </c>
      <c r="CS19" s="686"/>
      <c r="CT19" s="686"/>
      <c r="CU19" s="686"/>
      <c r="CV19" s="686"/>
      <c r="CW19" s="686"/>
      <c r="CX19" s="686"/>
      <c r="CY19" s="687"/>
      <c r="CZ19" s="688" t="s">
        <v>237</v>
      </c>
      <c r="DA19" s="688"/>
      <c r="DB19" s="688"/>
      <c r="DC19" s="688"/>
      <c r="DD19" s="694" t="s">
        <v>140</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13636</v>
      </c>
      <c r="S20" s="686"/>
      <c r="T20" s="686"/>
      <c r="U20" s="686"/>
      <c r="V20" s="686"/>
      <c r="W20" s="686"/>
      <c r="X20" s="686"/>
      <c r="Y20" s="687"/>
      <c r="Z20" s="688">
        <v>0</v>
      </c>
      <c r="AA20" s="688"/>
      <c r="AB20" s="688"/>
      <c r="AC20" s="688"/>
      <c r="AD20" s="689">
        <v>13636</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1326505</v>
      </c>
      <c r="BH20" s="686"/>
      <c r="BI20" s="686"/>
      <c r="BJ20" s="686"/>
      <c r="BK20" s="686"/>
      <c r="BL20" s="686"/>
      <c r="BM20" s="686"/>
      <c r="BN20" s="687"/>
      <c r="BO20" s="688">
        <v>7.5</v>
      </c>
      <c r="BP20" s="688"/>
      <c r="BQ20" s="688"/>
      <c r="BR20" s="688"/>
      <c r="BS20" s="694" t="s">
        <v>140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50164115</v>
      </c>
      <c r="CS20" s="686"/>
      <c r="CT20" s="686"/>
      <c r="CU20" s="686"/>
      <c r="CV20" s="686"/>
      <c r="CW20" s="686"/>
      <c r="CX20" s="686"/>
      <c r="CY20" s="687"/>
      <c r="CZ20" s="688">
        <v>100</v>
      </c>
      <c r="DA20" s="688"/>
      <c r="DB20" s="688"/>
      <c r="DC20" s="688"/>
      <c r="DD20" s="694">
        <v>4651330</v>
      </c>
      <c r="DE20" s="686"/>
      <c r="DF20" s="686"/>
      <c r="DG20" s="686"/>
      <c r="DH20" s="686"/>
      <c r="DI20" s="686"/>
      <c r="DJ20" s="686"/>
      <c r="DK20" s="686"/>
      <c r="DL20" s="686"/>
      <c r="DM20" s="686"/>
      <c r="DN20" s="686"/>
      <c r="DO20" s="686"/>
      <c r="DP20" s="687"/>
      <c r="DQ20" s="694">
        <v>25290815</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7410</v>
      </c>
      <c r="S21" s="686"/>
      <c r="T21" s="686"/>
      <c r="U21" s="686"/>
      <c r="V21" s="686"/>
      <c r="W21" s="686"/>
      <c r="X21" s="686"/>
      <c r="Y21" s="687"/>
      <c r="Z21" s="688">
        <v>0</v>
      </c>
      <c r="AA21" s="688"/>
      <c r="AB21" s="688"/>
      <c r="AC21" s="688"/>
      <c r="AD21" s="689">
        <v>7410</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140</v>
      </c>
      <c r="BH21" s="686"/>
      <c r="BI21" s="686"/>
      <c r="BJ21" s="686"/>
      <c r="BK21" s="686"/>
      <c r="BL21" s="686"/>
      <c r="BM21" s="686"/>
      <c r="BN21" s="687"/>
      <c r="BO21" s="688" t="s">
        <v>140</v>
      </c>
      <c r="BP21" s="688"/>
      <c r="BQ21" s="688"/>
      <c r="BR21" s="688"/>
      <c r="BS21" s="694" t="s">
        <v>140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1410370</v>
      </c>
      <c r="S22" s="686"/>
      <c r="T22" s="686"/>
      <c r="U22" s="686"/>
      <c r="V22" s="686"/>
      <c r="W22" s="686"/>
      <c r="X22" s="686"/>
      <c r="Y22" s="687"/>
      <c r="Z22" s="688">
        <v>2.7</v>
      </c>
      <c r="AA22" s="688"/>
      <c r="AB22" s="688"/>
      <c r="AC22" s="688"/>
      <c r="AD22" s="689">
        <v>1235664</v>
      </c>
      <c r="AE22" s="689"/>
      <c r="AF22" s="689"/>
      <c r="AG22" s="689"/>
      <c r="AH22" s="689"/>
      <c r="AI22" s="689"/>
      <c r="AJ22" s="689"/>
      <c r="AK22" s="689"/>
      <c r="AL22" s="690">
        <v>5.9</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140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1235664</v>
      </c>
      <c r="S23" s="686"/>
      <c r="T23" s="686"/>
      <c r="U23" s="686"/>
      <c r="V23" s="686"/>
      <c r="W23" s="686"/>
      <c r="X23" s="686"/>
      <c r="Y23" s="687"/>
      <c r="Z23" s="688">
        <v>2.4</v>
      </c>
      <c r="AA23" s="688"/>
      <c r="AB23" s="688"/>
      <c r="AC23" s="688"/>
      <c r="AD23" s="689">
        <v>1235664</v>
      </c>
      <c r="AE23" s="689"/>
      <c r="AF23" s="689"/>
      <c r="AG23" s="689"/>
      <c r="AH23" s="689"/>
      <c r="AI23" s="689"/>
      <c r="AJ23" s="689"/>
      <c r="AK23" s="689"/>
      <c r="AL23" s="690">
        <v>5.9</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1326505</v>
      </c>
      <c r="BH23" s="686"/>
      <c r="BI23" s="686"/>
      <c r="BJ23" s="686"/>
      <c r="BK23" s="686"/>
      <c r="BL23" s="686"/>
      <c r="BM23" s="686"/>
      <c r="BN23" s="687"/>
      <c r="BO23" s="688">
        <v>7.5</v>
      </c>
      <c r="BP23" s="688"/>
      <c r="BQ23" s="688"/>
      <c r="BR23" s="688"/>
      <c r="BS23" s="694" t="s">
        <v>140</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174706</v>
      </c>
      <c r="S24" s="686"/>
      <c r="T24" s="686"/>
      <c r="U24" s="686"/>
      <c r="V24" s="686"/>
      <c r="W24" s="686"/>
      <c r="X24" s="686"/>
      <c r="Y24" s="687"/>
      <c r="Z24" s="688">
        <v>0.3</v>
      </c>
      <c r="AA24" s="688"/>
      <c r="AB24" s="688"/>
      <c r="AC24" s="688"/>
      <c r="AD24" s="689" t="s">
        <v>237</v>
      </c>
      <c r="AE24" s="689"/>
      <c r="AF24" s="689"/>
      <c r="AG24" s="689"/>
      <c r="AH24" s="689"/>
      <c r="AI24" s="689"/>
      <c r="AJ24" s="689"/>
      <c r="AK24" s="689"/>
      <c r="AL24" s="690" t="s">
        <v>140</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140</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19123391</v>
      </c>
      <c r="CS24" s="675"/>
      <c r="CT24" s="675"/>
      <c r="CU24" s="675"/>
      <c r="CV24" s="675"/>
      <c r="CW24" s="675"/>
      <c r="CX24" s="675"/>
      <c r="CY24" s="676"/>
      <c r="CZ24" s="679">
        <v>38.1</v>
      </c>
      <c r="DA24" s="680"/>
      <c r="DB24" s="680"/>
      <c r="DC24" s="699"/>
      <c r="DD24" s="724">
        <v>11908573</v>
      </c>
      <c r="DE24" s="675"/>
      <c r="DF24" s="675"/>
      <c r="DG24" s="675"/>
      <c r="DH24" s="675"/>
      <c r="DI24" s="675"/>
      <c r="DJ24" s="675"/>
      <c r="DK24" s="676"/>
      <c r="DL24" s="724">
        <v>11233856</v>
      </c>
      <c r="DM24" s="675"/>
      <c r="DN24" s="675"/>
      <c r="DO24" s="675"/>
      <c r="DP24" s="675"/>
      <c r="DQ24" s="675"/>
      <c r="DR24" s="675"/>
      <c r="DS24" s="675"/>
      <c r="DT24" s="675"/>
      <c r="DU24" s="675"/>
      <c r="DV24" s="676"/>
      <c r="DW24" s="679">
        <v>51.2</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140</v>
      </c>
      <c r="S25" s="686"/>
      <c r="T25" s="686"/>
      <c r="U25" s="686"/>
      <c r="V25" s="686"/>
      <c r="W25" s="686"/>
      <c r="X25" s="686"/>
      <c r="Y25" s="687"/>
      <c r="Z25" s="688" t="s">
        <v>140</v>
      </c>
      <c r="AA25" s="688"/>
      <c r="AB25" s="688"/>
      <c r="AC25" s="688"/>
      <c r="AD25" s="689" t="s">
        <v>237</v>
      </c>
      <c r="AE25" s="689"/>
      <c r="AF25" s="689"/>
      <c r="AG25" s="689"/>
      <c r="AH25" s="689"/>
      <c r="AI25" s="689"/>
      <c r="AJ25" s="689"/>
      <c r="AK25" s="689"/>
      <c r="AL25" s="690" t="s">
        <v>237</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6445366</v>
      </c>
      <c r="CS25" s="721"/>
      <c r="CT25" s="721"/>
      <c r="CU25" s="721"/>
      <c r="CV25" s="721"/>
      <c r="CW25" s="721"/>
      <c r="CX25" s="721"/>
      <c r="CY25" s="722"/>
      <c r="CZ25" s="690">
        <v>12.8</v>
      </c>
      <c r="DA25" s="719"/>
      <c r="DB25" s="719"/>
      <c r="DC25" s="723"/>
      <c r="DD25" s="694">
        <v>5749822</v>
      </c>
      <c r="DE25" s="721"/>
      <c r="DF25" s="721"/>
      <c r="DG25" s="721"/>
      <c r="DH25" s="721"/>
      <c r="DI25" s="721"/>
      <c r="DJ25" s="721"/>
      <c r="DK25" s="722"/>
      <c r="DL25" s="694">
        <v>5393786</v>
      </c>
      <c r="DM25" s="721"/>
      <c r="DN25" s="721"/>
      <c r="DO25" s="721"/>
      <c r="DP25" s="721"/>
      <c r="DQ25" s="721"/>
      <c r="DR25" s="721"/>
      <c r="DS25" s="721"/>
      <c r="DT25" s="721"/>
      <c r="DU25" s="721"/>
      <c r="DV25" s="722"/>
      <c r="DW25" s="690">
        <v>24.6</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22176527</v>
      </c>
      <c r="S26" s="686"/>
      <c r="T26" s="686"/>
      <c r="U26" s="686"/>
      <c r="V26" s="686"/>
      <c r="W26" s="686"/>
      <c r="X26" s="686"/>
      <c r="Y26" s="687"/>
      <c r="Z26" s="688">
        <v>43.2</v>
      </c>
      <c r="AA26" s="688"/>
      <c r="AB26" s="688"/>
      <c r="AC26" s="688"/>
      <c r="AD26" s="689">
        <v>20675316</v>
      </c>
      <c r="AE26" s="689"/>
      <c r="AF26" s="689"/>
      <c r="AG26" s="689"/>
      <c r="AH26" s="689"/>
      <c r="AI26" s="689"/>
      <c r="AJ26" s="689"/>
      <c r="AK26" s="689"/>
      <c r="AL26" s="690">
        <v>99.3</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3892973</v>
      </c>
      <c r="CS26" s="686"/>
      <c r="CT26" s="686"/>
      <c r="CU26" s="686"/>
      <c r="CV26" s="686"/>
      <c r="CW26" s="686"/>
      <c r="CX26" s="686"/>
      <c r="CY26" s="687"/>
      <c r="CZ26" s="690">
        <v>7.8</v>
      </c>
      <c r="DA26" s="719"/>
      <c r="DB26" s="719"/>
      <c r="DC26" s="723"/>
      <c r="DD26" s="694">
        <v>3477586</v>
      </c>
      <c r="DE26" s="686"/>
      <c r="DF26" s="686"/>
      <c r="DG26" s="686"/>
      <c r="DH26" s="686"/>
      <c r="DI26" s="686"/>
      <c r="DJ26" s="686"/>
      <c r="DK26" s="687"/>
      <c r="DL26" s="694" t="s">
        <v>140</v>
      </c>
      <c r="DM26" s="686"/>
      <c r="DN26" s="686"/>
      <c r="DO26" s="686"/>
      <c r="DP26" s="686"/>
      <c r="DQ26" s="686"/>
      <c r="DR26" s="686"/>
      <c r="DS26" s="686"/>
      <c r="DT26" s="686"/>
      <c r="DU26" s="686"/>
      <c r="DV26" s="687"/>
      <c r="DW26" s="690" t="s">
        <v>140</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23008</v>
      </c>
      <c r="S27" s="686"/>
      <c r="T27" s="686"/>
      <c r="U27" s="686"/>
      <c r="V27" s="686"/>
      <c r="W27" s="686"/>
      <c r="X27" s="686"/>
      <c r="Y27" s="687"/>
      <c r="Z27" s="688">
        <v>0</v>
      </c>
      <c r="AA27" s="688"/>
      <c r="AB27" s="688"/>
      <c r="AC27" s="688"/>
      <c r="AD27" s="689">
        <v>23008</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17636387</v>
      </c>
      <c r="BH27" s="686"/>
      <c r="BI27" s="686"/>
      <c r="BJ27" s="686"/>
      <c r="BK27" s="686"/>
      <c r="BL27" s="686"/>
      <c r="BM27" s="686"/>
      <c r="BN27" s="687"/>
      <c r="BO27" s="688">
        <v>100</v>
      </c>
      <c r="BP27" s="688"/>
      <c r="BQ27" s="688"/>
      <c r="BR27" s="688"/>
      <c r="BS27" s="694">
        <v>64912</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9180770</v>
      </c>
      <c r="CS27" s="721"/>
      <c r="CT27" s="721"/>
      <c r="CU27" s="721"/>
      <c r="CV27" s="721"/>
      <c r="CW27" s="721"/>
      <c r="CX27" s="721"/>
      <c r="CY27" s="722"/>
      <c r="CZ27" s="690">
        <v>18.3</v>
      </c>
      <c r="DA27" s="719"/>
      <c r="DB27" s="719"/>
      <c r="DC27" s="723"/>
      <c r="DD27" s="694">
        <v>2752796</v>
      </c>
      <c r="DE27" s="721"/>
      <c r="DF27" s="721"/>
      <c r="DG27" s="721"/>
      <c r="DH27" s="721"/>
      <c r="DI27" s="721"/>
      <c r="DJ27" s="721"/>
      <c r="DK27" s="722"/>
      <c r="DL27" s="694">
        <v>2434115</v>
      </c>
      <c r="DM27" s="721"/>
      <c r="DN27" s="721"/>
      <c r="DO27" s="721"/>
      <c r="DP27" s="721"/>
      <c r="DQ27" s="721"/>
      <c r="DR27" s="721"/>
      <c r="DS27" s="721"/>
      <c r="DT27" s="721"/>
      <c r="DU27" s="721"/>
      <c r="DV27" s="722"/>
      <c r="DW27" s="690">
        <v>11.1</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197957</v>
      </c>
      <c r="S28" s="686"/>
      <c r="T28" s="686"/>
      <c r="U28" s="686"/>
      <c r="V28" s="686"/>
      <c r="W28" s="686"/>
      <c r="X28" s="686"/>
      <c r="Y28" s="687"/>
      <c r="Z28" s="688">
        <v>0.4</v>
      </c>
      <c r="AA28" s="688"/>
      <c r="AB28" s="688"/>
      <c r="AC28" s="688"/>
      <c r="AD28" s="689" t="s">
        <v>140</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3497255</v>
      </c>
      <c r="CS28" s="686"/>
      <c r="CT28" s="686"/>
      <c r="CU28" s="686"/>
      <c r="CV28" s="686"/>
      <c r="CW28" s="686"/>
      <c r="CX28" s="686"/>
      <c r="CY28" s="687"/>
      <c r="CZ28" s="690">
        <v>7</v>
      </c>
      <c r="DA28" s="719"/>
      <c r="DB28" s="719"/>
      <c r="DC28" s="723"/>
      <c r="DD28" s="694">
        <v>3405955</v>
      </c>
      <c r="DE28" s="686"/>
      <c r="DF28" s="686"/>
      <c r="DG28" s="686"/>
      <c r="DH28" s="686"/>
      <c r="DI28" s="686"/>
      <c r="DJ28" s="686"/>
      <c r="DK28" s="687"/>
      <c r="DL28" s="694">
        <v>3405955</v>
      </c>
      <c r="DM28" s="686"/>
      <c r="DN28" s="686"/>
      <c r="DO28" s="686"/>
      <c r="DP28" s="686"/>
      <c r="DQ28" s="686"/>
      <c r="DR28" s="686"/>
      <c r="DS28" s="686"/>
      <c r="DT28" s="686"/>
      <c r="DU28" s="686"/>
      <c r="DV28" s="687"/>
      <c r="DW28" s="690">
        <v>15.5</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392044</v>
      </c>
      <c r="S29" s="686"/>
      <c r="T29" s="686"/>
      <c r="U29" s="686"/>
      <c r="V29" s="686"/>
      <c r="W29" s="686"/>
      <c r="X29" s="686"/>
      <c r="Y29" s="687"/>
      <c r="Z29" s="688">
        <v>0.8</v>
      </c>
      <c r="AA29" s="688"/>
      <c r="AB29" s="688"/>
      <c r="AC29" s="688"/>
      <c r="AD29" s="689">
        <v>73616</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3496270</v>
      </c>
      <c r="CS29" s="721"/>
      <c r="CT29" s="721"/>
      <c r="CU29" s="721"/>
      <c r="CV29" s="721"/>
      <c r="CW29" s="721"/>
      <c r="CX29" s="721"/>
      <c r="CY29" s="722"/>
      <c r="CZ29" s="690">
        <v>7</v>
      </c>
      <c r="DA29" s="719"/>
      <c r="DB29" s="719"/>
      <c r="DC29" s="723"/>
      <c r="DD29" s="694">
        <v>3404970</v>
      </c>
      <c r="DE29" s="721"/>
      <c r="DF29" s="721"/>
      <c r="DG29" s="721"/>
      <c r="DH29" s="721"/>
      <c r="DI29" s="721"/>
      <c r="DJ29" s="721"/>
      <c r="DK29" s="722"/>
      <c r="DL29" s="694">
        <v>3404970</v>
      </c>
      <c r="DM29" s="721"/>
      <c r="DN29" s="721"/>
      <c r="DO29" s="721"/>
      <c r="DP29" s="721"/>
      <c r="DQ29" s="721"/>
      <c r="DR29" s="721"/>
      <c r="DS29" s="721"/>
      <c r="DT29" s="721"/>
      <c r="DU29" s="721"/>
      <c r="DV29" s="722"/>
      <c r="DW29" s="690">
        <v>15.5</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185498</v>
      </c>
      <c r="S30" s="686"/>
      <c r="T30" s="686"/>
      <c r="U30" s="686"/>
      <c r="V30" s="686"/>
      <c r="W30" s="686"/>
      <c r="X30" s="686"/>
      <c r="Y30" s="687"/>
      <c r="Z30" s="688">
        <v>0.4</v>
      </c>
      <c r="AA30" s="688"/>
      <c r="AB30" s="688"/>
      <c r="AC30" s="688"/>
      <c r="AD30" s="689">
        <v>12607</v>
      </c>
      <c r="AE30" s="689"/>
      <c r="AF30" s="689"/>
      <c r="AG30" s="689"/>
      <c r="AH30" s="689"/>
      <c r="AI30" s="689"/>
      <c r="AJ30" s="689"/>
      <c r="AK30" s="689"/>
      <c r="AL30" s="690">
        <v>0.1</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3272695</v>
      </c>
      <c r="CS30" s="686"/>
      <c r="CT30" s="686"/>
      <c r="CU30" s="686"/>
      <c r="CV30" s="686"/>
      <c r="CW30" s="686"/>
      <c r="CX30" s="686"/>
      <c r="CY30" s="687"/>
      <c r="CZ30" s="690">
        <v>6.5</v>
      </c>
      <c r="DA30" s="719"/>
      <c r="DB30" s="719"/>
      <c r="DC30" s="723"/>
      <c r="DD30" s="694">
        <v>3181395</v>
      </c>
      <c r="DE30" s="686"/>
      <c r="DF30" s="686"/>
      <c r="DG30" s="686"/>
      <c r="DH30" s="686"/>
      <c r="DI30" s="686"/>
      <c r="DJ30" s="686"/>
      <c r="DK30" s="687"/>
      <c r="DL30" s="694">
        <v>3181395</v>
      </c>
      <c r="DM30" s="686"/>
      <c r="DN30" s="686"/>
      <c r="DO30" s="686"/>
      <c r="DP30" s="686"/>
      <c r="DQ30" s="686"/>
      <c r="DR30" s="686"/>
      <c r="DS30" s="686"/>
      <c r="DT30" s="686"/>
      <c r="DU30" s="686"/>
      <c r="DV30" s="687"/>
      <c r="DW30" s="690">
        <v>14.5</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18596501</v>
      </c>
      <c r="S31" s="686"/>
      <c r="T31" s="686"/>
      <c r="U31" s="686"/>
      <c r="V31" s="686"/>
      <c r="W31" s="686"/>
      <c r="X31" s="686"/>
      <c r="Y31" s="687"/>
      <c r="Z31" s="688">
        <v>36.200000000000003</v>
      </c>
      <c r="AA31" s="688"/>
      <c r="AB31" s="688"/>
      <c r="AC31" s="688"/>
      <c r="AD31" s="689" t="s">
        <v>140</v>
      </c>
      <c r="AE31" s="689"/>
      <c r="AF31" s="689"/>
      <c r="AG31" s="689"/>
      <c r="AH31" s="689"/>
      <c r="AI31" s="689"/>
      <c r="AJ31" s="689"/>
      <c r="AK31" s="689"/>
      <c r="AL31" s="690" t="s">
        <v>140</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98.7</v>
      </c>
      <c r="BH31" s="740"/>
      <c r="BI31" s="740"/>
      <c r="BJ31" s="740"/>
      <c r="BK31" s="740"/>
      <c r="BL31" s="740"/>
      <c r="BM31" s="680">
        <v>97.6</v>
      </c>
      <c r="BN31" s="740"/>
      <c r="BO31" s="740"/>
      <c r="BP31" s="740"/>
      <c r="BQ31" s="741"/>
      <c r="BR31" s="753">
        <v>99.4</v>
      </c>
      <c r="BS31" s="740"/>
      <c r="BT31" s="740"/>
      <c r="BU31" s="740"/>
      <c r="BV31" s="740"/>
      <c r="BW31" s="740"/>
      <c r="BX31" s="680">
        <v>98.1</v>
      </c>
      <c r="BY31" s="740"/>
      <c r="BZ31" s="740"/>
      <c r="CA31" s="740"/>
      <c r="CB31" s="741"/>
      <c r="CD31" s="727"/>
      <c r="CE31" s="728"/>
      <c r="CF31" s="700" t="s">
        <v>316</v>
      </c>
      <c r="CG31" s="701"/>
      <c r="CH31" s="701"/>
      <c r="CI31" s="701"/>
      <c r="CJ31" s="701"/>
      <c r="CK31" s="701"/>
      <c r="CL31" s="701"/>
      <c r="CM31" s="701"/>
      <c r="CN31" s="701"/>
      <c r="CO31" s="701"/>
      <c r="CP31" s="701"/>
      <c r="CQ31" s="702"/>
      <c r="CR31" s="685">
        <v>223575</v>
      </c>
      <c r="CS31" s="721"/>
      <c r="CT31" s="721"/>
      <c r="CU31" s="721"/>
      <c r="CV31" s="721"/>
      <c r="CW31" s="721"/>
      <c r="CX31" s="721"/>
      <c r="CY31" s="722"/>
      <c r="CZ31" s="690">
        <v>0.4</v>
      </c>
      <c r="DA31" s="719"/>
      <c r="DB31" s="719"/>
      <c r="DC31" s="723"/>
      <c r="DD31" s="694">
        <v>223575</v>
      </c>
      <c r="DE31" s="721"/>
      <c r="DF31" s="721"/>
      <c r="DG31" s="721"/>
      <c r="DH31" s="721"/>
      <c r="DI31" s="721"/>
      <c r="DJ31" s="721"/>
      <c r="DK31" s="722"/>
      <c r="DL31" s="694">
        <v>223575</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237</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237</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97.8</v>
      </c>
      <c r="BH32" s="721"/>
      <c r="BI32" s="721"/>
      <c r="BJ32" s="721"/>
      <c r="BK32" s="721"/>
      <c r="BL32" s="721"/>
      <c r="BM32" s="691">
        <v>96.5</v>
      </c>
      <c r="BN32" s="751"/>
      <c r="BO32" s="751"/>
      <c r="BP32" s="751"/>
      <c r="BQ32" s="752"/>
      <c r="BR32" s="754">
        <v>99.3</v>
      </c>
      <c r="BS32" s="721"/>
      <c r="BT32" s="721"/>
      <c r="BU32" s="721"/>
      <c r="BV32" s="721"/>
      <c r="BW32" s="721"/>
      <c r="BX32" s="691">
        <v>97.7</v>
      </c>
      <c r="BY32" s="751"/>
      <c r="BZ32" s="751"/>
      <c r="CA32" s="751"/>
      <c r="CB32" s="752"/>
      <c r="CD32" s="729"/>
      <c r="CE32" s="730"/>
      <c r="CF32" s="700" t="s">
        <v>320</v>
      </c>
      <c r="CG32" s="701"/>
      <c r="CH32" s="701"/>
      <c r="CI32" s="701"/>
      <c r="CJ32" s="701"/>
      <c r="CK32" s="701"/>
      <c r="CL32" s="701"/>
      <c r="CM32" s="701"/>
      <c r="CN32" s="701"/>
      <c r="CO32" s="701"/>
      <c r="CP32" s="701"/>
      <c r="CQ32" s="702"/>
      <c r="CR32" s="685">
        <v>985</v>
      </c>
      <c r="CS32" s="686"/>
      <c r="CT32" s="686"/>
      <c r="CU32" s="686"/>
      <c r="CV32" s="686"/>
      <c r="CW32" s="686"/>
      <c r="CX32" s="686"/>
      <c r="CY32" s="687"/>
      <c r="CZ32" s="690">
        <v>0</v>
      </c>
      <c r="DA32" s="719"/>
      <c r="DB32" s="719"/>
      <c r="DC32" s="723"/>
      <c r="DD32" s="694">
        <v>985</v>
      </c>
      <c r="DE32" s="686"/>
      <c r="DF32" s="686"/>
      <c r="DG32" s="686"/>
      <c r="DH32" s="686"/>
      <c r="DI32" s="686"/>
      <c r="DJ32" s="686"/>
      <c r="DK32" s="687"/>
      <c r="DL32" s="694">
        <v>985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2716212</v>
      </c>
      <c r="S33" s="686"/>
      <c r="T33" s="686"/>
      <c r="U33" s="686"/>
      <c r="V33" s="686"/>
      <c r="W33" s="686"/>
      <c r="X33" s="686"/>
      <c r="Y33" s="687"/>
      <c r="Z33" s="688">
        <v>5.3</v>
      </c>
      <c r="AA33" s="688"/>
      <c r="AB33" s="688"/>
      <c r="AC33" s="688"/>
      <c r="AD33" s="689" t="s">
        <v>140</v>
      </c>
      <c r="AE33" s="689"/>
      <c r="AF33" s="689"/>
      <c r="AG33" s="689"/>
      <c r="AH33" s="689"/>
      <c r="AI33" s="689"/>
      <c r="AJ33" s="689"/>
      <c r="AK33" s="689"/>
      <c r="AL33" s="690" t="s">
        <v>237</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99.4</v>
      </c>
      <c r="BH33" s="756"/>
      <c r="BI33" s="756"/>
      <c r="BJ33" s="756"/>
      <c r="BK33" s="756"/>
      <c r="BL33" s="756"/>
      <c r="BM33" s="757">
        <v>98.5</v>
      </c>
      <c r="BN33" s="756"/>
      <c r="BO33" s="756"/>
      <c r="BP33" s="756"/>
      <c r="BQ33" s="758"/>
      <c r="BR33" s="755">
        <v>99.4</v>
      </c>
      <c r="BS33" s="756"/>
      <c r="BT33" s="756"/>
      <c r="BU33" s="756"/>
      <c r="BV33" s="756"/>
      <c r="BW33" s="756"/>
      <c r="BX33" s="757">
        <v>98.3</v>
      </c>
      <c r="BY33" s="756"/>
      <c r="BZ33" s="756"/>
      <c r="CA33" s="756"/>
      <c r="CB33" s="758"/>
      <c r="CD33" s="700" t="s">
        <v>323</v>
      </c>
      <c r="CE33" s="701"/>
      <c r="CF33" s="701"/>
      <c r="CG33" s="701"/>
      <c r="CH33" s="701"/>
      <c r="CI33" s="701"/>
      <c r="CJ33" s="701"/>
      <c r="CK33" s="701"/>
      <c r="CL33" s="701"/>
      <c r="CM33" s="701"/>
      <c r="CN33" s="701"/>
      <c r="CO33" s="701"/>
      <c r="CP33" s="701"/>
      <c r="CQ33" s="702"/>
      <c r="CR33" s="685">
        <v>26191382</v>
      </c>
      <c r="CS33" s="721"/>
      <c r="CT33" s="721"/>
      <c r="CU33" s="721"/>
      <c r="CV33" s="721"/>
      <c r="CW33" s="721"/>
      <c r="CX33" s="721"/>
      <c r="CY33" s="722"/>
      <c r="CZ33" s="690">
        <v>52.2</v>
      </c>
      <c r="DA33" s="719"/>
      <c r="DB33" s="719"/>
      <c r="DC33" s="723"/>
      <c r="DD33" s="694">
        <v>12504236</v>
      </c>
      <c r="DE33" s="721"/>
      <c r="DF33" s="721"/>
      <c r="DG33" s="721"/>
      <c r="DH33" s="721"/>
      <c r="DI33" s="721"/>
      <c r="DJ33" s="721"/>
      <c r="DK33" s="722"/>
      <c r="DL33" s="694">
        <v>7950653</v>
      </c>
      <c r="DM33" s="721"/>
      <c r="DN33" s="721"/>
      <c r="DO33" s="721"/>
      <c r="DP33" s="721"/>
      <c r="DQ33" s="721"/>
      <c r="DR33" s="721"/>
      <c r="DS33" s="721"/>
      <c r="DT33" s="721"/>
      <c r="DU33" s="721"/>
      <c r="DV33" s="722"/>
      <c r="DW33" s="690">
        <v>36.200000000000003</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61228</v>
      </c>
      <c r="S34" s="686"/>
      <c r="T34" s="686"/>
      <c r="U34" s="686"/>
      <c r="V34" s="686"/>
      <c r="W34" s="686"/>
      <c r="X34" s="686"/>
      <c r="Y34" s="687"/>
      <c r="Z34" s="688">
        <v>0.1</v>
      </c>
      <c r="AA34" s="688"/>
      <c r="AB34" s="688"/>
      <c r="AC34" s="688"/>
      <c r="AD34" s="689">
        <v>22951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5274194</v>
      </c>
      <c r="CS34" s="686"/>
      <c r="CT34" s="686"/>
      <c r="CU34" s="686"/>
      <c r="CV34" s="686"/>
      <c r="CW34" s="686"/>
      <c r="CX34" s="686"/>
      <c r="CY34" s="687"/>
      <c r="CZ34" s="690">
        <v>10.5</v>
      </c>
      <c r="DA34" s="719"/>
      <c r="DB34" s="719"/>
      <c r="DC34" s="723"/>
      <c r="DD34" s="694">
        <v>4671076</v>
      </c>
      <c r="DE34" s="686"/>
      <c r="DF34" s="686"/>
      <c r="DG34" s="686"/>
      <c r="DH34" s="686"/>
      <c r="DI34" s="686"/>
      <c r="DJ34" s="686"/>
      <c r="DK34" s="687"/>
      <c r="DL34" s="694">
        <v>2806446</v>
      </c>
      <c r="DM34" s="686"/>
      <c r="DN34" s="686"/>
      <c r="DO34" s="686"/>
      <c r="DP34" s="686"/>
      <c r="DQ34" s="686"/>
      <c r="DR34" s="686"/>
      <c r="DS34" s="686"/>
      <c r="DT34" s="686"/>
      <c r="DU34" s="686"/>
      <c r="DV34" s="687"/>
      <c r="DW34" s="690">
        <v>12.8</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1230133</v>
      </c>
      <c r="S35" s="686"/>
      <c r="T35" s="686"/>
      <c r="U35" s="686"/>
      <c r="V35" s="686"/>
      <c r="W35" s="686"/>
      <c r="X35" s="686"/>
      <c r="Y35" s="687"/>
      <c r="Z35" s="688">
        <v>2.4</v>
      </c>
      <c r="AA35" s="688"/>
      <c r="AB35" s="688"/>
      <c r="AC35" s="688"/>
      <c r="AD35" s="689" t="s">
        <v>237</v>
      </c>
      <c r="AE35" s="689"/>
      <c r="AF35" s="689"/>
      <c r="AG35" s="689"/>
      <c r="AH35" s="689"/>
      <c r="AI35" s="689"/>
      <c r="AJ35" s="689"/>
      <c r="AK35" s="689"/>
      <c r="AL35" s="690" t="s">
        <v>140</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211279</v>
      </c>
      <c r="CS35" s="721"/>
      <c r="CT35" s="721"/>
      <c r="CU35" s="721"/>
      <c r="CV35" s="721"/>
      <c r="CW35" s="721"/>
      <c r="CX35" s="721"/>
      <c r="CY35" s="722"/>
      <c r="CZ35" s="690">
        <v>0.4</v>
      </c>
      <c r="DA35" s="719"/>
      <c r="DB35" s="719"/>
      <c r="DC35" s="723"/>
      <c r="DD35" s="694">
        <v>168113</v>
      </c>
      <c r="DE35" s="721"/>
      <c r="DF35" s="721"/>
      <c r="DG35" s="721"/>
      <c r="DH35" s="721"/>
      <c r="DI35" s="721"/>
      <c r="DJ35" s="721"/>
      <c r="DK35" s="722"/>
      <c r="DL35" s="694">
        <v>168113</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894874</v>
      </c>
      <c r="S36" s="686"/>
      <c r="T36" s="686"/>
      <c r="U36" s="686"/>
      <c r="V36" s="686"/>
      <c r="W36" s="686"/>
      <c r="X36" s="686"/>
      <c r="Y36" s="687"/>
      <c r="Z36" s="688">
        <v>1.7</v>
      </c>
      <c r="AA36" s="688"/>
      <c r="AB36" s="688"/>
      <c r="AC36" s="688"/>
      <c r="AD36" s="689" t="s">
        <v>140</v>
      </c>
      <c r="AE36" s="689"/>
      <c r="AF36" s="689"/>
      <c r="AG36" s="689"/>
      <c r="AH36" s="689"/>
      <c r="AI36" s="689"/>
      <c r="AJ36" s="689"/>
      <c r="AK36" s="689"/>
      <c r="AL36" s="690" t="s">
        <v>237</v>
      </c>
      <c r="AM36" s="691"/>
      <c r="AN36" s="691"/>
      <c r="AO36" s="692"/>
      <c r="AP36" s="235"/>
      <c r="AQ36" s="759" t="s">
        <v>331</v>
      </c>
      <c r="AR36" s="760"/>
      <c r="AS36" s="760"/>
      <c r="AT36" s="760"/>
      <c r="AU36" s="760"/>
      <c r="AV36" s="760"/>
      <c r="AW36" s="760"/>
      <c r="AX36" s="760"/>
      <c r="AY36" s="761"/>
      <c r="AZ36" s="674">
        <v>5304104</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139628</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15604775</v>
      </c>
      <c r="CS36" s="686"/>
      <c r="CT36" s="686"/>
      <c r="CU36" s="686"/>
      <c r="CV36" s="686"/>
      <c r="CW36" s="686"/>
      <c r="CX36" s="686"/>
      <c r="CY36" s="687"/>
      <c r="CZ36" s="690">
        <v>31.1</v>
      </c>
      <c r="DA36" s="719"/>
      <c r="DB36" s="719"/>
      <c r="DC36" s="723"/>
      <c r="DD36" s="694">
        <v>4213539</v>
      </c>
      <c r="DE36" s="686"/>
      <c r="DF36" s="686"/>
      <c r="DG36" s="686"/>
      <c r="DH36" s="686"/>
      <c r="DI36" s="686"/>
      <c r="DJ36" s="686"/>
      <c r="DK36" s="687"/>
      <c r="DL36" s="694">
        <v>2588585</v>
      </c>
      <c r="DM36" s="686"/>
      <c r="DN36" s="686"/>
      <c r="DO36" s="686"/>
      <c r="DP36" s="686"/>
      <c r="DQ36" s="686"/>
      <c r="DR36" s="686"/>
      <c r="DS36" s="686"/>
      <c r="DT36" s="686"/>
      <c r="DU36" s="686"/>
      <c r="DV36" s="687"/>
      <c r="DW36" s="690">
        <v>11.8</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496132</v>
      </c>
      <c r="S37" s="686"/>
      <c r="T37" s="686"/>
      <c r="U37" s="686"/>
      <c r="V37" s="686"/>
      <c r="W37" s="686"/>
      <c r="X37" s="686"/>
      <c r="Y37" s="687"/>
      <c r="Z37" s="688">
        <v>1</v>
      </c>
      <c r="AA37" s="688"/>
      <c r="AB37" s="688"/>
      <c r="AC37" s="688"/>
      <c r="AD37" s="689" t="s">
        <v>140</v>
      </c>
      <c r="AE37" s="689"/>
      <c r="AF37" s="689"/>
      <c r="AG37" s="689"/>
      <c r="AH37" s="689"/>
      <c r="AI37" s="689"/>
      <c r="AJ37" s="689"/>
      <c r="AK37" s="689"/>
      <c r="AL37" s="690" t="s">
        <v>140</v>
      </c>
      <c r="AM37" s="691"/>
      <c r="AN37" s="691"/>
      <c r="AO37" s="692"/>
      <c r="AQ37" s="763" t="s">
        <v>335</v>
      </c>
      <c r="AR37" s="764"/>
      <c r="AS37" s="764"/>
      <c r="AT37" s="764"/>
      <c r="AU37" s="764"/>
      <c r="AV37" s="764"/>
      <c r="AW37" s="764"/>
      <c r="AX37" s="764"/>
      <c r="AY37" s="765"/>
      <c r="AZ37" s="685">
        <v>1000000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46193</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1455027</v>
      </c>
      <c r="CS37" s="721"/>
      <c r="CT37" s="721"/>
      <c r="CU37" s="721"/>
      <c r="CV37" s="721"/>
      <c r="CW37" s="721"/>
      <c r="CX37" s="721"/>
      <c r="CY37" s="722"/>
      <c r="CZ37" s="690">
        <v>2.9</v>
      </c>
      <c r="DA37" s="719"/>
      <c r="DB37" s="719"/>
      <c r="DC37" s="723"/>
      <c r="DD37" s="694">
        <v>1454917</v>
      </c>
      <c r="DE37" s="721"/>
      <c r="DF37" s="721"/>
      <c r="DG37" s="721"/>
      <c r="DH37" s="721"/>
      <c r="DI37" s="721"/>
      <c r="DJ37" s="721"/>
      <c r="DK37" s="722"/>
      <c r="DL37" s="694">
        <v>1322700</v>
      </c>
      <c r="DM37" s="721"/>
      <c r="DN37" s="721"/>
      <c r="DO37" s="721"/>
      <c r="DP37" s="721"/>
      <c r="DQ37" s="721"/>
      <c r="DR37" s="721"/>
      <c r="DS37" s="721"/>
      <c r="DT37" s="721"/>
      <c r="DU37" s="721"/>
      <c r="DV37" s="722"/>
      <c r="DW37" s="690">
        <v>6</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458156</v>
      </c>
      <c r="S38" s="686"/>
      <c r="T38" s="686"/>
      <c r="U38" s="686"/>
      <c r="V38" s="686"/>
      <c r="W38" s="686"/>
      <c r="X38" s="686"/>
      <c r="Y38" s="687"/>
      <c r="Z38" s="688">
        <v>0.9</v>
      </c>
      <c r="AA38" s="688"/>
      <c r="AB38" s="688"/>
      <c r="AC38" s="688"/>
      <c r="AD38" s="689">
        <v>11594</v>
      </c>
      <c r="AE38" s="689"/>
      <c r="AF38" s="689"/>
      <c r="AG38" s="689"/>
      <c r="AH38" s="689"/>
      <c r="AI38" s="689"/>
      <c r="AJ38" s="689"/>
      <c r="AK38" s="689"/>
      <c r="AL38" s="690">
        <v>0.1</v>
      </c>
      <c r="AM38" s="691"/>
      <c r="AN38" s="691"/>
      <c r="AO38" s="692"/>
      <c r="AQ38" s="763" t="s">
        <v>339</v>
      </c>
      <c r="AR38" s="764"/>
      <c r="AS38" s="764"/>
      <c r="AT38" s="764"/>
      <c r="AU38" s="764"/>
      <c r="AV38" s="764"/>
      <c r="AW38" s="764"/>
      <c r="AX38" s="764"/>
      <c r="AY38" s="765"/>
      <c r="AZ38" s="685">
        <v>953300</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15095</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4340199</v>
      </c>
      <c r="CS38" s="686"/>
      <c r="CT38" s="686"/>
      <c r="CU38" s="686"/>
      <c r="CV38" s="686"/>
      <c r="CW38" s="686"/>
      <c r="CX38" s="686"/>
      <c r="CY38" s="687"/>
      <c r="CZ38" s="690">
        <v>8.6999999999999993</v>
      </c>
      <c r="DA38" s="719"/>
      <c r="DB38" s="719"/>
      <c r="DC38" s="723"/>
      <c r="DD38" s="694">
        <v>2699334</v>
      </c>
      <c r="DE38" s="686"/>
      <c r="DF38" s="686"/>
      <c r="DG38" s="686"/>
      <c r="DH38" s="686"/>
      <c r="DI38" s="686"/>
      <c r="DJ38" s="686"/>
      <c r="DK38" s="687"/>
      <c r="DL38" s="694">
        <v>2387509</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3951700</v>
      </c>
      <c r="S39" s="686"/>
      <c r="T39" s="686"/>
      <c r="U39" s="686"/>
      <c r="V39" s="686"/>
      <c r="W39" s="686"/>
      <c r="X39" s="686"/>
      <c r="Y39" s="687"/>
      <c r="Z39" s="688">
        <v>7.7</v>
      </c>
      <c r="AA39" s="688"/>
      <c r="AB39" s="688"/>
      <c r="AC39" s="688"/>
      <c r="AD39" s="689" t="s">
        <v>140</v>
      </c>
      <c r="AE39" s="689"/>
      <c r="AF39" s="689"/>
      <c r="AG39" s="689"/>
      <c r="AH39" s="689"/>
      <c r="AI39" s="689"/>
      <c r="AJ39" s="689"/>
      <c r="AK39" s="689"/>
      <c r="AL39" s="690" t="s">
        <v>140</v>
      </c>
      <c r="AM39" s="691"/>
      <c r="AN39" s="691"/>
      <c r="AO39" s="692"/>
      <c r="AQ39" s="763" t="s">
        <v>343</v>
      </c>
      <c r="AR39" s="764"/>
      <c r="AS39" s="764"/>
      <c r="AT39" s="764"/>
      <c r="AU39" s="764"/>
      <c r="AV39" s="764"/>
      <c r="AW39" s="764"/>
      <c r="AX39" s="764"/>
      <c r="AY39" s="765"/>
      <c r="AZ39" s="685">
        <v>10605</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22919</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547583</v>
      </c>
      <c r="CS39" s="721"/>
      <c r="CT39" s="721"/>
      <c r="CU39" s="721"/>
      <c r="CV39" s="721"/>
      <c r="CW39" s="721"/>
      <c r="CX39" s="721"/>
      <c r="CY39" s="722"/>
      <c r="CZ39" s="690">
        <v>1.1000000000000001</v>
      </c>
      <c r="DA39" s="719"/>
      <c r="DB39" s="719"/>
      <c r="DC39" s="723"/>
      <c r="DD39" s="694">
        <v>538822</v>
      </c>
      <c r="DE39" s="721"/>
      <c r="DF39" s="721"/>
      <c r="DG39" s="721"/>
      <c r="DH39" s="721"/>
      <c r="DI39" s="721"/>
      <c r="DJ39" s="721"/>
      <c r="DK39" s="722"/>
      <c r="DL39" s="694" t="s">
        <v>140</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140</v>
      </c>
      <c r="S40" s="686"/>
      <c r="T40" s="686"/>
      <c r="U40" s="686"/>
      <c r="V40" s="686"/>
      <c r="W40" s="686"/>
      <c r="X40" s="686"/>
      <c r="Y40" s="687"/>
      <c r="Z40" s="688" t="s">
        <v>140</v>
      </c>
      <c r="AA40" s="688"/>
      <c r="AB40" s="688"/>
      <c r="AC40" s="688"/>
      <c r="AD40" s="689" t="s">
        <v>140</v>
      </c>
      <c r="AE40" s="689"/>
      <c r="AF40" s="689"/>
      <c r="AG40" s="689"/>
      <c r="AH40" s="689"/>
      <c r="AI40" s="689"/>
      <c r="AJ40" s="689"/>
      <c r="AK40" s="689"/>
      <c r="AL40" s="690" t="s">
        <v>140</v>
      </c>
      <c r="AM40" s="691"/>
      <c r="AN40" s="691"/>
      <c r="AO40" s="692"/>
      <c r="AQ40" s="763" t="s">
        <v>347</v>
      </c>
      <c r="AR40" s="764"/>
      <c r="AS40" s="764"/>
      <c r="AT40" s="764"/>
      <c r="AU40" s="764"/>
      <c r="AV40" s="764"/>
      <c r="AW40" s="764"/>
      <c r="AX40" s="764"/>
      <c r="AY40" s="765"/>
      <c r="AZ40" s="685" t="s">
        <v>237</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111</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213352</v>
      </c>
      <c r="CS40" s="686"/>
      <c r="CT40" s="686"/>
      <c r="CU40" s="686"/>
      <c r="CV40" s="686"/>
      <c r="CW40" s="686"/>
      <c r="CX40" s="686"/>
      <c r="CY40" s="687"/>
      <c r="CZ40" s="690">
        <v>0.4</v>
      </c>
      <c r="DA40" s="719"/>
      <c r="DB40" s="719"/>
      <c r="DC40" s="723"/>
      <c r="DD40" s="694">
        <v>213352</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140</v>
      </c>
      <c r="AA41" s="688"/>
      <c r="AB41" s="688"/>
      <c r="AC41" s="688"/>
      <c r="AD41" s="689" t="s">
        <v>237</v>
      </c>
      <c r="AE41" s="689"/>
      <c r="AF41" s="689"/>
      <c r="AG41" s="689"/>
      <c r="AH41" s="689"/>
      <c r="AI41" s="689"/>
      <c r="AJ41" s="689"/>
      <c r="AK41" s="689"/>
      <c r="AL41" s="690" t="s">
        <v>140</v>
      </c>
      <c r="AM41" s="691"/>
      <c r="AN41" s="691"/>
      <c r="AO41" s="692"/>
      <c r="AQ41" s="763" t="s">
        <v>352</v>
      </c>
      <c r="AR41" s="764"/>
      <c r="AS41" s="764"/>
      <c r="AT41" s="764"/>
      <c r="AU41" s="764"/>
      <c r="AV41" s="764"/>
      <c r="AW41" s="764"/>
      <c r="AX41" s="764"/>
      <c r="AY41" s="765"/>
      <c r="AZ41" s="685">
        <v>818646</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140</v>
      </c>
      <c r="CS41" s="721"/>
      <c r="CT41" s="721"/>
      <c r="CU41" s="721"/>
      <c r="CV41" s="721"/>
      <c r="CW41" s="721"/>
      <c r="CX41" s="721"/>
      <c r="CY41" s="722"/>
      <c r="CZ41" s="690" t="s">
        <v>237</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1125200</v>
      </c>
      <c r="S42" s="686"/>
      <c r="T42" s="686"/>
      <c r="U42" s="686"/>
      <c r="V42" s="686"/>
      <c r="W42" s="686"/>
      <c r="X42" s="686"/>
      <c r="Y42" s="687"/>
      <c r="Z42" s="688">
        <v>2.2000000000000002</v>
      </c>
      <c r="AA42" s="688"/>
      <c r="AB42" s="688"/>
      <c r="AC42" s="688"/>
      <c r="AD42" s="689" t="s">
        <v>237</v>
      </c>
      <c r="AE42" s="689"/>
      <c r="AF42" s="689"/>
      <c r="AG42" s="689"/>
      <c r="AH42" s="689"/>
      <c r="AI42" s="689"/>
      <c r="AJ42" s="689"/>
      <c r="AK42" s="689"/>
      <c r="AL42" s="690" t="s">
        <v>237</v>
      </c>
      <c r="AM42" s="691"/>
      <c r="AN42" s="691"/>
      <c r="AO42" s="692"/>
      <c r="AQ42" s="784" t="s">
        <v>356</v>
      </c>
      <c r="AR42" s="785"/>
      <c r="AS42" s="785"/>
      <c r="AT42" s="785"/>
      <c r="AU42" s="785"/>
      <c r="AV42" s="785"/>
      <c r="AW42" s="785"/>
      <c r="AX42" s="785"/>
      <c r="AY42" s="786"/>
      <c r="AZ42" s="776">
        <v>2521553</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317</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4849342</v>
      </c>
      <c r="CS42" s="686"/>
      <c r="CT42" s="686"/>
      <c r="CU42" s="686"/>
      <c r="CV42" s="686"/>
      <c r="CW42" s="686"/>
      <c r="CX42" s="686"/>
      <c r="CY42" s="687"/>
      <c r="CZ42" s="690">
        <v>9.6999999999999993</v>
      </c>
      <c r="DA42" s="691"/>
      <c r="DB42" s="691"/>
      <c r="DC42" s="703"/>
      <c r="DD42" s="694">
        <v>878006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51379970</v>
      </c>
      <c r="S43" s="777"/>
      <c r="T43" s="777"/>
      <c r="U43" s="777"/>
      <c r="V43" s="777"/>
      <c r="W43" s="777"/>
      <c r="X43" s="777"/>
      <c r="Y43" s="778"/>
      <c r="Z43" s="779">
        <v>100</v>
      </c>
      <c r="AA43" s="779"/>
      <c r="AB43" s="779"/>
      <c r="AC43" s="779"/>
      <c r="AD43" s="780">
        <v>20819092</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145458</v>
      </c>
      <c r="CS43" s="721"/>
      <c r="CT43" s="721"/>
      <c r="CU43" s="721"/>
      <c r="CV43" s="721"/>
      <c r="CW43" s="721"/>
      <c r="CX43" s="721"/>
      <c r="CY43" s="722"/>
      <c r="CZ43" s="690">
        <v>0.3</v>
      </c>
      <c r="DA43" s="719"/>
      <c r="DB43" s="719"/>
      <c r="DC43" s="723"/>
      <c r="DD43" s="694">
        <v>142479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4651330</v>
      </c>
      <c r="CS44" s="686"/>
      <c r="CT44" s="686"/>
      <c r="CU44" s="686"/>
      <c r="CV44" s="686"/>
      <c r="CW44" s="686"/>
      <c r="CX44" s="686"/>
      <c r="CY44" s="687"/>
      <c r="CZ44" s="690">
        <v>9.3000000000000007</v>
      </c>
      <c r="DA44" s="691"/>
      <c r="DB44" s="691"/>
      <c r="DC44" s="703"/>
      <c r="DD44" s="694">
        <v>867036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2260573</v>
      </c>
      <c r="CS45" s="721"/>
      <c r="CT45" s="721"/>
      <c r="CU45" s="721"/>
      <c r="CV45" s="721"/>
      <c r="CW45" s="721"/>
      <c r="CX45" s="721"/>
      <c r="CY45" s="722"/>
      <c r="CZ45" s="690">
        <v>4.5</v>
      </c>
      <c r="DA45" s="719"/>
      <c r="DB45" s="719"/>
      <c r="DC45" s="723"/>
      <c r="DD45" s="694">
        <v>111126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2155029</v>
      </c>
      <c r="CS46" s="686"/>
      <c r="CT46" s="686"/>
      <c r="CU46" s="686"/>
      <c r="CV46" s="686"/>
      <c r="CW46" s="686"/>
      <c r="CX46" s="686"/>
      <c r="CY46" s="687"/>
      <c r="CZ46" s="690">
        <v>4.3</v>
      </c>
      <c r="DA46" s="691"/>
      <c r="DB46" s="691"/>
      <c r="DC46" s="703"/>
      <c r="DD46" s="694">
        <v>733682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198012</v>
      </c>
      <c r="CS47" s="721"/>
      <c r="CT47" s="721"/>
      <c r="CU47" s="721"/>
      <c r="CV47" s="721"/>
      <c r="CW47" s="721"/>
      <c r="CX47" s="721"/>
      <c r="CY47" s="722"/>
      <c r="CZ47" s="690">
        <v>0.4</v>
      </c>
      <c r="DA47" s="719"/>
      <c r="DB47" s="719"/>
      <c r="DC47" s="723"/>
      <c r="DD47" s="694">
        <v>10970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140</v>
      </c>
      <c r="CS48" s="686"/>
      <c r="CT48" s="686"/>
      <c r="CU48" s="686"/>
      <c r="CV48" s="686"/>
      <c r="CW48" s="686"/>
      <c r="CX48" s="686"/>
      <c r="CY48" s="687"/>
      <c r="CZ48" s="690" t="s">
        <v>140</v>
      </c>
      <c r="DA48" s="691"/>
      <c r="DB48" s="691"/>
      <c r="DC48" s="703"/>
      <c r="DD48" s="694" t="s">
        <v>140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50164115</v>
      </c>
      <c r="CS49" s="756"/>
      <c r="CT49" s="756"/>
      <c r="CU49" s="756"/>
      <c r="CV49" s="756"/>
      <c r="CW49" s="756"/>
      <c r="CX49" s="756"/>
      <c r="CY49" s="787"/>
      <c r="CZ49" s="781">
        <v>100</v>
      </c>
      <c r="DA49" s="788"/>
      <c r="DB49" s="788"/>
      <c r="DC49" s="789"/>
      <c r="DD49" s="790">
        <v>25290815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nzv48fejLhOTYlbbzSSPjDHuaENWxGoAFYd1Sb0TziR9HhiVVO0nuoMbi2JJ7vs3bL5EOkBJuhr5UYX/guQAg==" saltValue="jbjgslivIRCsmwnsD4aQP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51421</v>
      </c>
      <c r="R7" s="821"/>
      <c r="S7" s="821"/>
      <c r="T7" s="821"/>
      <c r="U7" s="821"/>
      <c r="V7" s="821">
        <v>50218</v>
      </c>
      <c r="W7" s="821"/>
      <c r="X7" s="821"/>
      <c r="Y7" s="821"/>
      <c r="Z7" s="821"/>
      <c r="AA7" s="821">
        <v>1203</v>
      </c>
      <c r="AB7" s="821"/>
      <c r="AC7" s="821"/>
      <c r="AD7" s="821"/>
      <c r="AE7" s="822"/>
      <c r="AF7" s="823">
        <v>931</v>
      </c>
      <c r="AG7" s="824"/>
      <c r="AH7" s="824"/>
      <c r="AI7" s="824"/>
      <c r="AJ7" s="825"/>
      <c r="AK7" s="860">
        <v>44</v>
      </c>
      <c r="AL7" s="861"/>
      <c r="AM7" s="861"/>
      <c r="AN7" s="861"/>
      <c r="AO7" s="861"/>
      <c r="AP7" s="861">
        <v>40186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595</v>
      </c>
      <c r="BS7" s="864" t="s">
        <v>594</v>
      </c>
      <c r="BT7" s="865"/>
      <c r="BU7" s="865"/>
      <c r="BV7" s="865"/>
      <c r="BW7" s="865"/>
      <c r="BX7" s="865"/>
      <c r="BY7" s="865"/>
      <c r="BZ7" s="865"/>
      <c r="CA7" s="865"/>
      <c r="CB7" s="865"/>
      <c r="CC7" s="865"/>
      <c r="CD7" s="865"/>
      <c r="CE7" s="865"/>
      <c r="CF7" s="865"/>
      <c r="CG7" s="866"/>
      <c r="CH7" s="857">
        <v>-975</v>
      </c>
      <c r="CI7" s="858"/>
      <c r="CJ7" s="858"/>
      <c r="CK7" s="858"/>
      <c r="CL7" s="859"/>
      <c r="CM7" s="857">
        <v>1887</v>
      </c>
      <c r="CN7" s="858"/>
      <c r="CO7" s="858"/>
      <c r="CP7" s="858"/>
      <c r="CQ7" s="859"/>
      <c r="CR7" s="857">
        <v>7</v>
      </c>
      <c r="CS7" s="858"/>
      <c r="CT7" s="858"/>
      <c r="CU7" s="858"/>
      <c r="CV7" s="859"/>
      <c r="CW7" s="857">
        <v>7</v>
      </c>
      <c r="CX7" s="858"/>
      <c r="CY7" s="858"/>
      <c r="CZ7" s="858"/>
      <c r="DA7" s="859"/>
      <c r="DB7" s="857">
        <v>185</v>
      </c>
      <c r="DC7" s="858"/>
      <c r="DD7" s="858"/>
      <c r="DE7" s="858"/>
      <c r="DF7" s="859"/>
      <c r="DG7" s="857">
        <v>1287</v>
      </c>
      <c r="DH7" s="858"/>
      <c r="DI7" s="858"/>
      <c r="DJ7" s="858"/>
      <c r="DK7" s="859"/>
      <c r="DL7" s="857" t="s">
        <v>607</v>
      </c>
      <c r="DM7" s="858"/>
      <c r="DN7" s="858"/>
      <c r="DO7" s="858"/>
      <c r="DP7" s="859"/>
      <c r="DQ7" s="857" t="s">
        <v>606</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18</v>
      </c>
      <c r="R8" s="845"/>
      <c r="S8" s="845"/>
      <c r="T8" s="845"/>
      <c r="U8" s="845"/>
      <c r="V8" s="845">
        <v>5</v>
      </c>
      <c r="W8" s="845"/>
      <c r="X8" s="845"/>
      <c r="Y8" s="845"/>
      <c r="Z8" s="845"/>
      <c r="AA8" s="845">
        <v>13</v>
      </c>
      <c r="AB8" s="845"/>
      <c r="AC8" s="845"/>
      <c r="AD8" s="845"/>
      <c r="AE8" s="846"/>
      <c r="AF8" s="847">
        <v>13</v>
      </c>
      <c r="AG8" s="848"/>
      <c r="AH8" s="848"/>
      <c r="AI8" s="848"/>
      <c r="AJ8" s="849"/>
      <c r="AK8" s="850" t="s">
        <v>606</v>
      </c>
      <c r="AL8" s="851"/>
      <c r="AM8" s="851"/>
      <c r="AN8" s="851"/>
      <c r="AO8" s="851"/>
      <c r="AP8" s="851" t="s">
        <v>606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593</v>
      </c>
      <c r="BT8" s="855"/>
      <c r="BU8" s="855"/>
      <c r="BV8" s="855"/>
      <c r="BW8" s="855"/>
      <c r="BX8" s="855"/>
      <c r="BY8" s="855"/>
      <c r="BZ8" s="855"/>
      <c r="CA8" s="855"/>
      <c r="CB8" s="855"/>
      <c r="CC8" s="855"/>
      <c r="CD8" s="855"/>
      <c r="CE8" s="855"/>
      <c r="CF8" s="855"/>
      <c r="CG8" s="856"/>
      <c r="CH8" s="867">
        <v>1</v>
      </c>
      <c r="CI8" s="868"/>
      <c r="CJ8" s="868"/>
      <c r="CK8" s="868"/>
      <c r="CL8" s="869"/>
      <c r="CM8" s="867">
        <v>201</v>
      </c>
      <c r="CN8" s="868"/>
      <c r="CO8" s="868"/>
      <c r="CP8" s="868"/>
      <c r="CQ8" s="869"/>
      <c r="CR8" s="867">
        <v>100</v>
      </c>
      <c r="CS8" s="868"/>
      <c r="CT8" s="868"/>
      <c r="CU8" s="868"/>
      <c r="CV8" s="869"/>
      <c r="CW8" s="867" t="s">
        <v>606</v>
      </c>
      <c r="CX8" s="868"/>
      <c r="CY8" s="868"/>
      <c r="CZ8" s="868"/>
      <c r="DA8" s="869"/>
      <c r="DB8" s="867" t="s">
        <v>606</v>
      </c>
      <c r="DC8" s="868"/>
      <c r="DD8" s="868"/>
      <c r="DE8" s="868"/>
      <c r="DF8" s="869"/>
      <c r="DG8" s="867" t="s">
        <v>606</v>
      </c>
      <c r="DH8" s="868"/>
      <c r="DI8" s="868"/>
      <c r="DJ8" s="868"/>
      <c r="DK8" s="869"/>
      <c r="DL8" s="867" t="s">
        <v>606</v>
      </c>
      <c r="DM8" s="868"/>
      <c r="DN8" s="868"/>
      <c r="DO8" s="868"/>
      <c r="DP8" s="869"/>
      <c r="DQ8" s="867" t="s">
        <v>606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51380</v>
      </c>
      <c r="R23" s="880"/>
      <c r="S23" s="880"/>
      <c r="T23" s="880"/>
      <c r="U23" s="880"/>
      <c r="V23" s="880">
        <v>50164</v>
      </c>
      <c r="W23" s="880"/>
      <c r="X23" s="880"/>
      <c r="Y23" s="880"/>
      <c r="Z23" s="880"/>
      <c r="AA23" s="880">
        <v>1216</v>
      </c>
      <c r="AB23" s="880"/>
      <c r="AC23" s="880"/>
      <c r="AD23" s="880"/>
      <c r="AE23" s="881"/>
      <c r="AF23" s="882">
        <v>944</v>
      </c>
      <c r="AG23" s="880"/>
      <c r="AH23" s="880"/>
      <c r="AI23" s="880"/>
      <c r="AJ23" s="883"/>
      <c r="AK23" s="884"/>
      <c r="AL23" s="885"/>
      <c r="AM23" s="885"/>
      <c r="AN23" s="885"/>
      <c r="AO23" s="885"/>
      <c r="AP23" s="880">
        <v>40186</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11062</v>
      </c>
      <c r="R28" s="909"/>
      <c r="S28" s="909"/>
      <c r="T28" s="909"/>
      <c r="U28" s="909"/>
      <c r="V28" s="909">
        <v>10922</v>
      </c>
      <c r="W28" s="909"/>
      <c r="X28" s="909"/>
      <c r="Y28" s="909"/>
      <c r="Z28" s="909"/>
      <c r="AA28" s="909">
        <v>140</v>
      </c>
      <c r="AB28" s="909"/>
      <c r="AC28" s="909"/>
      <c r="AD28" s="909"/>
      <c r="AE28" s="910"/>
      <c r="AF28" s="911">
        <v>140</v>
      </c>
      <c r="AG28" s="909"/>
      <c r="AH28" s="909"/>
      <c r="AI28" s="909"/>
      <c r="AJ28" s="912"/>
      <c r="AK28" s="913">
        <v>819</v>
      </c>
      <c r="AL28" s="904"/>
      <c r="AM28" s="904"/>
      <c r="AN28" s="904"/>
      <c r="AO28" s="904"/>
      <c r="AP28" s="904" t="s">
        <v>606</v>
      </c>
      <c r="AQ28" s="904"/>
      <c r="AR28" s="904"/>
      <c r="AS28" s="904"/>
      <c r="AT28" s="904"/>
      <c r="AU28" s="904" t="s">
        <v>606</v>
      </c>
      <c r="AV28" s="904"/>
      <c r="AW28" s="904"/>
      <c r="AX28" s="904"/>
      <c r="AY28" s="904"/>
      <c r="AZ28" s="905" t="s">
        <v>606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8139</v>
      </c>
      <c r="R29" s="845"/>
      <c r="S29" s="845"/>
      <c r="T29" s="845"/>
      <c r="U29" s="845"/>
      <c r="V29" s="845">
        <v>8098</v>
      </c>
      <c r="W29" s="845"/>
      <c r="X29" s="845"/>
      <c r="Y29" s="845"/>
      <c r="Z29" s="845"/>
      <c r="AA29" s="845">
        <v>41</v>
      </c>
      <c r="AB29" s="845"/>
      <c r="AC29" s="845"/>
      <c r="AD29" s="845"/>
      <c r="AE29" s="846"/>
      <c r="AF29" s="847">
        <v>41</v>
      </c>
      <c r="AG29" s="848"/>
      <c r="AH29" s="848"/>
      <c r="AI29" s="848"/>
      <c r="AJ29" s="849"/>
      <c r="AK29" s="916">
        <v>1280</v>
      </c>
      <c r="AL29" s="917"/>
      <c r="AM29" s="917"/>
      <c r="AN29" s="917"/>
      <c r="AO29" s="917"/>
      <c r="AP29" s="917" t="s">
        <v>606</v>
      </c>
      <c r="AQ29" s="917"/>
      <c r="AR29" s="917"/>
      <c r="AS29" s="917"/>
      <c r="AT29" s="917"/>
      <c r="AU29" s="917" t="s">
        <v>608</v>
      </c>
      <c r="AV29" s="917"/>
      <c r="AW29" s="917"/>
      <c r="AX29" s="917"/>
      <c r="AY29" s="917"/>
      <c r="AZ29" s="918" t="s">
        <v>606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1489</v>
      </c>
      <c r="R30" s="845"/>
      <c r="S30" s="845"/>
      <c r="T30" s="845"/>
      <c r="U30" s="845"/>
      <c r="V30" s="845">
        <v>1485</v>
      </c>
      <c r="W30" s="845"/>
      <c r="X30" s="845"/>
      <c r="Y30" s="845"/>
      <c r="Z30" s="845"/>
      <c r="AA30" s="845">
        <v>4</v>
      </c>
      <c r="AB30" s="845"/>
      <c r="AC30" s="845"/>
      <c r="AD30" s="845"/>
      <c r="AE30" s="846"/>
      <c r="AF30" s="847">
        <v>4</v>
      </c>
      <c r="AG30" s="848"/>
      <c r="AH30" s="848"/>
      <c r="AI30" s="848"/>
      <c r="AJ30" s="849"/>
      <c r="AK30" s="916">
        <v>220</v>
      </c>
      <c r="AL30" s="917"/>
      <c r="AM30" s="917"/>
      <c r="AN30" s="917"/>
      <c r="AO30" s="917"/>
      <c r="AP30" s="917" t="s">
        <v>606</v>
      </c>
      <c r="AQ30" s="917"/>
      <c r="AR30" s="917"/>
      <c r="AS30" s="917"/>
      <c r="AT30" s="917"/>
      <c r="AU30" s="917" t="s">
        <v>609</v>
      </c>
      <c r="AV30" s="917"/>
      <c r="AW30" s="917"/>
      <c r="AX30" s="917"/>
      <c r="AY30" s="917"/>
      <c r="AZ30" s="918" t="s">
        <v>610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2472</v>
      </c>
      <c r="R31" s="845"/>
      <c r="S31" s="845"/>
      <c r="T31" s="845"/>
      <c r="U31" s="845"/>
      <c r="V31" s="845">
        <v>2466</v>
      </c>
      <c r="W31" s="845"/>
      <c r="X31" s="845"/>
      <c r="Y31" s="845"/>
      <c r="Z31" s="845"/>
      <c r="AA31" s="845">
        <v>7</v>
      </c>
      <c r="AB31" s="845"/>
      <c r="AC31" s="845"/>
      <c r="AD31" s="845"/>
      <c r="AE31" s="846"/>
      <c r="AF31" s="847">
        <v>7</v>
      </c>
      <c r="AG31" s="848"/>
      <c r="AH31" s="848"/>
      <c r="AI31" s="848"/>
      <c r="AJ31" s="849"/>
      <c r="AK31" s="916">
        <v>1000</v>
      </c>
      <c r="AL31" s="917"/>
      <c r="AM31" s="917"/>
      <c r="AN31" s="917"/>
      <c r="AO31" s="917"/>
      <c r="AP31" s="917" t="s">
        <v>606</v>
      </c>
      <c r="AQ31" s="917"/>
      <c r="AR31" s="917"/>
      <c r="AS31" s="917"/>
      <c r="AT31" s="917"/>
      <c r="AU31" s="917" t="s">
        <v>611</v>
      </c>
      <c r="AV31" s="917"/>
      <c r="AW31" s="917"/>
      <c r="AX31" s="917"/>
      <c r="AY31" s="917"/>
      <c r="AZ31" s="918" t="s">
        <v>608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1571</v>
      </c>
      <c r="R32" s="845"/>
      <c r="S32" s="845"/>
      <c r="T32" s="845"/>
      <c r="U32" s="845"/>
      <c r="V32" s="845">
        <v>1281</v>
      </c>
      <c r="W32" s="845"/>
      <c r="X32" s="845"/>
      <c r="Y32" s="845"/>
      <c r="Z32" s="845"/>
      <c r="AA32" s="845">
        <v>290</v>
      </c>
      <c r="AB32" s="845"/>
      <c r="AC32" s="845"/>
      <c r="AD32" s="845"/>
      <c r="AE32" s="846"/>
      <c r="AF32" s="847">
        <v>1639</v>
      </c>
      <c r="AG32" s="848"/>
      <c r="AH32" s="848"/>
      <c r="AI32" s="848"/>
      <c r="AJ32" s="849"/>
      <c r="AK32" s="916">
        <v>9</v>
      </c>
      <c r="AL32" s="917"/>
      <c r="AM32" s="917"/>
      <c r="AN32" s="917"/>
      <c r="AO32" s="917"/>
      <c r="AP32" s="917">
        <v>4177</v>
      </c>
      <c r="AQ32" s="917"/>
      <c r="AR32" s="917"/>
      <c r="AS32" s="917"/>
      <c r="AT32" s="917"/>
      <c r="AU32" s="917">
        <v>4</v>
      </c>
      <c r="AV32" s="917"/>
      <c r="AW32" s="917"/>
      <c r="AX32" s="917"/>
      <c r="AY32" s="917"/>
      <c r="AZ32" s="918" t="s">
        <v>606</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2271</v>
      </c>
      <c r="R33" s="845"/>
      <c r="S33" s="845"/>
      <c r="T33" s="845"/>
      <c r="U33" s="845"/>
      <c r="V33" s="845">
        <v>2263</v>
      </c>
      <c r="W33" s="845"/>
      <c r="X33" s="845"/>
      <c r="Y33" s="845"/>
      <c r="Z33" s="845"/>
      <c r="AA33" s="845">
        <v>8</v>
      </c>
      <c r="AB33" s="845"/>
      <c r="AC33" s="845"/>
      <c r="AD33" s="845"/>
      <c r="AE33" s="846"/>
      <c r="AF33" s="847">
        <v>36</v>
      </c>
      <c r="AG33" s="848"/>
      <c r="AH33" s="848"/>
      <c r="AI33" s="848"/>
      <c r="AJ33" s="849"/>
      <c r="AK33" s="916">
        <v>953</v>
      </c>
      <c r="AL33" s="917"/>
      <c r="AM33" s="917"/>
      <c r="AN33" s="917"/>
      <c r="AO33" s="917"/>
      <c r="AP33" s="917">
        <v>17210</v>
      </c>
      <c r="AQ33" s="917"/>
      <c r="AR33" s="917"/>
      <c r="AS33" s="917"/>
      <c r="AT33" s="917"/>
      <c r="AU33" s="917">
        <v>7383</v>
      </c>
      <c r="AV33" s="917"/>
      <c r="AW33" s="917"/>
      <c r="AX33" s="917"/>
      <c r="AY33" s="917"/>
      <c r="AZ33" s="918" t="s">
        <v>606</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1866</v>
      </c>
      <c r="AG63" s="928"/>
      <c r="AH63" s="928"/>
      <c r="AI63" s="928"/>
      <c r="AJ63" s="929"/>
      <c r="AK63" s="930"/>
      <c r="AL63" s="925"/>
      <c r="AM63" s="925"/>
      <c r="AN63" s="925"/>
      <c r="AO63" s="925"/>
      <c r="AP63" s="928">
        <v>21387</v>
      </c>
      <c r="AQ63" s="928"/>
      <c r="AR63" s="928"/>
      <c r="AS63" s="928"/>
      <c r="AT63" s="928"/>
      <c r="AU63" s="928">
        <v>7387</v>
      </c>
      <c r="AV63" s="928"/>
      <c r="AW63" s="928"/>
      <c r="AX63" s="928"/>
      <c r="AY63" s="928"/>
      <c r="AZ63" s="932"/>
      <c r="BA63" s="932"/>
      <c r="BB63" s="932"/>
      <c r="BC63" s="932"/>
      <c r="BD63" s="932"/>
      <c r="BE63" s="933"/>
      <c r="BF63" s="933"/>
      <c r="BG63" s="933"/>
      <c r="BH63" s="933"/>
      <c r="BI63" s="934"/>
      <c r="BJ63" s="935" t="s">
        <v>140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401</v>
      </c>
      <c r="W66" s="804"/>
      <c r="X66" s="804"/>
      <c r="Y66" s="804"/>
      <c r="Z66" s="805"/>
      <c r="AA66" s="803" t="s">
        <v>421</v>
      </c>
      <c r="AB66" s="804"/>
      <c r="AC66" s="804"/>
      <c r="AD66" s="804"/>
      <c r="AE66" s="805"/>
      <c r="AF66" s="938" t="s">
        <v>422</v>
      </c>
      <c r="AG66" s="899"/>
      <c r="AH66" s="899"/>
      <c r="AI66" s="899"/>
      <c r="AJ66" s="939"/>
      <c r="AK66" s="803" t="s">
        <v>404</v>
      </c>
      <c r="AL66" s="827"/>
      <c r="AM66" s="827"/>
      <c r="AN66" s="827"/>
      <c r="AO66" s="828"/>
      <c r="AP66" s="803" t="s">
        <v>423</v>
      </c>
      <c r="AQ66" s="804"/>
      <c r="AR66" s="804"/>
      <c r="AS66" s="804"/>
      <c r="AT66" s="805"/>
      <c r="AU66" s="803" t="s">
        <v>424</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354</v>
      </c>
      <c r="R68" s="952"/>
      <c r="S68" s="952"/>
      <c r="T68" s="952"/>
      <c r="U68" s="952"/>
      <c r="V68" s="952">
        <v>318</v>
      </c>
      <c r="W68" s="952"/>
      <c r="X68" s="952"/>
      <c r="Y68" s="952"/>
      <c r="Z68" s="952"/>
      <c r="AA68" s="952">
        <v>36</v>
      </c>
      <c r="AB68" s="952"/>
      <c r="AC68" s="952"/>
      <c r="AD68" s="952"/>
      <c r="AE68" s="952"/>
      <c r="AF68" s="952">
        <v>36</v>
      </c>
      <c r="AG68" s="952"/>
      <c r="AH68" s="952"/>
      <c r="AI68" s="952"/>
      <c r="AJ68" s="952"/>
      <c r="AK68" s="952">
        <v>14</v>
      </c>
      <c r="AL68" s="952"/>
      <c r="AM68" s="952"/>
      <c r="AN68" s="952"/>
      <c r="AO68" s="952"/>
      <c r="AP68" s="952" t="s">
        <v>606</v>
      </c>
      <c r="AQ68" s="952"/>
      <c r="AR68" s="952"/>
      <c r="AS68" s="952"/>
      <c r="AT68" s="952"/>
      <c r="AU68" s="952" t="s">
        <v>608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486</v>
      </c>
      <c r="R69" s="917"/>
      <c r="S69" s="917"/>
      <c r="T69" s="917"/>
      <c r="U69" s="917"/>
      <c r="V69" s="917">
        <v>483</v>
      </c>
      <c r="W69" s="917"/>
      <c r="X69" s="917"/>
      <c r="Y69" s="917"/>
      <c r="Z69" s="917"/>
      <c r="AA69" s="917">
        <v>4</v>
      </c>
      <c r="AB69" s="917"/>
      <c r="AC69" s="917"/>
      <c r="AD69" s="917"/>
      <c r="AE69" s="917"/>
      <c r="AF69" s="917">
        <v>4</v>
      </c>
      <c r="AG69" s="917"/>
      <c r="AH69" s="917"/>
      <c r="AI69" s="917"/>
      <c r="AJ69" s="917"/>
      <c r="AK69" s="917" t="s">
        <v>606</v>
      </c>
      <c r="AL69" s="917"/>
      <c r="AM69" s="917"/>
      <c r="AN69" s="917"/>
      <c r="AO69" s="917"/>
      <c r="AP69" s="917" t="s">
        <v>606</v>
      </c>
      <c r="AQ69" s="917"/>
      <c r="AR69" s="917"/>
      <c r="AS69" s="917"/>
      <c r="AT69" s="917"/>
      <c r="AU69" s="917" t="s">
        <v>606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320</v>
      </c>
      <c r="R70" s="917"/>
      <c r="S70" s="917"/>
      <c r="T70" s="917"/>
      <c r="U70" s="917"/>
      <c r="V70" s="917">
        <v>313</v>
      </c>
      <c r="W70" s="917"/>
      <c r="X70" s="917"/>
      <c r="Y70" s="917"/>
      <c r="Z70" s="917"/>
      <c r="AA70" s="917">
        <v>7</v>
      </c>
      <c r="AB70" s="917"/>
      <c r="AC70" s="917"/>
      <c r="AD70" s="917"/>
      <c r="AE70" s="917"/>
      <c r="AF70" s="917">
        <v>7</v>
      </c>
      <c r="AG70" s="917"/>
      <c r="AH70" s="917"/>
      <c r="AI70" s="917"/>
      <c r="AJ70" s="917"/>
      <c r="AK70" s="917">
        <v>4</v>
      </c>
      <c r="AL70" s="917"/>
      <c r="AM70" s="917"/>
      <c r="AN70" s="917"/>
      <c r="AO70" s="917"/>
      <c r="AP70" s="917" t="s">
        <v>610</v>
      </c>
      <c r="AQ70" s="917"/>
      <c r="AR70" s="917"/>
      <c r="AS70" s="917"/>
      <c r="AT70" s="917"/>
      <c r="AU70" s="917" t="s">
        <v>606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2">
        <v>2648</v>
      </c>
      <c r="R71" s="917"/>
      <c r="S71" s="917"/>
      <c r="T71" s="917"/>
      <c r="U71" s="917"/>
      <c r="V71" s="917">
        <v>2556</v>
      </c>
      <c r="W71" s="917"/>
      <c r="X71" s="917"/>
      <c r="Y71" s="917"/>
      <c r="Z71" s="917"/>
      <c r="AA71" s="917">
        <v>92</v>
      </c>
      <c r="AB71" s="917"/>
      <c r="AC71" s="917"/>
      <c r="AD71" s="917"/>
      <c r="AE71" s="917"/>
      <c r="AF71" s="917">
        <v>89</v>
      </c>
      <c r="AG71" s="917"/>
      <c r="AH71" s="917"/>
      <c r="AI71" s="917"/>
      <c r="AJ71" s="917"/>
      <c r="AK71" s="917" t="s">
        <v>606</v>
      </c>
      <c r="AL71" s="917"/>
      <c r="AM71" s="917"/>
      <c r="AN71" s="917"/>
      <c r="AO71" s="917"/>
      <c r="AP71" s="917">
        <v>926</v>
      </c>
      <c r="AQ71" s="917"/>
      <c r="AR71" s="917"/>
      <c r="AS71" s="917"/>
      <c r="AT71" s="917"/>
      <c r="AU71" s="917">
        <v>473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56</v>
      </c>
      <c r="R72" s="917"/>
      <c r="S72" s="917"/>
      <c r="T72" s="917"/>
      <c r="U72" s="917"/>
      <c r="V72" s="917">
        <v>34</v>
      </c>
      <c r="W72" s="917"/>
      <c r="X72" s="917"/>
      <c r="Y72" s="917"/>
      <c r="Z72" s="917"/>
      <c r="AA72" s="917">
        <v>22</v>
      </c>
      <c r="AB72" s="917"/>
      <c r="AC72" s="917"/>
      <c r="AD72" s="917"/>
      <c r="AE72" s="917"/>
      <c r="AF72" s="917">
        <v>22</v>
      </c>
      <c r="AG72" s="917"/>
      <c r="AH72" s="917"/>
      <c r="AI72" s="917"/>
      <c r="AJ72" s="917"/>
      <c r="AK72" s="917">
        <v>21</v>
      </c>
      <c r="AL72" s="917"/>
      <c r="AM72" s="917"/>
      <c r="AN72" s="917"/>
      <c r="AO72" s="917"/>
      <c r="AP72" s="917" t="s">
        <v>606</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62">
        <v>82</v>
      </c>
      <c r="R73" s="917"/>
      <c r="S73" s="917"/>
      <c r="T73" s="917"/>
      <c r="U73" s="917"/>
      <c r="V73" s="917">
        <v>74</v>
      </c>
      <c r="W73" s="917"/>
      <c r="X73" s="917"/>
      <c r="Y73" s="917"/>
      <c r="Z73" s="917"/>
      <c r="AA73" s="917">
        <v>8</v>
      </c>
      <c r="AB73" s="917"/>
      <c r="AC73" s="917"/>
      <c r="AD73" s="917"/>
      <c r="AE73" s="917"/>
      <c r="AF73" s="917">
        <v>8</v>
      </c>
      <c r="AG73" s="917"/>
      <c r="AH73" s="917"/>
      <c r="AI73" s="917"/>
      <c r="AJ73" s="917"/>
      <c r="AK73" s="917" t="s">
        <v>610</v>
      </c>
      <c r="AL73" s="917"/>
      <c r="AM73" s="917"/>
      <c r="AN73" s="917"/>
      <c r="AO73" s="917"/>
      <c r="AP73" s="917" t="s">
        <v>606</v>
      </c>
      <c r="AQ73" s="917"/>
      <c r="AR73" s="917"/>
      <c r="AS73" s="917"/>
      <c r="AT73" s="917"/>
      <c r="AU73" s="917" t="s">
        <v>610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605</v>
      </c>
      <c r="C74" s="960"/>
      <c r="D74" s="960"/>
      <c r="E74" s="960"/>
      <c r="F74" s="960"/>
      <c r="G74" s="960"/>
      <c r="H74" s="960"/>
      <c r="I74" s="960"/>
      <c r="J74" s="960"/>
      <c r="K74" s="960"/>
      <c r="L74" s="960"/>
      <c r="M74" s="960"/>
      <c r="N74" s="960"/>
      <c r="O74" s="960"/>
      <c r="P74" s="961"/>
      <c r="Q74" s="962">
        <v>19</v>
      </c>
      <c r="R74" s="917"/>
      <c r="S74" s="917"/>
      <c r="T74" s="917"/>
      <c r="U74" s="917"/>
      <c r="V74" s="917">
        <v>16</v>
      </c>
      <c r="W74" s="917"/>
      <c r="X74" s="917"/>
      <c r="Y74" s="917"/>
      <c r="Z74" s="917"/>
      <c r="AA74" s="917">
        <v>3</v>
      </c>
      <c r="AB74" s="917"/>
      <c r="AC74" s="917"/>
      <c r="AD74" s="917"/>
      <c r="AE74" s="917"/>
      <c r="AF74" s="917">
        <v>3</v>
      </c>
      <c r="AG74" s="917"/>
      <c r="AH74" s="917"/>
      <c r="AI74" s="917"/>
      <c r="AJ74" s="917"/>
      <c r="AK74" s="917" t="s">
        <v>609</v>
      </c>
      <c r="AL74" s="917"/>
      <c r="AM74" s="917"/>
      <c r="AN74" s="917"/>
      <c r="AO74" s="917"/>
      <c r="AP74" s="917" t="s">
        <v>606</v>
      </c>
      <c r="AQ74" s="917"/>
      <c r="AR74" s="917"/>
      <c r="AS74" s="917"/>
      <c r="AT74" s="917"/>
      <c r="AU74" s="917" t="s">
        <v>606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602</v>
      </c>
      <c r="C75" s="960"/>
      <c r="D75" s="960"/>
      <c r="E75" s="960"/>
      <c r="F75" s="960"/>
      <c r="G75" s="960"/>
      <c r="H75" s="960"/>
      <c r="I75" s="960"/>
      <c r="J75" s="960"/>
      <c r="K75" s="960"/>
      <c r="L75" s="960"/>
      <c r="M75" s="960"/>
      <c r="N75" s="960"/>
      <c r="O75" s="960"/>
      <c r="P75" s="961"/>
      <c r="Q75" s="965">
        <v>6</v>
      </c>
      <c r="R75" s="966"/>
      <c r="S75" s="966"/>
      <c r="T75" s="966"/>
      <c r="U75" s="916"/>
      <c r="V75" s="967">
        <v>3</v>
      </c>
      <c r="W75" s="966"/>
      <c r="X75" s="966"/>
      <c r="Y75" s="966"/>
      <c r="Z75" s="916"/>
      <c r="AA75" s="967">
        <v>3</v>
      </c>
      <c r="AB75" s="966"/>
      <c r="AC75" s="966"/>
      <c r="AD75" s="966"/>
      <c r="AE75" s="916"/>
      <c r="AF75" s="967">
        <v>3</v>
      </c>
      <c r="AG75" s="966"/>
      <c r="AH75" s="966"/>
      <c r="AI75" s="966"/>
      <c r="AJ75" s="916"/>
      <c r="AK75" s="967">
        <v>3</v>
      </c>
      <c r="AL75" s="966"/>
      <c r="AM75" s="966"/>
      <c r="AN75" s="966"/>
      <c r="AO75" s="916"/>
      <c r="AP75" s="967" t="s">
        <v>606</v>
      </c>
      <c r="AQ75" s="966"/>
      <c r="AR75" s="966"/>
      <c r="AS75" s="966"/>
      <c r="AT75" s="916"/>
      <c r="AU75" s="967" t="s">
        <v>606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603</v>
      </c>
      <c r="C76" s="960"/>
      <c r="D76" s="960"/>
      <c r="E76" s="960"/>
      <c r="F76" s="960"/>
      <c r="G76" s="960"/>
      <c r="H76" s="960"/>
      <c r="I76" s="960"/>
      <c r="J76" s="960"/>
      <c r="K76" s="960"/>
      <c r="L76" s="960"/>
      <c r="M76" s="960"/>
      <c r="N76" s="960"/>
      <c r="O76" s="960"/>
      <c r="P76" s="961"/>
      <c r="Q76" s="965">
        <v>1</v>
      </c>
      <c r="R76" s="966"/>
      <c r="S76" s="966"/>
      <c r="T76" s="966"/>
      <c r="U76" s="916"/>
      <c r="V76" s="967" t="s">
        <v>606</v>
      </c>
      <c r="W76" s="966"/>
      <c r="X76" s="966"/>
      <c r="Y76" s="966"/>
      <c r="Z76" s="916"/>
      <c r="AA76" s="967" t="s">
        <v>606</v>
      </c>
      <c r="AB76" s="966"/>
      <c r="AC76" s="966"/>
      <c r="AD76" s="966"/>
      <c r="AE76" s="916"/>
      <c r="AF76" s="967" t="s">
        <v>606</v>
      </c>
      <c r="AG76" s="966"/>
      <c r="AH76" s="966"/>
      <c r="AI76" s="966"/>
      <c r="AJ76" s="916"/>
      <c r="AK76" s="967" t="s">
        <v>606</v>
      </c>
      <c r="AL76" s="966"/>
      <c r="AM76" s="966"/>
      <c r="AN76" s="966"/>
      <c r="AO76" s="916"/>
      <c r="AP76" s="967" t="s">
        <v>606</v>
      </c>
      <c r="AQ76" s="966"/>
      <c r="AR76" s="966"/>
      <c r="AS76" s="966"/>
      <c r="AT76" s="916"/>
      <c r="AU76" s="967" t="s">
        <v>606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604</v>
      </c>
      <c r="C77" s="960"/>
      <c r="D77" s="960"/>
      <c r="E77" s="960"/>
      <c r="F77" s="960"/>
      <c r="G77" s="960"/>
      <c r="H77" s="960"/>
      <c r="I77" s="960"/>
      <c r="J77" s="960"/>
      <c r="K77" s="960"/>
      <c r="L77" s="960"/>
      <c r="M77" s="960"/>
      <c r="N77" s="960"/>
      <c r="O77" s="960"/>
      <c r="P77" s="961"/>
      <c r="Q77" s="965">
        <v>440293</v>
      </c>
      <c r="R77" s="966"/>
      <c r="S77" s="966"/>
      <c r="T77" s="966"/>
      <c r="U77" s="916"/>
      <c r="V77" s="967">
        <v>419504</v>
      </c>
      <c r="W77" s="966"/>
      <c r="X77" s="966"/>
      <c r="Y77" s="966"/>
      <c r="Z77" s="916"/>
      <c r="AA77" s="967">
        <v>20789</v>
      </c>
      <c r="AB77" s="966"/>
      <c r="AC77" s="966"/>
      <c r="AD77" s="966"/>
      <c r="AE77" s="916"/>
      <c r="AF77" s="967">
        <v>20789</v>
      </c>
      <c r="AG77" s="966"/>
      <c r="AH77" s="966"/>
      <c r="AI77" s="966"/>
      <c r="AJ77" s="916"/>
      <c r="AK77" s="967">
        <v>358</v>
      </c>
      <c r="AL77" s="966"/>
      <c r="AM77" s="966"/>
      <c r="AN77" s="966"/>
      <c r="AO77" s="916"/>
      <c r="AP77" s="967" t="s">
        <v>606</v>
      </c>
      <c r="AQ77" s="966"/>
      <c r="AR77" s="966"/>
      <c r="AS77" s="966"/>
      <c r="AT77" s="916"/>
      <c r="AU77" s="967" t="s">
        <v>612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20961</v>
      </c>
      <c r="AG88" s="928"/>
      <c r="AH88" s="928"/>
      <c r="AI88" s="928"/>
      <c r="AJ88" s="928"/>
      <c r="AK88" s="925"/>
      <c r="AL88" s="925"/>
      <c r="AM88" s="925"/>
      <c r="AN88" s="925"/>
      <c r="AO88" s="925"/>
      <c r="AP88" s="928">
        <v>926</v>
      </c>
      <c r="AQ88" s="928"/>
      <c r="AR88" s="928"/>
      <c r="AS88" s="928"/>
      <c r="AT88" s="928"/>
      <c r="AU88" s="928">
        <v>473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107</v>
      </c>
      <c r="CS102" s="936"/>
      <c r="CT102" s="936"/>
      <c r="CU102" s="936"/>
      <c r="CV102" s="979"/>
      <c r="CW102" s="978">
        <v>7</v>
      </c>
      <c r="CX102" s="936"/>
      <c r="CY102" s="936"/>
      <c r="CZ102" s="936"/>
      <c r="DA102" s="979"/>
      <c r="DB102" s="978">
        <v>185</v>
      </c>
      <c r="DC102" s="936"/>
      <c r="DD102" s="936"/>
      <c r="DE102" s="936"/>
      <c r="DF102" s="979"/>
      <c r="DG102" s="978">
        <v>1287</v>
      </c>
      <c r="DH102" s="936"/>
      <c r="DI102" s="936"/>
      <c r="DJ102" s="936"/>
      <c r="DK102" s="979"/>
      <c r="DL102" s="978" t="s">
        <v>529</v>
      </c>
      <c r="DM102" s="936"/>
      <c r="DN102" s="936"/>
      <c r="DO102" s="936"/>
      <c r="DP102" s="979"/>
      <c r="DQ102" s="978" t="s">
        <v>529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310</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310</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310</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3390926</v>
      </c>
      <c r="AB110" s="988"/>
      <c r="AC110" s="988"/>
      <c r="AD110" s="988"/>
      <c r="AE110" s="989"/>
      <c r="AF110" s="990">
        <v>3467180</v>
      </c>
      <c r="AG110" s="988"/>
      <c r="AH110" s="988"/>
      <c r="AI110" s="988"/>
      <c r="AJ110" s="989"/>
      <c r="AK110" s="990">
        <v>3496270</v>
      </c>
      <c r="AL110" s="988"/>
      <c r="AM110" s="988"/>
      <c r="AN110" s="988"/>
      <c r="AO110" s="989"/>
      <c r="AP110" s="991">
        <v>17.899999999999999</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38797508</v>
      </c>
      <c r="BR110" s="1023"/>
      <c r="BS110" s="1023"/>
      <c r="BT110" s="1023"/>
      <c r="BU110" s="1023"/>
      <c r="BV110" s="1023">
        <v>39507054</v>
      </c>
      <c r="BW110" s="1023"/>
      <c r="BX110" s="1023"/>
      <c r="BY110" s="1023"/>
      <c r="BZ110" s="1023"/>
      <c r="CA110" s="1023">
        <v>40186059</v>
      </c>
      <c r="CB110" s="1023"/>
      <c r="CC110" s="1023"/>
      <c r="CD110" s="1023"/>
      <c r="CE110" s="1023"/>
      <c r="CF110" s="1037">
        <v>205.2</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442</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444</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3618338</v>
      </c>
      <c r="BR111" s="1016"/>
      <c r="BS111" s="1016"/>
      <c r="BT111" s="1016"/>
      <c r="BU111" s="1016"/>
      <c r="BV111" s="1016">
        <v>3412655</v>
      </c>
      <c r="BW111" s="1016"/>
      <c r="BX111" s="1016"/>
      <c r="BY111" s="1016"/>
      <c r="BZ111" s="1016"/>
      <c r="CA111" s="1016">
        <v>1709789</v>
      </c>
      <c r="CB111" s="1016"/>
      <c r="CC111" s="1016"/>
      <c r="CD111" s="1016"/>
      <c r="CE111" s="1016"/>
      <c r="CF111" s="1010">
        <v>8.6999999999999993</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442</v>
      </c>
      <c r="DM111" s="1016"/>
      <c r="DN111" s="1016"/>
      <c r="DO111" s="1016"/>
      <c r="DP111" s="1016"/>
      <c r="DQ111" s="1016" t="s">
        <v>444</v>
      </c>
      <c r="DR111" s="1016"/>
      <c r="DS111" s="1016"/>
      <c r="DT111" s="1016"/>
      <c r="DU111" s="1016"/>
      <c r="DV111" s="1017" t="s">
        <v>442</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444</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8119075</v>
      </c>
      <c r="BR112" s="1016"/>
      <c r="BS112" s="1016"/>
      <c r="BT112" s="1016"/>
      <c r="BU112" s="1016"/>
      <c r="BV112" s="1016">
        <v>7861471</v>
      </c>
      <c r="BW112" s="1016"/>
      <c r="BX112" s="1016"/>
      <c r="BY112" s="1016"/>
      <c r="BZ112" s="1016"/>
      <c r="CA112" s="1016">
        <v>7387239</v>
      </c>
      <c r="CB112" s="1016"/>
      <c r="CC112" s="1016"/>
      <c r="CD112" s="1016"/>
      <c r="CE112" s="1016"/>
      <c r="CF112" s="1010">
        <v>37.700000000000003</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442</v>
      </c>
      <c r="DM112" s="1016"/>
      <c r="DN112" s="1016"/>
      <c r="DO112" s="1016"/>
      <c r="DP112" s="1016"/>
      <c r="DQ112" s="1016" t="s">
        <v>444</v>
      </c>
      <c r="DR112" s="1016"/>
      <c r="DS112" s="1016"/>
      <c r="DT112" s="1016"/>
      <c r="DU112" s="1016"/>
      <c r="DV112" s="1017" t="s">
        <v>442</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668299</v>
      </c>
      <c r="AB113" s="1030"/>
      <c r="AC113" s="1030"/>
      <c r="AD113" s="1030"/>
      <c r="AE113" s="1031"/>
      <c r="AF113" s="1032">
        <v>700376</v>
      </c>
      <c r="AG113" s="1030"/>
      <c r="AH113" s="1030"/>
      <c r="AI113" s="1030"/>
      <c r="AJ113" s="1031"/>
      <c r="AK113" s="1032">
        <v>717938</v>
      </c>
      <c r="AL113" s="1030"/>
      <c r="AM113" s="1030"/>
      <c r="AN113" s="1030"/>
      <c r="AO113" s="1031"/>
      <c r="AP113" s="1033">
        <v>3.7</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215000</v>
      </c>
      <c r="BR113" s="1016"/>
      <c r="BS113" s="1016"/>
      <c r="BT113" s="1016"/>
      <c r="BU113" s="1016"/>
      <c r="BV113" s="1016">
        <v>470232</v>
      </c>
      <c r="BW113" s="1016"/>
      <c r="BX113" s="1016"/>
      <c r="BY113" s="1016"/>
      <c r="BZ113" s="1016"/>
      <c r="CA113" s="1016">
        <v>473281</v>
      </c>
      <c r="CB113" s="1016"/>
      <c r="CC113" s="1016"/>
      <c r="CD113" s="1016"/>
      <c r="CE113" s="1016"/>
      <c r="CF113" s="1010">
        <v>2.4</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444</v>
      </c>
      <c r="DM113" s="1055"/>
      <c r="DN113" s="1055"/>
      <c r="DO113" s="1055"/>
      <c r="DP113" s="1056"/>
      <c r="DQ113" s="1057" t="s">
        <v>454</v>
      </c>
      <c r="DR113" s="1055"/>
      <c r="DS113" s="1055"/>
      <c r="DT113" s="1055"/>
      <c r="DU113" s="1056"/>
      <c r="DV113" s="1058" t="s">
        <v>454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442</v>
      </c>
      <c r="AB114" s="1055"/>
      <c r="AC114" s="1055"/>
      <c r="AD114" s="1055"/>
      <c r="AE114" s="1056"/>
      <c r="AF114" s="1057">
        <v>1862</v>
      </c>
      <c r="AG114" s="1055"/>
      <c r="AH114" s="1055"/>
      <c r="AI114" s="1055"/>
      <c r="AJ114" s="1056"/>
      <c r="AK114" s="1057">
        <v>9735</v>
      </c>
      <c r="AL114" s="1055"/>
      <c r="AM114" s="1055"/>
      <c r="AN114" s="1055"/>
      <c r="AO114" s="1056"/>
      <c r="AP114" s="1058">
        <v>0</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4248258</v>
      </c>
      <c r="BR114" s="1016"/>
      <c r="BS114" s="1016"/>
      <c r="BT114" s="1016"/>
      <c r="BU114" s="1016"/>
      <c r="BV114" s="1016">
        <v>4434712</v>
      </c>
      <c r="BW114" s="1016"/>
      <c r="BX114" s="1016"/>
      <c r="BY114" s="1016"/>
      <c r="BZ114" s="1016"/>
      <c r="CA114" s="1016">
        <v>4608211</v>
      </c>
      <c r="CB114" s="1016"/>
      <c r="CC114" s="1016"/>
      <c r="CD114" s="1016"/>
      <c r="CE114" s="1016"/>
      <c r="CF114" s="1010">
        <v>23.5</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140</v>
      </c>
      <c r="DM114" s="1055"/>
      <c r="DN114" s="1055"/>
      <c r="DO114" s="1055"/>
      <c r="DP114" s="1056"/>
      <c r="DQ114" s="1057" t="s">
        <v>442</v>
      </c>
      <c r="DR114" s="1055"/>
      <c r="DS114" s="1055"/>
      <c r="DT114" s="1055"/>
      <c r="DU114" s="1056"/>
      <c r="DV114" s="1058" t="s">
        <v>444</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26534</v>
      </c>
      <c r="AB115" s="1030"/>
      <c r="AC115" s="1030"/>
      <c r="AD115" s="1030"/>
      <c r="AE115" s="1031"/>
      <c r="AF115" s="1032">
        <v>28478</v>
      </c>
      <c r="AG115" s="1030"/>
      <c r="AH115" s="1030"/>
      <c r="AI115" s="1030"/>
      <c r="AJ115" s="1031"/>
      <c r="AK115" s="1032">
        <v>27579</v>
      </c>
      <c r="AL115" s="1030"/>
      <c r="AM115" s="1030"/>
      <c r="AN115" s="1030"/>
      <c r="AO115" s="1031"/>
      <c r="AP115" s="1033">
        <v>0.1</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140</v>
      </c>
      <c r="BR115" s="1016"/>
      <c r="BS115" s="1016"/>
      <c r="BT115" s="1016"/>
      <c r="BU115" s="1016"/>
      <c r="BV115" s="1016" t="s">
        <v>442</v>
      </c>
      <c r="BW115" s="1016"/>
      <c r="BX115" s="1016"/>
      <c r="BY115" s="1016"/>
      <c r="BZ115" s="1016"/>
      <c r="CA115" s="1016" t="s">
        <v>442</v>
      </c>
      <c r="CB115" s="1016"/>
      <c r="CC115" s="1016"/>
      <c r="CD115" s="1016"/>
      <c r="CE115" s="1016"/>
      <c r="CF115" s="1010" t="s">
        <v>444</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3618338</v>
      </c>
      <c r="DH115" s="1055"/>
      <c r="DI115" s="1055"/>
      <c r="DJ115" s="1055"/>
      <c r="DK115" s="1056"/>
      <c r="DL115" s="1057">
        <v>3412655</v>
      </c>
      <c r="DM115" s="1055"/>
      <c r="DN115" s="1055"/>
      <c r="DO115" s="1055"/>
      <c r="DP115" s="1056"/>
      <c r="DQ115" s="1057">
        <v>1709789</v>
      </c>
      <c r="DR115" s="1055"/>
      <c r="DS115" s="1055"/>
      <c r="DT115" s="1055"/>
      <c r="DU115" s="1056"/>
      <c r="DV115" s="1058">
        <v>8.6999999999999993</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12</v>
      </c>
      <c r="AB116" s="1055"/>
      <c r="AC116" s="1055"/>
      <c r="AD116" s="1055"/>
      <c r="AE116" s="1056"/>
      <c r="AF116" s="1057">
        <v>421</v>
      </c>
      <c r="AG116" s="1055"/>
      <c r="AH116" s="1055"/>
      <c r="AI116" s="1055"/>
      <c r="AJ116" s="1056"/>
      <c r="AK116" s="1057">
        <v>969</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442</v>
      </c>
      <c r="BW116" s="1016"/>
      <c r="BX116" s="1016"/>
      <c r="BY116" s="1016"/>
      <c r="BZ116" s="1016"/>
      <c r="CA116" s="1016" t="s">
        <v>444</v>
      </c>
      <c r="CB116" s="1016"/>
      <c r="CC116" s="1016"/>
      <c r="CD116" s="1016"/>
      <c r="CE116" s="1016"/>
      <c r="CF116" s="1010" t="s">
        <v>442</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442</v>
      </c>
      <c r="DM116" s="1055"/>
      <c r="DN116" s="1055"/>
      <c r="DO116" s="1055"/>
      <c r="DP116" s="1056"/>
      <c r="DQ116" s="1057" t="s">
        <v>444</v>
      </c>
      <c r="DR116" s="1055"/>
      <c r="DS116" s="1055"/>
      <c r="DT116" s="1055"/>
      <c r="DU116" s="1056"/>
      <c r="DV116" s="1058" t="s">
        <v>442</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4085771</v>
      </c>
      <c r="AB117" s="1073"/>
      <c r="AC117" s="1073"/>
      <c r="AD117" s="1073"/>
      <c r="AE117" s="1074"/>
      <c r="AF117" s="1075">
        <v>4198317</v>
      </c>
      <c r="AG117" s="1073"/>
      <c r="AH117" s="1073"/>
      <c r="AI117" s="1073"/>
      <c r="AJ117" s="1074"/>
      <c r="AK117" s="1075">
        <v>4252491</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140</v>
      </c>
      <c r="BR117" s="1016"/>
      <c r="BS117" s="1016"/>
      <c r="BT117" s="1016"/>
      <c r="BU117" s="1016"/>
      <c r="BV117" s="1016" t="s">
        <v>454</v>
      </c>
      <c r="BW117" s="1016"/>
      <c r="BX117" s="1016"/>
      <c r="BY117" s="1016"/>
      <c r="BZ117" s="1016"/>
      <c r="CA117" s="1016" t="s">
        <v>454</v>
      </c>
      <c r="CB117" s="1016"/>
      <c r="CC117" s="1016"/>
      <c r="CD117" s="1016"/>
      <c r="CE117" s="1016"/>
      <c r="CF117" s="1010" t="s">
        <v>140</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140</v>
      </c>
      <c r="DH117" s="1055"/>
      <c r="DI117" s="1055"/>
      <c r="DJ117" s="1055"/>
      <c r="DK117" s="1056"/>
      <c r="DL117" s="1057" t="s">
        <v>454</v>
      </c>
      <c r="DM117" s="1055"/>
      <c r="DN117" s="1055"/>
      <c r="DO117" s="1055"/>
      <c r="DP117" s="1056"/>
      <c r="DQ117" s="1057" t="s">
        <v>442</v>
      </c>
      <c r="DR117" s="1055"/>
      <c r="DS117" s="1055"/>
      <c r="DT117" s="1055"/>
      <c r="DU117" s="1056"/>
      <c r="DV117" s="1058" t="s">
        <v>444</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310</v>
      </c>
      <c r="AL118" s="981"/>
      <c r="AM118" s="981"/>
      <c r="AN118" s="981"/>
      <c r="AO118" s="982"/>
      <c r="AP118" s="1067" t="s">
        <v>436</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454</v>
      </c>
      <c r="BR118" s="1094"/>
      <c r="BS118" s="1094"/>
      <c r="BT118" s="1094"/>
      <c r="BU118" s="1094"/>
      <c r="BV118" s="1094" t="s">
        <v>442</v>
      </c>
      <c r="BW118" s="1094"/>
      <c r="BX118" s="1094"/>
      <c r="BY118" s="1094"/>
      <c r="BZ118" s="1094"/>
      <c r="CA118" s="1094" t="s">
        <v>454</v>
      </c>
      <c r="CB118" s="1094"/>
      <c r="CC118" s="1094"/>
      <c r="CD118" s="1094"/>
      <c r="CE118" s="1094"/>
      <c r="CF118" s="1010" t="s">
        <v>442</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442</v>
      </c>
      <c r="DH118" s="1055"/>
      <c r="DI118" s="1055"/>
      <c r="DJ118" s="1055"/>
      <c r="DK118" s="1056"/>
      <c r="DL118" s="1057" t="s">
        <v>444</v>
      </c>
      <c r="DM118" s="1055"/>
      <c r="DN118" s="1055"/>
      <c r="DO118" s="1055"/>
      <c r="DP118" s="1056"/>
      <c r="DQ118" s="1057" t="s">
        <v>442</v>
      </c>
      <c r="DR118" s="1055"/>
      <c r="DS118" s="1055"/>
      <c r="DT118" s="1055"/>
      <c r="DU118" s="1056"/>
      <c r="DV118" s="1058" t="s">
        <v>442</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442</v>
      </c>
      <c r="AB119" s="988"/>
      <c r="AC119" s="988"/>
      <c r="AD119" s="988"/>
      <c r="AE119" s="989"/>
      <c r="AF119" s="990" t="s">
        <v>442</v>
      </c>
      <c r="AG119" s="988"/>
      <c r="AH119" s="988"/>
      <c r="AI119" s="988"/>
      <c r="AJ119" s="989"/>
      <c r="AK119" s="990" t="s">
        <v>442</v>
      </c>
      <c r="AL119" s="988"/>
      <c r="AM119" s="988"/>
      <c r="AN119" s="988"/>
      <c r="AO119" s="989"/>
      <c r="AP119" s="991" t="s">
        <v>442</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469</v>
      </c>
      <c r="BP119" s="1102"/>
      <c r="BQ119" s="1093">
        <v>54998179</v>
      </c>
      <c r="BR119" s="1094"/>
      <c r="BS119" s="1094"/>
      <c r="BT119" s="1094"/>
      <c r="BU119" s="1094"/>
      <c r="BV119" s="1094">
        <v>55686124</v>
      </c>
      <c r="BW119" s="1094"/>
      <c r="BX119" s="1094"/>
      <c r="BY119" s="1094"/>
      <c r="BZ119" s="1094"/>
      <c r="CA119" s="1094">
        <v>54364579</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442</v>
      </c>
      <c r="DM119" s="1080"/>
      <c r="DN119" s="1080"/>
      <c r="DO119" s="1080"/>
      <c r="DP119" s="1081"/>
      <c r="DQ119" s="1079" t="s">
        <v>442</v>
      </c>
      <c r="DR119" s="1080"/>
      <c r="DS119" s="1080"/>
      <c r="DT119" s="1080"/>
      <c r="DU119" s="1081"/>
      <c r="DV119" s="1082" t="s">
        <v>444</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442</v>
      </c>
      <c r="AB120" s="1055"/>
      <c r="AC120" s="1055"/>
      <c r="AD120" s="1055"/>
      <c r="AE120" s="1056"/>
      <c r="AF120" s="1057" t="s">
        <v>442</v>
      </c>
      <c r="AG120" s="1055"/>
      <c r="AH120" s="1055"/>
      <c r="AI120" s="1055"/>
      <c r="AJ120" s="1056"/>
      <c r="AK120" s="1057" t="s">
        <v>442</v>
      </c>
      <c r="AL120" s="1055"/>
      <c r="AM120" s="1055"/>
      <c r="AN120" s="1055"/>
      <c r="AO120" s="1056"/>
      <c r="AP120" s="1058" t="s">
        <v>442</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3674239</v>
      </c>
      <c r="BR120" s="1023"/>
      <c r="BS120" s="1023"/>
      <c r="BT120" s="1023"/>
      <c r="BU120" s="1023"/>
      <c r="BV120" s="1023">
        <v>4000136</v>
      </c>
      <c r="BW120" s="1023"/>
      <c r="BX120" s="1023"/>
      <c r="BY120" s="1023"/>
      <c r="BZ120" s="1023"/>
      <c r="CA120" s="1023">
        <v>3784842</v>
      </c>
      <c r="CB120" s="1023"/>
      <c r="CC120" s="1023"/>
      <c r="CD120" s="1023"/>
      <c r="CE120" s="1023"/>
      <c r="CF120" s="1037">
        <v>19.3</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8115229</v>
      </c>
      <c r="DH120" s="1023"/>
      <c r="DI120" s="1023"/>
      <c r="DJ120" s="1023"/>
      <c r="DK120" s="1023"/>
      <c r="DL120" s="1023">
        <v>7857343</v>
      </c>
      <c r="DM120" s="1023"/>
      <c r="DN120" s="1023"/>
      <c r="DO120" s="1023"/>
      <c r="DP120" s="1023"/>
      <c r="DQ120" s="1023">
        <v>7383062</v>
      </c>
      <c r="DR120" s="1023"/>
      <c r="DS120" s="1023"/>
      <c r="DT120" s="1023"/>
      <c r="DU120" s="1023"/>
      <c r="DV120" s="1024">
        <v>37.700000000000003</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442</v>
      </c>
      <c r="AB121" s="1055"/>
      <c r="AC121" s="1055"/>
      <c r="AD121" s="1055"/>
      <c r="AE121" s="1056"/>
      <c r="AF121" s="1057" t="s">
        <v>442</v>
      </c>
      <c r="AG121" s="1055"/>
      <c r="AH121" s="1055"/>
      <c r="AI121" s="1055"/>
      <c r="AJ121" s="1056"/>
      <c r="AK121" s="1057" t="s">
        <v>442</v>
      </c>
      <c r="AL121" s="1055"/>
      <c r="AM121" s="1055"/>
      <c r="AN121" s="1055"/>
      <c r="AO121" s="1056"/>
      <c r="AP121" s="1058" t="s">
        <v>442</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19933328</v>
      </c>
      <c r="BR121" s="1016"/>
      <c r="BS121" s="1016"/>
      <c r="BT121" s="1016"/>
      <c r="BU121" s="1016"/>
      <c r="BV121" s="1016">
        <v>18619990</v>
      </c>
      <c r="BW121" s="1016"/>
      <c r="BX121" s="1016"/>
      <c r="BY121" s="1016"/>
      <c r="BZ121" s="1016"/>
      <c r="CA121" s="1016">
        <v>15652367</v>
      </c>
      <c r="CB121" s="1016"/>
      <c r="CC121" s="1016"/>
      <c r="CD121" s="1016"/>
      <c r="CE121" s="1016"/>
      <c r="CF121" s="1010">
        <v>79.900000000000006</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3846</v>
      </c>
      <c r="DH121" s="1016"/>
      <c r="DI121" s="1016"/>
      <c r="DJ121" s="1016"/>
      <c r="DK121" s="1016"/>
      <c r="DL121" s="1016">
        <v>4128</v>
      </c>
      <c r="DM121" s="1016"/>
      <c r="DN121" s="1016"/>
      <c r="DO121" s="1016"/>
      <c r="DP121" s="1016"/>
      <c r="DQ121" s="1016">
        <v>4177</v>
      </c>
      <c r="DR121" s="1016"/>
      <c r="DS121" s="1016"/>
      <c r="DT121" s="1016"/>
      <c r="DU121" s="1016"/>
      <c r="DV121" s="1017">
        <v>0</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442</v>
      </c>
      <c r="AG122" s="1055"/>
      <c r="AH122" s="1055"/>
      <c r="AI122" s="1055"/>
      <c r="AJ122" s="1056"/>
      <c r="AK122" s="1057" t="s">
        <v>442</v>
      </c>
      <c r="AL122" s="1055"/>
      <c r="AM122" s="1055"/>
      <c r="AN122" s="1055"/>
      <c r="AO122" s="1056"/>
      <c r="AP122" s="1058" t="s">
        <v>442</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29384040</v>
      </c>
      <c r="BR122" s="1094"/>
      <c r="BS122" s="1094"/>
      <c r="BT122" s="1094"/>
      <c r="BU122" s="1094"/>
      <c r="BV122" s="1094">
        <v>29369495</v>
      </c>
      <c r="BW122" s="1094"/>
      <c r="BX122" s="1094"/>
      <c r="BY122" s="1094"/>
      <c r="BZ122" s="1094"/>
      <c r="CA122" s="1094">
        <v>29204932</v>
      </c>
      <c r="CB122" s="1094"/>
      <c r="CC122" s="1094"/>
      <c r="CD122" s="1094"/>
      <c r="CE122" s="1094"/>
      <c r="CF122" s="1114">
        <v>149.1</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442</v>
      </c>
      <c r="DH122" s="1016"/>
      <c r="DI122" s="1016"/>
      <c r="DJ122" s="1016"/>
      <c r="DK122" s="1016"/>
      <c r="DL122" s="1016" t="s">
        <v>442</v>
      </c>
      <c r="DM122" s="1016"/>
      <c r="DN122" s="1016"/>
      <c r="DO122" s="1016"/>
      <c r="DP122" s="1016"/>
      <c r="DQ122" s="1016" t="s">
        <v>442</v>
      </c>
      <c r="DR122" s="1016"/>
      <c r="DS122" s="1016"/>
      <c r="DT122" s="1016"/>
      <c r="DU122" s="1016"/>
      <c r="DV122" s="1017" t="s">
        <v>442</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442</v>
      </c>
      <c r="AG123" s="1055"/>
      <c r="AH123" s="1055"/>
      <c r="AI123" s="1055"/>
      <c r="AJ123" s="1056"/>
      <c r="AK123" s="1057" t="s">
        <v>442</v>
      </c>
      <c r="AL123" s="1055"/>
      <c r="AM123" s="1055"/>
      <c r="AN123" s="1055"/>
      <c r="AO123" s="1056"/>
      <c r="AP123" s="1058" t="s">
        <v>444</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480</v>
      </c>
      <c r="BP123" s="1102"/>
      <c r="BQ123" s="1161">
        <v>52991607</v>
      </c>
      <c r="BR123" s="1162"/>
      <c r="BS123" s="1162"/>
      <c r="BT123" s="1162"/>
      <c r="BU123" s="1162"/>
      <c r="BV123" s="1162">
        <v>51989621</v>
      </c>
      <c r="BW123" s="1162"/>
      <c r="BX123" s="1162"/>
      <c r="BY123" s="1162"/>
      <c r="BZ123" s="1162"/>
      <c r="CA123" s="1162">
        <v>48642141</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444</v>
      </c>
      <c r="DH123" s="1055"/>
      <c r="DI123" s="1055"/>
      <c r="DJ123" s="1055"/>
      <c r="DK123" s="1056"/>
      <c r="DL123" s="1057" t="s">
        <v>444</v>
      </c>
      <c r="DM123" s="1055"/>
      <c r="DN123" s="1055"/>
      <c r="DO123" s="1055"/>
      <c r="DP123" s="1056"/>
      <c r="DQ123" s="1057" t="s">
        <v>444</v>
      </c>
      <c r="DR123" s="1055"/>
      <c r="DS123" s="1055"/>
      <c r="DT123" s="1055"/>
      <c r="DU123" s="1056"/>
      <c r="DV123" s="1058" t="s">
        <v>444</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444</v>
      </c>
      <c r="AB124" s="1055"/>
      <c r="AC124" s="1055"/>
      <c r="AD124" s="1055"/>
      <c r="AE124" s="1056"/>
      <c r="AF124" s="1057" t="s">
        <v>444</v>
      </c>
      <c r="AG124" s="1055"/>
      <c r="AH124" s="1055"/>
      <c r="AI124" s="1055"/>
      <c r="AJ124" s="1056"/>
      <c r="AK124" s="1057" t="s">
        <v>444</v>
      </c>
      <c r="AL124" s="1055"/>
      <c r="AM124" s="1055"/>
      <c r="AN124" s="1055"/>
      <c r="AO124" s="1056"/>
      <c r="AP124" s="1058" t="s">
        <v>444</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10.6</v>
      </c>
      <c r="BR124" s="1124"/>
      <c r="BS124" s="1124"/>
      <c r="BT124" s="1124"/>
      <c r="BU124" s="1124"/>
      <c r="BV124" s="1124">
        <v>19.399999999999999</v>
      </c>
      <c r="BW124" s="1124"/>
      <c r="BX124" s="1124"/>
      <c r="BY124" s="1124"/>
      <c r="BZ124" s="1124"/>
      <c r="CA124" s="1124">
        <v>29.2</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484</v>
      </c>
      <c r="DH124" s="1080"/>
      <c r="DI124" s="1080"/>
      <c r="DJ124" s="1080"/>
      <c r="DK124" s="1081"/>
      <c r="DL124" s="1079" t="s">
        <v>485</v>
      </c>
      <c r="DM124" s="1080"/>
      <c r="DN124" s="1080"/>
      <c r="DO124" s="1080"/>
      <c r="DP124" s="1081"/>
      <c r="DQ124" s="1079" t="s">
        <v>486</v>
      </c>
      <c r="DR124" s="1080"/>
      <c r="DS124" s="1080"/>
      <c r="DT124" s="1080"/>
      <c r="DU124" s="1081"/>
      <c r="DV124" s="1082" t="s">
        <v>140</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487</v>
      </c>
      <c r="AB125" s="1055"/>
      <c r="AC125" s="1055"/>
      <c r="AD125" s="1055"/>
      <c r="AE125" s="1056"/>
      <c r="AF125" s="1057" t="s">
        <v>488</v>
      </c>
      <c r="AG125" s="1055"/>
      <c r="AH125" s="1055"/>
      <c r="AI125" s="1055"/>
      <c r="AJ125" s="1056"/>
      <c r="AK125" s="1057" t="s">
        <v>489</v>
      </c>
      <c r="AL125" s="1055"/>
      <c r="AM125" s="1055"/>
      <c r="AN125" s="1055"/>
      <c r="AO125" s="1056"/>
      <c r="AP125" s="1058" t="s">
        <v>484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492</v>
      </c>
      <c r="DH125" s="1023"/>
      <c r="DI125" s="1023"/>
      <c r="DJ125" s="1023"/>
      <c r="DK125" s="1023"/>
      <c r="DL125" s="1023" t="s">
        <v>488</v>
      </c>
      <c r="DM125" s="1023"/>
      <c r="DN125" s="1023"/>
      <c r="DO125" s="1023"/>
      <c r="DP125" s="1023"/>
      <c r="DQ125" s="1023" t="s">
        <v>486</v>
      </c>
      <c r="DR125" s="1023"/>
      <c r="DS125" s="1023"/>
      <c r="DT125" s="1023"/>
      <c r="DU125" s="1023"/>
      <c r="DV125" s="1024" t="s">
        <v>492</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487</v>
      </c>
      <c r="AB126" s="1055"/>
      <c r="AC126" s="1055"/>
      <c r="AD126" s="1055"/>
      <c r="AE126" s="1056"/>
      <c r="AF126" s="1057" t="s">
        <v>485</v>
      </c>
      <c r="AG126" s="1055"/>
      <c r="AH126" s="1055"/>
      <c r="AI126" s="1055"/>
      <c r="AJ126" s="1056"/>
      <c r="AK126" s="1057" t="s">
        <v>493</v>
      </c>
      <c r="AL126" s="1055"/>
      <c r="AM126" s="1055"/>
      <c r="AN126" s="1055"/>
      <c r="AO126" s="1056"/>
      <c r="AP126" s="1058" t="s">
        <v>494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444</v>
      </c>
      <c r="DH126" s="1016"/>
      <c r="DI126" s="1016"/>
      <c r="DJ126" s="1016"/>
      <c r="DK126" s="1016"/>
      <c r="DL126" s="1016" t="s">
        <v>493</v>
      </c>
      <c r="DM126" s="1016"/>
      <c r="DN126" s="1016"/>
      <c r="DO126" s="1016"/>
      <c r="DP126" s="1016"/>
      <c r="DQ126" s="1016" t="s">
        <v>496</v>
      </c>
      <c r="DR126" s="1016"/>
      <c r="DS126" s="1016"/>
      <c r="DT126" s="1016"/>
      <c r="DU126" s="1016"/>
      <c r="DV126" s="1017" t="s">
        <v>444</v>
      </c>
      <c r="DW126" s="1017"/>
      <c r="DX126" s="1017"/>
      <c r="DY126" s="1017"/>
      <c r="DZ126" s="1018"/>
    </row>
    <row r="127" spans="1:130" s="248" customFormat="1" ht="26.25" customHeight="1" x14ac:dyDescent="0.15">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26534</v>
      </c>
      <c r="AB127" s="1055"/>
      <c r="AC127" s="1055"/>
      <c r="AD127" s="1055"/>
      <c r="AE127" s="1056"/>
      <c r="AF127" s="1057">
        <v>28478</v>
      </c>
      <c r="AG127" s="1055"/>
      <c r="AH127" s="1055"/>
      <c r="AI127" s="1055"/>
      <c r="AJ127" s="1056"/>
      <c r="AK127" s="1057">
        <v>27579</v>
      </c>
      <c r="AL127" s="1055"/>
      <c r="AM127" s="1055"/>
      <c r="AN127" s="1055"/>
      <c r="AO127" s="1056"/>
      <c r="AP127" s="1058">
        <v>0.1</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444</v>
      </c>
      <c r="DH127" s="1016"/>
      <c r="DI127" s="1016"/>
      <c r="DJ127" s="1016"/>
      <c r="DK127" s="1016"/>
      <c r="DL127" s="1016" t="s">
        <v>492</v>
      </c>
      <c r="DM127" s="1016"/>
      <c r="DN127" s="1016"/>
      <c r="DO127" s="1016"/>
      <c r="DP127" s="1016"/>
      <c r="DQ127" s="1016" t="s">
        <v>493</v>
      </c>
      <c r="DR127" s="1016"/>
      <c r="DS127" s="1016"/>
      <c r="DT127" s="1016"/>
      <c r="DU127" s="1016"/>
      <c r="DV127" s="1017" t="s">
        <v>489</v>
      </c>
      <c r="DW127" s="1017"/>
      <c r="DX127" s="1017"/>
      <c r="DY127" s="1017"/>
      <c r="DZ127" s="1018"/>
    </row>
    <row r="128" spans="1:130" s="248" customFormat="1" ht="26.25" customHeight="1" thickBot="1" x14ac:dyDescent="0.2">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931210</v>
      </c>
      <c r="AB128" s="1144"/>
      <c r="AC128" s="1144"/>
      <c r="AD128" s="1144"/>
      <c r="AE128" s="1145"/>
      <c r="AF128" s="1146">
        <v>922435</v>
      </c>
      <c r="AG128" s="1144"/>
      <c r="AH128" s="1144"/>
      <c r="AI128" s="1144"/>
      <c r="AJ128" s="1145"/>
      <c r="AK128" s="1146">
        <v>939554</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484</v>
      </c>
      <c r="BG128" s="1151"/>
      <c r="BH128" s="1151"/>
      <c r="BI128" s="1151"/>
      <c r="BJ128" s="1151"/>
      <c r="BK128" s="1151"/>
      <c r="BL128" s="1152"/>
      <c r="BM128" s="1150">
        <v>12.33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t="s">
        <v>492</v>
      </c>
      <c r="DH128" s="1136"/>
      <c r="DI128" s="1136"/>
      <c r="DJ128" s="1136"/>
      <c r="DK128" s="1136"/>
      <c r="DL128" s="1136" t="s">
        <v>444</v>
      </c>
      <c r="DM128" s="1136"/>
      <c r="DN128" s="1136"/>
      <c r="DO128" s="1136"/>
      <c r="DP128" s="1136"/>
      <c r="DQ128" s="1136" t="s">
        <v>492</v>
      </c>
      <c r="DR128" s="1136"/>
      <c r="DS128" s="1136"/>
      <c r="DT128" s="1136"/>
      <c r="DU128" s="1136"/>
      <c r="DV128" s="1137" t="s">
        <v>444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507</v>
      </c>
      <c r="X129" s="1170"/>
      <c r="Y129" s="1170"/>
      <c r="Z129" s="1171"/>
      <c r="AA129" s="1054">
        <v>21166785</v>
      </c>
      <c r="AB129" s="1055"/>
      <c r="AC129" s="1055"/>
      <c r="AD129" s="1055"/>
      <c r="AE129" s="1056"/>
      <c r="AF129" s="1057">
        <v>21193330</v>
      </c>
      <c r="AG129" s="1055"/>
      <c r="AH129" s="1055"/>
      <c r="AI129" s="1055"/>
      <c r="AJ129" s="1056"/>
      <c r="AK129" s="1057">
        <v>21783654</v>
      </c>
      <c r="AL129" s="1055"/>
      <c r="AM129" s="1055"/>
      <c r="AN129" s="1055"/>
      <c r="AO129" s="1056"/>
      <c r="AP129" s="1172"/>
      <c r="AQ129" s="1173"/>
      <c r="AR129" s="1173"/>
      <c r="AS129" s="1173"/>
      <c r="AT129" s="1174"/>
      <c r="AU129" s="286"/>
      <c r="AV129" s="286"/>
      <c r="AW129" s="286"/>
      <c r="AX129" s="1163" t="s">
        <v>508</v>
      </c>
      <c r="AY129" s="1046"/>
      <c r="AZ129" s="1046"/>
      <c r="BA129" s="1046"/>
      <c r="BB129" s="1046"/>
      <c r="BC129" s="1046"/>
      <c r="BD129" s="1046"/>
      <c r="BE129" s="1047"/>
      <c r="BF129" s="1164" t="s">
        <v>444</v>
      </c>
      <c r="BG129" s="1165"/>
      <c r="BH129" s="1165"/>
      <c r="BI129" s="1165"/>
      <c r="BJ129" s="1165"/>
      <c r="BK129" s="1165"/>
      <c r="BL129" s="1166"/>
      <c r="BM129" s="1164">
        <v>17.329999999999998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2237784</v>
      </c>
      <c r="AB130" s="1055"/>
      <c r="AC130" s="1055"/>
      <c r="AD130" s="1055"/>
      <c r="AE130" s="1056"/>
      <c r="AF130" s="1057">
        <v>2205733</v>
      </c>
      <c r="AG130" s="1055"/>
      <c r="AH130" s="1055"/>
      <c r="AI130" s="1055"/>
      <c r="AJ130" s="1056"/>
      <c r="AK130" s="1057">
        <v>2200496</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5.3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18929001</v>
      </c>
      <c r="AB131" s="1080"/>
      <c r="AC131" s="1080"/>
      <c r="AD131" s="1080"/>
      <c r="AE131" s="1081"/>
      <c r="AF131" s="1079">
        <v>18987597</v>
      </c>
      <c r="AG131" s="1080"/>
      <c r="AH131" s="1080"/>
      <c r="AI131" s="1080"/>
      <c r="AJ131" s="1081"/>
      <c r="AK131" s="1079">
        <v>19583158</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v>29.2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4.8432402750000003</v>
      </c>
      <c r="AB132" s="1196"/>
      <c r="AC132" s="1196"/>
      <c r="AD132" s="1196"/>
      <c r="AE132" s="1197"/>
      <c r="AF132" s="1198">
        <v>5.6360423070000003</v>
      </c>
      <c r="AG132" s="1196"/>
      <c r="AH132" s="1196"/>
      <c r="AI132" s="1196"/>
      <c r="AJ132" s="1197"/>
      <c r="AK132" s="1198">
        <v>5.6806006470000003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5.6</v>
      </c>
      <c r="AB133" s="1179"/>
      <c r="AC133" s="1179"/>
      <c r="AD133" s="1179"/>
      <c r="AE133" s="1180"/>
      <c r="AF133" s="1178">
        <v>5.2</v>
      </c>
      <c r="AG133" s="1179"/>
      <c r="AH133" s="1179"/>
      <c r="AI133" s="1179"/>
      <c r="AJ133" s="1180"/>
      <c r="AK133" s="1178">
        <v>5.3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42Yx0oKQIwITGAFQV+N91vMsjWcKAfYZDdpODYOWiA7A8cQwnfpKbTK1MCjRQQGW4brS3dH9bCWMqYdip8lA==" saltValue="8n1cqwmw48L36DgsRmPs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lmQ/zjLtCrhlGWfqceiiofaPAbfkMRbz6vzzXqJGd/kBLV7/V7fxZdGc0f4eUJKXBk4QSxu7l+YT6JSMyJGRQ==" saltValue="ZAIazJ2PxQgh52QSb4AZ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q8M2pgbtVdHo3rCsLj0YypiNmJqPor5R1JUYWGA1YDD0Zg3PHIwRujM9LAs0va6fgdefFvGrc65j2RA5XV+xg==" saltValue="kYUSAq004AJsODukm6x5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6445366</v>
      </c>
      <c r="AP9" s="314">
        <v>59104</v>
      </c>
      <c r="AQ9" s="315">
        <v>61284</v>
      </c>
      <c r="AR9" s="316">
        <v>-3.6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1142751</v>
      </c>
      <c r="AP10" s="317">
        <v>10479</v>
      </c>
      <c r="AQ10" s="318">
        <v>4056</v>
      </c>
      <c r="AR10" s="319">
        <v>158.4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v>36922</v>
      </c>
      <c r="AP11" s="317">
        <v>339</v>
      </c>
      <c r="AQ11" s="318">
        <v>604</v>
      </c>
      <c r="AR11" s="319">
        <v>-43.9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528</v>
      </c>
      <c r="AL12" s="1216"/>
      <c r="AM12" s="1216"/>
      <c r="AN12" s="1217"/>
      <c r="AO12" s="317" t="s">
        <v>529</v>
      </c>
      <c r="AP12" s="317" t="s">
        <v>529</v>
      </c>
      <c r="AQ12" s="318">
        <v>21</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399355</v>
      </c>
      <c r="AP13" s="317">
        <v>3662</v>
      </c>
      <c r="AQ13" s="318">
        <v>2509</v>
      </c>
      <c r="AR13" s="319">
        <v>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145458</v>
      </c>
      <c r="AP14" s="317">
        <v>1334</v>
      </c>
      <c r="AQ14" s="318">
        <v>1157</v>
      </c>
      <c r="AR14" s="319">
        <v>15.3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-204978</v>
      </c>
      <c r="AP15" s="317">
        <v>-1880</v>
      </c>
      <c r="AQ15" s="318">
        <v>-4228</v>
      </c>
      <c r="AR15" s="319">
        <v>-55.5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7964874</v>
      </c>
      <c r="AP16" s="317">
        <v>73038</v>
      </c>
      <c r="AQ16" s="318">
        <v>65402</v>
      </c>
      <c r="AR16" s="319">
        <v>11.7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5.91</v>
      </c>
      <c r="AP21" s="331">
        <v>6.06</v>
      </c>
      <c r="AQ21" s="332">
        <v>-0.15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103.1</v>
      </c>
      <c r="AP22" s="336">
        <v>99.2</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3496270</v>
      </c>
      <c r="AP32" s="345">
        <v>32061</v>
      </c>
      <c r="AQ32" s="346">
        <v>32044</v>
      </c>
      <c r="AR32" s="347">
        <v>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529</v>
      </c>
      <c r="AP33" s="345" t="s">
        <v>529</v>
      </c>
      <c r="AQ33" s="346">
        <v>6</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529</v>
      </c>
      <c r="AP34" s="345" t="s">
        <v>529</v>
      </c>
      <c r="AQ34" s="346">
        <v>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717938</v>
      </c>
      <c r="AP35" s="345">
        <v>6584</v>
      </c>
      <c r="AQ35" s="346">
        <v>6008</v>
      </c>
      <c r="AR35" s="347">
        <v>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9735</v>
      </c>
      <c r="AP36" s="345">
        <v>89</v>
      </c>
      <c r="AQ36" s="346">
        <v>1138</v>
      </c>
      <c r="AR36" s="347">
        <v>-92.2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27579</v>
      </c>
      <c r="AP37" s="345">
        <v>253</v>
      </c>
      <c r="AQ37" s="346">
        <v>852</v>
      </c>
      <c r="AR37" s="347">
        <v>-70.3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v>969</v>
      </c>
      <c r="AP38" s="348">
        <v>9</v>
      </c>
      <c r="AQ38" s="349">
        <v>2</v>
      </c>
      <c r="AR38" s="337">
        <v>350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v>-939554</v>
      </c>
      <c r="AP39" s="345">
        <v>-8616</v>
      </c>
      <c r="AQ39" s="346">
        <v>-6316</v>
      </c>
      <c r="AR39" s="347">
        <v>36.4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-2200496</v>
      </c>
      <c r="AP40" s="345">
        <v>-20179</v>
      </c>
      <c r="AQ40" s="346">
        <v>-26078</v>
      </c>
      <c r="AR40" s="347">
        <v>-22.6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1112441</v>
      </c>
      <c r="AP41" s="345">
        <v>10201</v>
      </c>
      <c r="AQ41" s="346">
        <v>7686</v>
      </c>
      <c r="AR41" s="347">
        <v>32.700000000000003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3774561</v>
      </c>
      <c r="AN51" s="367">
        <v>33880</v>
      </c>
      <c r="AO51" s="368">
        <v>-17.399999999999999</v>
      </c>
      <c r="AP51" s="369">
        <v>40879</v>
      </c>
      <c r="AQ51" s="370">
        <v>-7.7</v>
      </c>
      <c r="AR51" s="371">
        <v>-9.6999999999999993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2028859</v>
      </c>
      <c r="AN52" s="375">
        <v>18211</v>
      </c>
      <c r="AO52" s="376">
        <v>-18.2</v>
      </c>
      <c r="AP52" s="377">
        <v>24087</v>
      </c>
      <c r="AQ52" s="378">
        <v>-7.9</v>
      </c>
      <c r="AR52" s="379">
        <v>-10.3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4556631</v>
      </c>
      <c r="AN53" s="367">
        <v>41059</v>
      </c>
      <c r="AO53" s="368">
        <v>21.2</v>
      </c>
      <c r="AP53" s="369">
        <v>42651</v>
      </c>
      <c r="AQ53" s="370">
        <v>4.3</v>
      </c>
      <c r="AR53" s="371">
        <v>16.899999999999999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2330211</v>
      </c>
      <c r="AN54" s="375">
        <v>20997</v>
      </c>
      <c r="AO54" s="376">
        <v>15.3</v>
      </c>
      <c r="AP54" s="377">
        <v>22675</v>
      </c>
      <c r="AQ54" s="378">
        <v>-5.9</v>
      </c>
      <c r="AR54" s="379">
        <v>21.2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3524655</v>
      </c>
      <c r="AN55" s="367">
        <v>31940</v>
      </c>
      <c r="AO55" s="368">
        <v>-22.2</v>
      </c>
      <c r="AP55" s="369">
        <v>43226</v>
      </c>
      <c r="AQ55" s="370">
        <v>1.3</v>
      </c>
      <c r="AR55" s="371">
        <v>-23.5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1675971</v>
      </c>
      <c r="AN56" s="375">
        <v>15188</v>
      </c>
      <c r="AO56" s="376">
        <v>-27.7</v>
      </c>
      <c r="AP56" s="377">
        <v>22622</v>
      </c>
      <c r="AQ56" s="378">
        <v>-0.2</v>
      </c>
      <c r="AR56" s="379">
        <v>-27.5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5030926</v>
      </c>
      <c r="AN57" s="367">
        <v>45968</v>
      </c>
      <c r="AO57" s="368">
        <v>43.9</v>
      </c>
      <c r="AP57" s="369">
        <v>42836</v>
      </c>
      <c r="AQ57" s="370">
        <v>-0.9</v>
      </c>
      <c r="AR57" s="371">
        <v>44.8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2451103</v>
      </c>
      <c r="AN58" s="375">
        <v>22396</v>
      </c>
      <c r="AO58" s="376">
        <v>47.5</v>
      </c>
      <c r="AP58" s="377">
        <v>22936</v>
      </c>
      <c r="AQ58" s="378">
        <v>1.4</v>
      </c>
      <c r="AR58" s="379">
        <v>46.1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4651330</v>
      </c>
      <c r="AN59" s="367">
        <v>42653</v>
      </c>
      <c r="AO59" s="368">
        <v>-7.2</v>
      </c>
      <c r="AP59" s="369">
        <v>44161</v>
      </c>
      <c r="AQ59" s="370">
        <v>3.1</v>
      </c>
      <c r="AR59" s="371">
        <v>-10.3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2155029</v>
      </c>
      <c r="AN60" s="375">
        <v>19762</v>
      </c>
      <c r="AO60" s="376">
        <v>-11.8</v>
      </c>
      <c r="AP60" s="377">
        <v>23644</v>
      </c>
      <c r="AQ60" s="378">
        <v>3.1</v>
      </c>
      <c r="AR60" s="379">
        <v>-14.9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4307621</v>
      </c>
      <c r="AN61" s="382">
        <v>39100</v>
      </c>
      <c r="AO61" s="383">
        <v>3.7</v>
      </c>
      <c r="AP61" s="384">
        <v>42751</v>
      </c>
      <c r="AQ61" s="385">
        <v>0</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2128235</v>
      </c>
      <c r="AN62" s="375">
        <v>19311</v>
      </c>
      <c r="AO62" s="376">
        <v>1</v>
      </c>
      <c r="AP62" s="377">
        <v>23193</v>
      </c>
      <c r="AQ62" s="378">
        <v>-1.9</v>
      </c>
      <c r="AR62" s="379">
        <v>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8N8987oJN2AhaJCYh8zpggnzYKVFhybFZlrGWWWPAaDYiE/MX9+j95+MKTN1rGGe05g+QoTLZFQW+siHfuN+Q==" saltValue="fHNfuqAph5jz+ufegZD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9tZbjyD9TIqaHzt/68AWwv5LXa07q4nXlK2XmRzmc90oHk4ArjmZrZXGUZQtaNtjmsy2oS3jwD0tddfWGedR6A==" saltValue="scEVHpQbs6IdqQ7s6PGz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Y8bshIN7lTlknz7qbHMT5/KnsTwVnLAvPz926wbqPa/c70E7oAFTTuK7ozNW/zdkyYuHwjjvAMVxn2dJno016A==" saltValue="exIVfBHnCOhhX3HisJd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6.7</v>
      </c>
      <c r="G47" s="12">
        <v>6.7</v>
      </c>
      <c r="H47" s="12">
        <v>6.57</v>
      </c>
      <c r="I47" s="12">
        <v>6.61</v>
      </c>
      <c r="J47" s="13">
        <v>5.28</v>
      </c>
    </row>
    <row r="48" spans="2:10" ht="57.75" customHeight="1" x14ac:dyDescent="0.15">
      <c r="B48" s="14"/>
      <c r="C48" s="1240" t="s">
        <v>4</v>
      </c>
      <c r="D48" s="1240"/>
      <c r="E48" s="1241"/>
      <c r="F48" s="15">
        <v>3.14</v>
      </c>
      <c r="G48" s="16">
        <v>3.75</v>
      </c>
      <c r="H48" s="16">
        <v>5.12</v>
      </c>
      <c r="I48" s="16">
        <v>1.31</v>
      </c>
      <c r="J48" s="17">
        <v>4.34</v>
      </c>
    </row>
    <row r="49" spans="2:10" ht="57.75" customHeight="1" thickBot="1" x14ac:dyDescent="0.2">
      <c r="B49" s="18"/>
      <c r="C49" s="1242" t="s">
        <v>5</v>
      </c>
      <c r="D49" s="1242"/>
      <c r="E49" s="1243"/>
      <c r="F49" s="19" t="s">
        <v>575</v>
      </c>
      <c r="G49" s="20">
        <v>0.62</v>
      </c>
      <c r="H49" s="20">
        <v>1.44</v>
      </c>
      <c r="I49" s="20" t="s">
        <v>576</v>
      </c>
      <c r="J49" s="21">
        <v>1.91</v>
      </c>
    </row>
    <row r="50" spans="2:10" ht="13.5" customHeight="1" x14ac:dyDescent="0.15"/>
  </sheetData>
  <sheetProtection algorithmName="SHA-512" hashValue="FiG97gGzDxEMsvH6NYak8jcayHnY56+zDuIq0Lw/mAjMkwDfklmPyYSWLg6UA/ch8KyMuKHjJFXqTAeipf4n6w==" saltValue="zKiDKk5uET81bVSMEddC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2022-09-21T05:08:48Z</cp:lastPrinted>
  <dcterms:created xsi:type="dcterms:W3CDTF">2022-02-02T05:21:32Z</dcterms:created>
  <dcterms:modified xsi:type="dcterms:W3CDTF">2022-09-21T05:16:24Z</dcterms:modified>
  <cp:category/>
</cp:coreProperties>
</file>