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s2901y222267\榛原庁舎ﾃﾞｰﾀ\財政課\財政係\01_メール\01_メールBOX(個人)\04_松下主査\R040907_【9_20〆】済　令和２年度財政状況資料集（追加分）の作成について\R40921_【9.26〆】修正\"/>
    </mc:Choice>
  </mc:AlternateContent>
  <xr:revisionPtr revIDLastSave="0" documentId="13_ncr:1_{6C11ED36-0B31-4F89-A9F1-13DC328CEF16}"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<sst xmlns="http://schemas.openxmlformats.org/spreadsheetml/2006/main" count="1146" uniqueCount="617">
  <si>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</si>
  <si>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</si>
  <si>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</si>
  <si>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</si>
  <si>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</si>
  <si>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</si>
  <si>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</si>
  <si>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</si>
  <si>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</si>
  <si>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</si>
  <si>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</si>
  <si>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</si>
  <si>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</si>
  <si>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</si>
  <si>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</si>
  <si>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</si>
  <si>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</si>
  <si>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</si>
  <si>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</si>
  <si>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</si>
  <si>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</si>
  <si>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</si>
  <si>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</si>
  <si>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</si>
  <si>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</si>
  <si>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</si>
  <si>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</si>
  <si>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</si>
  <si>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</si>
  <si>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</si>
  <si>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</si>
  <si>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</si>
  <si>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</si>
  <si>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</si>
  <si>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</si>
  <si>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</si>
  <si>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</si>
  <si>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</si>
  <si>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</si>
  <si>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</si>
  <si>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</si>
  <si>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</si>
  <si>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</si>
  <si>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</si>
  <si>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</si>
  <si>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</si>
  <si>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</si>
  <si>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</si>
  <si>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</si>
  <si>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</si>
  <si>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</si>
  <si>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</si>
  <si>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</si>
  <si>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</si>
  <si>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</si>
  <si>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</si>
  <si>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</si>
  <si>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</si>
  <si>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</si>
  <si>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</si>
  <si>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</si>
  <si>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</si>
  <si>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</si>
  <si>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</si>
  <si>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</si>
  <si>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</si>
  <si>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</si>
  <si>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</si>
  <si>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</si>
  <si>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</si>
  <si>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</si>
  <si>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</si>
  <si>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</si>
  <si>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</si>
  <si>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</si>
  <si>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</si>
  <si>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</si>
  <si>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</si>
  <si>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</si>
  <si>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</si>
  <si>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</si>
  <si>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</si>
  <si>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</si>
  <si>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</si>
  <si>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</si>
  <si>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</si>
  <si>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</si>
  <si>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</si>
  <si>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</si>
  <si>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</si>
  <si>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</si>
  <si>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</si>
  <si>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</si>
  <si>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</si>
  <si>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</si>
  <si>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</si>
  <si>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</si>
  <si>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</si>
  <si>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牧之原市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</si>
  <si>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</si>
  <si>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</si>
  <si>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</si>
  <si>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</si>
  <si>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</si>
  <si>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</si>
  <si>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</si>
  <si>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</si>
  <si>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</si>
  <si>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</si>
  <si>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</si>
  <si>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</si>
  <si>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</si>
  <si>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</si>
  <si>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</si>
  <si>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</si>
  <si>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</si>
  <si>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</si>
  <si>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</si>
  <si>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</si>
  <si>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</si>
  <si>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</si>
  <si>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</si>
  <si>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</si>
  <si>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</si>
  <si>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</si>
  <si>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</si>
  <si>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</si>
  <si>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</si>
  <si>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</si>
  <si>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</si>
  <si>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</si>
  <si>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</si>
  <si>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</si>
  <si>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</si>
  <si>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</si>
  <si>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</si>
  <si>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</si>
  <si>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</si>
  <si>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</si>
  <si>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</si>
  <si>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</si>
  <si>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</si>
  <si>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</si>
  <si>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</si>
  <si>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</si>
  <si>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</si>
  <si>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</si>
  <si>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</si>
  <si>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</si>
  <si>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</si>
  <si>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</si>
  <si>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</si>
  <si>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</si>
  <si>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</si>
  <si>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</si>
  <si>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</si>
  <si>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</si>
  <si>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</si>
  <si>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</si>
  <si>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</si>
  <si>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</si>
  <si>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</si>
  <si>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</si>
  <si>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</si>
  <si>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</si>
  <si>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</si>
  <si>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</si>
  <si>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</si>
  <si>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</si>
  <si>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</si>
  <si>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</si>
  <si>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</si>
  <si>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</si>
  <si>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</si>
  <si>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</si>
  <si>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</si>
  <si>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</si>
  <si>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</si>
  <si>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</si>
  <si>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</si>
  <si>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</si>
  <si>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</si>
  <si>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</si>
  <si>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</si>
  <si>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</si>
  <si>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</si>
  <si>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</si>
  <si>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</si>
  <si>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</si>
  <si>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</si>
  <si>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</si>
  <si>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</si>
  <si>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</si>
  <si>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</si>
  <si>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</si>
  <si>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</si>
  <si>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</si>
  <si>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</si>
  <si>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</si>
  <si>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</si>
  <si>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</si>
  <si>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</si>
  <si>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</si>
  <si>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</si>
  <si>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</si>
  <si>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</si>
  <si>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</si>
  <si>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</si>
  <si>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</si>
  <si>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</si>
  <si>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</si>
  <si>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</si>
  <si>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静岡県牧之原市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</si>
  <si>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</si>
  <si>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</si>
  <si>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</si>
  <si>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</si>
  <si>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</si>
  <si>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</si>
  <si>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</si>
  <si>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</si>
  <si>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</si>
  <si>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</si>
  <si>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</si>
  <si>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</si>
  <si>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</si>
  <si>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</si>
  <si>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</si>
  <si>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</si>
  <si>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</si>
  <si>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</si>
  <si>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</si>
  <si>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</si>
  <si>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</si>
  <si>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</si>
  <si>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</si>
  <si>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</si>
  <si>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</si>
  <si>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</si>
  <si>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</si>
  <si>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</si>
  <si>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</si>
  <si>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</si>
  <si>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</si>
  <si>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</si>
  <si>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</si>
  <si>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</si>
  <si>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</si>
  <si>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</si>
  <si>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</si>
  <si>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</si>
  <si>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</si>
  <si>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</si>
  <si>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</si>
  <si>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</si>
  <si>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</si>
  <si>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</si>
  <si>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</si>
  <si>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</si>
  <si>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</si>
  <si>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</si>
  <si>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</si>
  <si>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</si>
  <si>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</si>
  <si>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</si>
  <si>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</si>
  <si>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</si>
  <si>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</si>
  <si>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</si>
  <si>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</si>
  <si>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</si>
  <si>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</si>
  <si>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</si>
  <si>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</si>
  <si>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</si>
  <si>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</si>
  <si>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</si>
  <si>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</si>
  <si>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</si>
  <si>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</si>
  <si>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</si>
  <si>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</si>
  <si>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</si>
  <si>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</si>
  <si>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</si>
  <si>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</si>
  <si>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</si>
  <si>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</si>
  <si>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</si>
  <si>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</si>
  <si>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</si>
  <si>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</si>
  <si>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</si>
  <si>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</si>
  <si>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</si>
  <si>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</si>
  <si>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</si>
  <si>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</si>
  <si>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</si>
  <si>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</si>
  <si>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</si>
  <si>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</si>
  <si>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</si>
  <si>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</si>
  <si>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</si>
  <si>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</si>
  <si>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</si>
  <si>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</si>
  <si>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</si>
  <si>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</si>
  <si>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</si>
  <si>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</si>
  <si>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</si>
  <si>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</si>
  <si>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</si>
  <si>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</si>
  <si>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</si>
  <si>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</si>
  <si>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</si>
  <si>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</si>
  <si>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</si>
  <si>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</si>
  <si>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</si>
  <si>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</si>
  <si>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</si>
  <si>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</si>
  <si>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</si>
  <si>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</si>
  <si>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</si>
  <si>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</si>
  <si>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</si>
  <si>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</si>
  <si>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</si>
  <si>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</si>
  <si>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</si>
  <si>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</si>
  <si>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</si>
  <si>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</si>
  <si>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</si>
  <si>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</si>
  <si>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</si>
  <si>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</si>
  <si>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</si>
  <si>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</si>
  <si>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</si>
  <si>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</si>
  <si>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</si>
  <si>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</si>
  <si>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</si>
  <si>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</si>
  <si>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</si>
  <si>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</si>
  <si>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</si>
  <si>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</si>
  <si>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</si>
  <si>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</si>
  <si>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</si>
  <si>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</si>
  <si>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</si>
  <si>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</si>
  <si>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</si>
  <si>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</si>
  <si>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</si>
  <si>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</si>
  <si>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</si>
  <si>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</si>
  <si>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</si>
  <si>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</si>
  <si>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静岡県牧之原市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</si>
  <si>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</si>
  <si>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</si>
  <si>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</si>
  <si>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</si>
  <si>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</si>
  <si>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</si>
  <si>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</si>
  <si>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</si>
  <si>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</si>
  <si>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</si>
  <si>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</si>
  <si>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</si>
  <si>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</si>
  <si>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</si>
  <si>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</si>
  <si>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</si>
  <si>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</si>
  <si>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</si>
  <si>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</si>
  <si>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</si>
  <si>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</si>
  <si>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</si>
  <si>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</si>
  <si>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</si>
  <si>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</si>
  <si>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</si>
  <si>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</si>
  <si>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</si>
  <si>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</si>
  <si>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</si>
  <si>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</si>
  <si>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</si>
  <si>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</si>
  <si>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</si>
  <si>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</si>
  <si>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</si>
  <si>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</si>
  <si>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</si>
  <si>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</si>
  <si>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</si>
  <si>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</si>
  <si>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</si>
  <si>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</si>
  <si>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</si>
  <si>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</si>
  <si>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</si>
  <si>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</si>
  <si>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</si>
  <si>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</si>
  <si>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</si>
  <si>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</si>
  <si>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</si>
  <si>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</si>
  <si>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</si>
  <si>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</si>
  <si>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</si>
  <si>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</si>
  <si>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</si>
  <si>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</si>
  <si>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</si>
  <si>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</si>
  <si>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</si>
  <si>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</si>
  <si>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</si>
  <si>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</si>
  <si>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</si>
  <si>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</si>
  <si>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</si>
  <si>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</si>
  <si>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</si>
  <si>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</si>
  <si>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</si>
  <si>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</si>
  <si>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</si>
  <si>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</si>
  <si>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</si>
  <si>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</si>
  <si>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</si>
  <si>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</si>
  <si>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</si>
  <si>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</si>
  <si>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</si>
  <si>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</si>
  <si>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</si>
  <si>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</si>
  <si>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</si>
  <si>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</si>
  <si>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</si>
  <si>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</si>
  <si>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</si>
  <si>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</si>
  <si>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</si>
  <si>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</si>
  <si>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</si>
  <si>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</si>
  <si>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</si>
  <si>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</si>
  <si>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</si>
  <si>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</si>
  <si>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</si>
  <si>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</si>
  <si>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</si>
  <si>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</si>
  <si>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</si>
  <si>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</si>
  <si>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</si>
  <si>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</si>
  <si>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</si>
  <si>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</si>
  <si>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</si>
  <si>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</si>
  <si>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</si>
  <si>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</si>
  <si>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</si>
  <si>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</si>
  <si>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</si>
  <si>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</si>
  <si>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</si>
  <si>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</si>
  <si>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</si>
  <si>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</si>
  <si>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</si>
  <si>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</si>
  <si>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</si>
  <si>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</si>
  <si>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</si>
  <si>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</si>
  <si>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</si>
  <si>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</si>
  <si>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</si>
  <si>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</si>
  <si>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</si>
  <si>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</si>
  <si>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</si>
  <si>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</si>
  <si>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</si>
  <si>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</si>
  <si>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</si>
  <si>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</si>
  <si>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</si>
  <si>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</si>
  <si>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</si>
  <si>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</si>
  <si>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</si>
  <si>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</si>
  <si>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</si>
  <si>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</si>
  <si>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</si>
  <si>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</si>
  <si>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</si>
  <si>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</si>
  <si>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</si>
  <si>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</si>
  <si>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</si>
  <si>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</si>
  <si>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</si>
  <si>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</si>
  <si>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</si>
  <si>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</si>
  <si>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</si>
  <si>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</si>
  <si>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</si>
  <si>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</si>
  <si>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</si>
  <si>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</si>
  <si>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</si>
  <si>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</si>
  <si>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</si>
  <si>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</si>
  <si>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</si>
  <si>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</si>
  <si>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</si>
  <si>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</si>
  <si>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</si>
  <si>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</si>
  <si>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</si>
  <si>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</si>
  <si>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</si>
  <si>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</si>
  <si>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</si>
  <si>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</si>
  <si>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</si>
  <si>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</si>
  <si>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</si>
  <si>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</si>
  <si>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</si>
  <si>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</si>
  <si>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</si>
  <si>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</si>
  <si>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</si>
  <si>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</si>
  <si>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</si>
  <si>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</si>
  <si>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</si>
  <si>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</si>
  <si>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</si>
  <si>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</si>
  <si>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5.49</t>
  </si>
  <si>
    <t>水道事業会計</t>
  </si>
  <si>
    <t>一般会計</t>
  </si>
  <si>
    <t>国民健康保険特別会計</t>
  </si>
  <si>
    <t>介護保険特別会計</t>
  </si>
  <si>
    <t>農業集落排水事業特別会計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</si>
  <si>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</si>
  <si>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</si>
  <si>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</si>
  <si>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</si>
  <si>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</si>
  <si>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</si>
  <si>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</si>
  <si>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</si>
  <si>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</si>
  <si>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</si>
  <si>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</si>
  <si>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牧之原市菊川市学校組合</t>
    <rPh sb="0" eb="4">
      <t>マキノハラシ</t>
    </rPh>
    <rPh sb="4" eb="7">
      <t>キクガワシ</t>
    </rPh>
    <rPh sb="7" eb="9">
      <t>ガッコウ</t>
    </rPh>
    <rPh sb="9" eb="11">
      <t>クミアイ</t>
    </rPh>
    <phoneticPr fontId="2"/>
  </si>
  <si>
    <t>相寿園管理組合</t>
    <rPh sb="0" eb="1">
      <t>ソウ</t>
    </rPh>
    <rPh sb="1" eb="2">
      <t>ヒサシ</t>
    </rPh>
    <rPh sb="2" eb="3">
      <t>エン</t>
    </rPh>
    <rPh sb="3" eb="5">
      <t>カンリ</t>
    </rPh>
    <rPh sb="5" eb="7">
      <t>クミアイ</t>
    </rPh>
    <phoneticPr fontId="2"/>
  </si>
  <si>
    <t>東遠広域施設組合</t>
    <rPh sb="0" eb="2">
      <t>トウエン</t>
    </rPh>
    <rPh sb="2" eb="6">
      <t>コウイキシセツ</t>
    </rPh>
    <rPh sb="6" eb="8">
      <t>クミアイ</t>
    </rPh>
    <phoneticPr fontId="2"/>
  </si>
  <si>
    <t>静岡県市町総合事務組合</t>
    <rPh sb="0" eb="3">
      <t>シズオカケン</t>
    </rPh>
    <rPh sb="3" eb="5">
      <t>シマチ</t>
    </rPh>
    <rPh sb="5" eb="7">
      <t>ソウゴウ</t>
    </rPh>
    <rPh sb="7" eb="11">
      <t>ジムクミアイ</t>
    </rPh>
    <phoneticPr fontId="2"/>
  </si>
  <si>
    <t>牧之原市御前崎市広域施設組合</t>
    <rPh sb="0" eb="4">
      <t>マキノハラシ</t>
    </rPh>
    <rPh sb="4" eb="8">
      <t>オマエザキシ</t>
    </rPh>
    <rPh sb="8" eb="10">
      <t>コウイキ</t>
    </rPh>
    <rPh sb="10" eb="14">
      <t>シセツクミアイ</t>
    </rPh>
    <phoneticPr fontId="2"/>
  </si>
  <si>
    <t>駿遠学園管理組合</t>
    <rPh sb="0" eb="2">
      <t>スンエン</t>
    </rPh>
    <rPh sb="2" eb="8">
      <t>ガクエンカンリクミアイ</t>
    </rPh>
    <phoneticPr fontId="2"/>
  </si>
  <si>
    <t>御前崎市牧之原市学校組合</t>
    <rPh sb="0" eb="4">
      <t>オマエザキシ</t>
    </rPh>
    <rPh sb="4" eb="8">
      <t>マキノハラシ</t>
    </rPh>
    <rPh sb="8" eb="12">
      <t>ガッコウクミアイ</t>
    </rPh>
    <phoneticPr fontId="2"/>
  </si>
  <si>
    <t>吉田町牧之原市広域施設組合</t>
    <rPh sb="0" eb="3">
      <t>ヨシダチョウ</t>
    </rPh>
    <rPh sb="3" eb="7">
      <t>マキノハラシ</t>
    </rPh>
    <rPh sb="7" eb="13">
      <t>コウイキシセツクミアイ</t>
    </rPh>
    <phoneticPr fontId="2"/>
  </si>
  <si>
    <t>榛原総合病院組合（普通会計分）</t>
    <rPh sb="0" eb="6">
      <t>ハイバラソウゴウビョウイン</t>
    </rPh>
    <rPh sb="6" eb="8">
      <t>クミアイ</t>
    </rPh>
    <rPh sb="9" eb="14">
      <t>フツウカイケイブン</t>
    </rPh>
    <phoneticPr fontId="2"/>
  </si>
  <si>
    <t>静岡県後期高齢者医療広域連合</t>
    <rPh sb="0" eb="3">
      <t>シズオカケン</t>
    </rPh>
    <rPh sb="3" eb="8">
      <t>コウキコウレイシャ</t>
    </rPh>
    <rPh sb="8" eb="10">
      <t>イリョウ</t>
    </rPh>
    <rPh sb="10" eb="14">
      <t>コウイキレンゴウ</t>
    </rPh>
    <phoneticPr fontId="2"/>
  </si>
  <si>
    <t>静岡地方税滞納整理機構</t>
    <rPh sb="0" eb="4">
      <t>シズオカチホウ</t>
    </rPh>
    <rPh sb="4" eb="7">
      <t>ゼイタイノウ</t>
    </rPh>
    <rPh sb="7" eb="11">
      <t>セイリキコウ</t>
    </rPh>
    <phoneticPr fontId="2"/>
  </si>
  <si>
    <t>静岡県後期高齢者医療広域連合（事業会計分）</t>
    <rPh sb="0" eb="3">
      <t>シズオカケン</t>
    </rPh>
    <rPh sb="3" eb="8">
      <t>コウキコウレイシャ</t>
    </rPh>
    <rPh sb="8" eb="10">
      <t>イリョウ</t>
    </rPh>
    <rPh sb="10" eb="14">
      <t>コウイキレンゴウ</t>
    </rPh>
    <rPh sb="15" eb="20">
      <t>ジギョウカイケイブン</t>
    </rPh>
    <phoneticPr fontId="2"/>
  </si>
  <si>
    <t>大井上水道企業団</t>
    <rPh sb="0" eb="2">
      <t>オオイ</t>
    </rPh>
    <rPh sb="2" eb="5">
      <t>ジョウスイドウ</t>
    </rPh>
    <rPh sb="5" eb="7">
      <t>キギョウ</t>
    </rPh>
    <rPh sb="7" eb="8">
      <t>ダン</t>
    </rPh>
    <phoneticPr fontId="2"/>
  </si>
  <si>
    <t>榛原総合病院組合（事業会計分）</t>
    <rPh sb="0" eb="6">
      <t>ハイバラソウゴウビョウイン</t>
    </rPh>
    <rPh sb="6" eb="8">
      <t>クミアイ</t>
    </rPh>
    <rPh sb="9" eb="11">
      <t>ジギョウ</t>
    </rPh>
    <rPh sb="11" eb="13">
      <t>カイケイ</t>
    </rPh>
    <rPh sb="13" eb="14">
      <t>ブン</t>
    </rPh>
    <phoneticPr fontId="2"/>
  </si>
  <si>
    <t>東遠工業用水道企業団</t>
    <rPh sb="0" eb="2">
      <t>トウエン</t>
    </rPh>
    <rPh sb="2" eb="5">
      <t>コウギョウヨウ</t>
    </rPh>
    <rPh sb="5" eb="7">
      <t>スイドウ</t>
    </rPh>
    <rPh sb="7" eb="10">
      <t>キギョウダン</t>
    </rPh>
    <phoneticPr fontId="2"/>
  </si>
  <si>
    <t>静岡県大井川広域水道企業団</t>
    <rPh sb="0" eb="3">
      <t>シズオカケン</t>
    </rPh>
    <rPh sb="3" eb="6">
      <t>オオイガワ</t>
    </rPh>
    <rPh sb="6" eb="10">
      <t>コウイキスイドウ</t>
    </rPh>
    <rPh sb="10" eb="13">
      <t>キギョウダン</t>
    </rPh>
    <phoneticPr fontId="2"/>
  </si>
  <si>
    <t>山﨑こども教育振興財団</t>
    <rPh sb="0" eb="2">
      <t>ヤマザキ</t>
    </rPh>
    <rPh sb="5" eb="7">
      <t>キョウイク</t>
    </rPh>
    <rPh sb="7" eb="11">
      <t>シンコウザイダン</t>
    </rPh>
    <phoneticPr fontId="2"/>
  </si>
  <si>
    <t>緊急地震・津波対策基金</t>
    <rPh sb="0" eb="2">
      <t>キンキュウ</t>
    </rPh>
    <rPh sb="2" eb="4">
      <t>ジシン</t>
    </rPh>
    <rPh sb="5" eb="7">
      <t>ツナミ</t>
    </rPh>
    <rPh sb="7" eb="9">
      <t>タイサク</t>
    </rPh>
    <rPh sb="9" eb="11">
      <t>キキン</t>
    </rPh>
    <phoneticPr fontId="5"/>
  </si>
  <si>
    <t>地域振興基金</t>
    <rPh sb="0" eb="6">
      <t>チイキシンコウキキン</t>
    </rPh>
    <phoneticPr fontId="5"/>
  </si>
  <si>
    <t>公共用施設維持基金</t>
    <rPh sb="0" eb="3">
      <t>コウキョウヨウ</t>
    </rPh>
    <rPh sb="3" eb="7">
      <t>シセツイジ</t>
    </rPh>
    <rPh sb="7" eb="9">
      <t>キキン</t>
    </rPh>
    <phoneticPr fontId="5"/>
  </si>
  <si>
    <t>さがら子生れ温泉会館維持基金</t>
    <rPh sb="3" eb="5">
      <t>コウマ</t>
    </rPh>
    <rPh sb="6" eb="10">
      <t>オンセンカイカン</t>
    </rPh>
    <rPh sb="10" eb="14">
      <t>イジキキン</t>
    </rPh>
    <phoneticPr fontId="5"/>
  </si>
  <si>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</si>
  <si>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</si>
  <si>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</si>
  <si>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</si>
  <si>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</si>
  <si>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</si>
  <si>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</si>
  <si>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</si>
  <si>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</si>
  <si>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</si>
  <si>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</si>
  <si>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費比率ともに類似団体平均を下回った。主な要因として、将来負担比率は合併特例債等の交付税措置の高い起債の借入れの実施が挙げられ、実質公債費比率は、元利償還金の減少や牧之原畑地帯総合整備事業に係る債務負担行為の減少、臨時財政対策債発行可能額の増加などが挙げられる。
　今後は、公共施設等総合管理計画に基づく公共施設等の老朽化対策や集約化・複合化への取組により地方債の残高や償還額の増加が見込まれ、将来負担比率及び実質公債費比率ともに上昇していくことが考えられるため、計画的な事業の実施に努める。</t>
    <rPh sb="85" eb="90">
      <t>ガンリショウカンキン</t>
    </rPh>
    <rPh sb="91" eb="93">
      <t>ゲンショウ</t>
    </rPh>
    <rPh sb="119" eb="125">
      <t>リンジザイセイタイサク</t>
    </rPh>
    <rPh sb="125" eb="126">
      <t>サイ</t>
    </rPh>
    <rPh sb="126" eb="130">
      <t>ハッコウ</t>
    </rPh>
    <rPh sb="130" eb="131">
      <t>ガク</t>
    </rPh>
    <rPh sb="132" eb="134">
      <t>ゾウカ</t>
    </rPh>
    <phoneticPr fontId="5"/>
  </si>
  <si>
    <t>　将来負担比率は、合併特例債等の交付税算入率の高い起債の借入れの実施により、類似団体平均を下回っている。対前年度比としては地方債の現在高は増加したが、榛原病院組合への負担見込額の減少や緊急地震・津波対策基金の大幅な増加により2.2％低下した。
　一方、有形固定資産減価償却率も類似団体平均は下回るものの、学校施設や公民館などの一部施設の老朽化が進んでいる。
　今後は、公共施設等総合管理計画に基づく公共施設等の老朽化対策や集約化・複合化への取組により、地方債の残高や償還額の増加が見込まれ、将来負担比率が上昇していくことが考えられるため、計画的な事業の実施に努める。</t>
    <rPh sb="61" eb="64">
      <t>チホウサイ</t>
    </rPh>
    <rPh sb="65" eb="68">
      <t>ゲンザイダカ</t>
    </rPh>
    <rPh sb="69" eb="71">
      <t>ゾウカ</t>
    </rPh>
    <rPh sb="75" eb="79">
      <t>ハイバラビョウイン</t>
    </rPh>
    <rPh sb="79" eb="81">
      <t>クミアイ</t>
    </rPh>
    <rPh sb="83" eb="88">
      <t>フタンミコミガク</t>
    </rPh>
    <rPh sb="89" eb="91">
      <t>ゲンショウ</t>
    </rPh>
    <rPh sb="92" eb="96">
      <t>キンキュウジシン</t>
    </rPh>
    <rPh sb="97" eb="103">
      <t>ツナミタイサクキキン</t>
    </rPh>
    <rPh sb="104" eb="106">
      <t>オオハバ</t>
    </rPh>
    <rPh sb="107" eb="10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</si>
</sst>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9B0BA04-C2D8-4C1B-BBAE-180FAEE31A0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8AD2-4E82-A326-049F6FEE8F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92876</c:v>
                </c:pt>
                <c:pt idx="1">
                  <c:v>62519</c:v>
                </c:pt>
                <c:pt idx="2">
                  <c:v>88350</c:v>
                </c:pt>
                <c:pt idx="3">
                  <c:v>83506</c:v>
                </c:pt>
                <c:pt idx="4">
                  <c:v>81382</c:v>
                </c:pt>
              </c:numCache>
            </c:numRef>
          </c:val>
          <c:smooth val="0"/>
          <c:extLst>
            <c:ext xmlns:c16="http://schemas.microsoft.com/office/drawing/2014/chart" uri="{C3380CC4-5D6E-409C-BE32-E72D297353CC}">
              <c16:uniqueId val="{00000001-8AD2-4E82-A326-049F6FEE8F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7.04</c:v>
                </c:pt>
                <c:pt idx="1">
                  <c:v>7.33</c:v>
                </c:pt>
                <c:pt idx="2">
                  <c:v>7.88</c:v>
                </c:pt>
                <c:pt idx="3">
                  <c:v>4.6900000000000004</c:v>
                </c:pt>
                <c:pt idx="4">
                  <c:v>6.1</c:v>
                </c:pt>
              </c:numCache>
            </c:numRef>
          </c:val>
          <c:extLst>
            <c:ext xmlns:c16="http://schemas.microsoft.com/office/drawing/2014/chart" uri="{C3380CC4-5D6E-409C-BE32-E72D297353CC}">
              <c16:uniqueId val="{00000000-474C-40A7-8E78-77CC910CF0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26.11</c:v>
                </c:pt>
                <c:pt idx="1">
                  <c:v>26.51</c:v>
                </c:pt>
                <c:pt idx="2">
                  <c:v>26.26</c:v>
                </c:pt>
                <c:pt idx="3">
                  <c:v>23.53</c:v>
                </c:pt>
                <c:pt idx="4">
                  <c:v>23.06</c:v>
                </c:pt>
              </c:numCache>
            </c:numRef>
          </c:val>
          <c:extLst>
            <c:ext xmlns:c16="http://schemas.microsoft.com/office/drawing/2014/chart" uri="{C3380CC4-5D6E-409C-BE32-E72D297353CC}">
              <c16:uniqueId val="{00000001-474C-40A7-8E78-77CC910CF0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0.77</c:v>
                </c:pt>
                <c:pt idx="1">
                  <c:v>0.21</c:v>
                </c:pt>
                <c:pt idx="2">
                  <c:v>0.8</c:v>
                </c:pt>
                <c:pt idx="3">
                  <c:v>-5.49</c:v>
                </c:pt>
                <c:pt idx="4">
                  <c:v>1.51</c:v>
                </c:pt>
              </c:numCache>
            </c:numRef>
          </c:val>
          <c:smooth val="0"/>
          <c:extLst>
            <c:ext xmlns:c16="http://schemas.microsoft.com/office/drawing/2014/chart" uri="{C3380CC4-5D6E-409C-BE32-E72D297353CC}">
              <c16:uniqueId val="{00000002-474C-40A7-8E78-77CC910CF0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9D-4854-86B2-0029992FF7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9D-4854-86B2-0029992FF7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9D-4854-86B2-0029992FF796}"/>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9D-4854-86B2-0029992FF7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29D-4854-86B2-0029992FF79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B29D-4854-86B2-0029992FF79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1.18</c:v>
                </c:pt>
                <c:pt idx="2">
                  <c:v>#N/A</c:v>
                </c:pt>
                <c:pt idx="3">
                  <c:v>1.36</c:v>
                </c:pt>
                <c:pt idx="4">
                  <c:v>#N/A</c:v>
                </c:pt>
                <c:pt idx="5">
                  <c:v>1.31</c:v>
                </c:pt>
                <c:pt idx="6">
                  <c:v>#N/A</c:v>
                </c:pt>
                <c:pt idx="7">
                  <c:v>0.7</c:v>
                </c:pt>
                <c:pt idx="8">
                  <c:v>#N/A</c:v>
                </c:pt>
                <c:pt idx="9">
                  <c:v>1</c:v>
                </c:pt>
              </c:numCache>
            </c:numRef>
          </c:val>
          <c:extLst>
            <c:ext xmlns:c16="http://schemas.microsoft.com/office/drawing/2014/chart" uri="{C3380CC4-5D6E-409C-BE32-E72D297353CC}">
              <c16:uniqueId val="{00000006-B29D-4854-86B2-0029992FF79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3.48</c:v>
                </c:pt>
                <c:pt idx="2">
                  <c:v>#N/A</c:v>
                </c:pt>
                <c:pt idx="3">
                  <c:v>3.44</c:v>
                </c:pt>
                <c:pt idx="4">
                  <c:v>#N/A</c:v>
                </c:pt>
                <c:pt idx="5">
                  <c:v>1.79</c:v>
                </c:pt>
                <c:pt idx="6">
                  <c:v>#N/A</c:v>
                </c:pt>
                <c:pt idx="7">
                  <c:v>2.13</c:v>
                </c:pt>
                <c:pt idx="8">
                  <c:v>#N/A</c:v>
                </c:pt>
                <c:pt idx="9">
                  <c:v>1.86</c:v>
                </c:pt>
              </c:numCache>
            </c:numRef>
          </c:val>
          <c:extLst>
            <c:ext xmlns:c16="http://schemas.microsoft.com/office/drawing/2014/chart" uri="{C3380CC4-5D6E-409C-BE32-E72D297353CC}">
              <c16:uniqueId val="{00000007-B29D-4854-86B2-0029992FF7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7.03</c:v>
                </c:pt>
                <c:pt idx="2">
                  <c:v>#N/A</c:v>
                </c:pt>
                <c:pt idx="3">
                  <c:v>7.32</c:v>
                </c:pt>
                <c:pt idx="4">
                  <c:v>#N/A</c:v>
                </c:pt>
                <c:pt idx="5">
                  <c:v>7.88</c:v>
                </c:pt>
                <c:pt idx="6">
                  <c:v>#N/A</c:v>
                </c:pt>
                <c:pt idx="7">
                  <c:v>4.68</c:v>
                </c:pt>
                <c:pt idx="8">
                  <c:v>#N/A</c:v>
                </c:pt>
                <c:pt idx="9">
                  <c:v>6.09</c:v>
                </c:pt>
              </c:numCache>
            </c:numRef>
          </c:val>
          <c:extLst>
            <c:ext xmlns:c16="http://schemas.microsoft.com/office/drawing/2014/chart" uri="{C3380CC4-5D6E-409C-BE32-E72D297353CC}">
              <c16:uniqueId val="{00000008-B29D-4854-86B2-0029992FF7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5.65</c:v>
                </c:pt>
                <c:pt idx="2">
                  <c:v>#N/A</c:v>
                </c:pt>
                <c:pt idx="3">
                  <c:v>5.96</c:v>
                </c:pt>
                <c:pt idx="4">
                  <c:v>#N/A</c:v>
                </c:pt>
                <c:pt idx="5">
                  <c:v>6.59</c:v>
                </c:pt>
                <c:pt idx="6">
                  <c:v>#N/A</c:v>
                </c:pt>
                <c:pt idx="7">
                  <c:v>7.12</c:v>
                </c:pt>
                <c:pt idx="8">
                  <c:v>#N/A</c:v>
                </c:pt>
                <c:pt idx="9">
                  <c:v>7.35</c:v>
                </c:pt>
              </c:numCache>
            </c:numRef>
          </c:val>
          <c:extLst>
            <c:ext xmlns:c16="http://schemas.microsoft.com/office/drawing/2014/chart" uri="{C3380CC4-5D6E-409C-BE32-E72D297353CC}">
              <c16:uniqueId val="{00000009-B29D-4854-86B2-0029992FF7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1759</c:v>
                </c:pt>
                <c:pt idx="5">
                  <c:v>1787</c:v>
                </c:pt>
                <c:pt idx="8">
                  <c:v>1875</c:v>
                </c:pt>
                <c:pt idx="11">
                  <c:v>1995</c:v>
                </c:pt>
                <c:pt idx="14">
                  <c:v>2073</c:v>
                </c:pt>
              </c:numCache>
            </c:numRef>
          </c:val>
          <c:extLst>
            <c:ext xmlns:c16="http://schemas.microsoft.com/office/drawing/2014/chart" uri="{C3380CC4-5D6E-409C-BE32-E72D297353CC}">
              <c16:uniqueId val="{00000000-DBCC-47E2-84E6-0E900519E2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CC-47E2-84E6-0E900519E2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203</c:v>
                </c:pt>
                <c:pt idx="3">
                  <c:v>182</c:v>
                </c:pt>
                <c:pt idx="6">
                  <c:v>166</c:v>
                </c:pt>
                <c:pt idx="9">
                  <c:v>114</c:v>
                </c:pt>
                <c:pt idx="12">
                  <c:v>100</c:v>
                </c:pt>
              </c:numCache>
            </c:numRef>
          </c:val>
          <c:extLst>
            <c:ext xmlns:c16="http://schemas.microsoft.com/office/drawing/2014/chart" uri="{C3380CC4-5D6E-409C-BE32-E72D297353CC}">
              <c16:uniqueId val="{00000002-DBCC-47E2-84E6-0E900519E2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419</c:v>
                </c:pt>
                <c:pt idx="3">
                  <c:v>408</c:v>
                </c:pt>
                <c:pt idx="6">
                  <c:v>402</c:v>
                </c:pt>
                <c:pt idx="9">
                  <c:v>408</c:v>
                </c:pt>
                <c:pt idx="12">
                  <c:v>416</c:v>
                </c:pt>
              </c:numCache>
            </c:numRef>
          </c:val>
          <c:extLst>
            <c:ext xmlns:c16="http://schemas.microsoft.com/office/drawing/2014/chart" uri="{C3380CC4-5D6E-409C-BE32-E72D297353CC}">
              <c16:uniqueId val="{00000003-DBCC-47E2-84E6-0E900519E2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4-DBCC-47E2-84E6-0E900519E2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CC-47E2-84E6-0E900519E2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CC-47E2-84E6-0E900519E2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2028</c:v>
                </c:pt>
                <c:pt idx="3">
                  <c:v>2063</c:v>
                </c:pt>
                <c:pt idx="6">
                  <c:v>2149</c:v>
                </c:pt>
                <c:pt idx="9">
                  <c:v>2139</c:v>
                </c:pt>
                <c:pt idx="12">
                  <c:v>2116</c:v>
                </c:pt>
              </c:numCache>
            </c:numRef>
          </c:val>
          <c:extLst>
            <c:ext xmlns:c16="http://schemas.microsoft.com/office/drawing/2014/chart" uri="{C3380CC4-5D6E-409C-BE32-E72D297353CC}">
              <c16:uniqueId val="{00000007-DBCC-47E2-84E6-0E900519E2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899</c:v>
                </c:pt>
                <c:pt idx="2">
                  <c:v>#N/A</c:v>
                </c:pt>
                <c:pt idx="3">
                  <c:v>#N/A</c:v>
                </c:pt>
                <c:pt idx="4">
                  <c:v>874</c:v>
                </c:pt>
                <c:pt idx="5">
                  <c:v>#N/A</c:v>
                </c:pt>
                <c:pt idx="6">
                  <c:v>#N/A</c:v>
                </c:pt>
                <c:pt idx="7">
                  <c:v>850</c:v>
                </c:pt>
                <c:pt idx="8">
                  <c:v>#N/A</c:v>
                </c:pt>
                <c:pt idx="9">
                  <c:v>#N/A</c:v>
                </c:pt>
                <c:pt idx="10">
                  <c:v>674</c:v>
                </c:pt>
                <c:pt idx="11">
                  <c:v>#N/A</c:v>
                </c:pt>
                <c:pt idx="12">
                  <c:v>#N/A</c:v>
                </c:pt>
                <c:pt idx="13">
                  <c:v>567</c:v>
                </c:pt>
                <c:pt idx="14">
                  <c:v>#N/A</c:v>
                </c:pt>
              </c:numCache>
            </c:numRef>
          </c:val>
          <c:smooth val="0"/>
          <c:extLst>
            <c:ext xmlns:c16="http://schemas.microsoft.com/office/drawing/2014/chart" uri="{C3380CC4-5D6E-409C-BE32-E72D297353CC}">
              <c16:uniqueId val="{00000008-DBCC-47E2-84E6-0E900519E2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20750</c:v>
                </c:pt>
                <c:pt idx="5">
                  <c:v>20905</c:v>
                </c:pt>
                <c:pt idx="8">
                  <c:v>21654</c:v>
                </c:pt>
                <c:pt idx="11">
                  <c:v>21542</c:v>
                </c:pt>
                <c:pt idx="14">
                  <c:v>21859</c:v>
                </c:pt>
              </c:numCache>
            </c:numRef>
          </c:val>
          <c:extLst>
            <c:ext xmlns:c16="http://schemas.microsoft.com/office/drawing/2014/chart" uri="{C3380CC4-5D6E-409C-BE32-E72D297353CC}">
              <c16:uniqueId val="{00000000-34E2-4DA7-B556-8B46263FBE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425</c:v>
                </c:pt>
                <c:pt idx="5">
                  <c:v>405</c:v>
                </c:pt>
                <c:pt idx="8">
                  <c:v>372</c:v>
                </c:pt>
                <c:pt idx="11">
                  <c:v>318</c:v>
                </c:pt>
                <c:pt idx="14">
                  <c:v>805</c:v>
                </c:pt>
              </c:numCache>
            </c:numRef>
          </c:val>
          <c:extLst>
            <c:ext xmlns:c16="http://schemas.microsoft.com/office/drawing/2014/chart" uri="{C3380CC4-5D6E-409C-BE32-E72D297353CC}">
              <c16:uniqueId val="{00000001-34E2-4DA7-B556-8B46263FBE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4672</c:v>
                </c:pt>
                <c:pt idx="5">
                  <c:v>5049</c:v>
                </c:pt>
                <c:pt idx="8">
                  <c:v>5854</c:v>
                </c:pt>
                <c:pt idx="11">
                  <c:v>5376</c:v>
                </c:pt>
                <c:pt idx="14">
                  <c:v>7434</c:v>
                </c:pt>
              </c:numCache>
            </c:numRef>
          </c:val>
          <c:extLst>
            <c:ext xmlns:c16="http://schemas.microsoft.com/office/drawing/2014/chart" uri="{C3380CC4-5D6E-409C-BE32-E72D297353CC}">
              <c16:uniqueId val="{00000002-34E2-4DA7-B556-8B46263FBE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E2-4DA7-B556-8B46263FBE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E2-4DA7-B556-8B46263FBE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E2-4DA7-B556-8B46263FBE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3485</c:v>
                </c:pt>
                <c:pt idx="3">
                  <c:v>3515</c:v>
                </c:pt>
                <c:pt idx="6">
                  <c:v>3397</c:v>
                </c:pt>
                <c:pt idx="9">
                  <c:v>3394</c:v>
                </c:pt>
                <c:pt idx="12">
                  <c:v>3282</c:v>
                </c:pt>
              </c:numCache>
            </c:numRef>
          </c:val>
          <c:extLst>
            <c:ext xmlns:c16="http://schemas.microsoft.com/office/drawing/2014/chart" uri="{C3380CC4-5D6E-409C-BE32-E72D297353CC}">
              <c16:uniqueId val="{00000006-34E2-4DA7-B556-8B46263FBE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4452</c:v>
                </c:pt>
                <c:pt idx="3">
                  <c:v>4265</c:v>
                </c:pt>
                <c:pt idx="6">
                  <c:v>4075</c:v>
                </c:pt>
                <c:pt idx="9">
                  <c:v>3845</c:v>
                </c:pt>
                <c:pt idx="12">
                  <c:v>3611</c:v>
                </c:pt>
              </c:numCache>
            </c:numRef>
          </c:val>
          <c:extLst>
            <c:ext xmlns:c16="http://schemas.microsoft.com/office/drawing/2014/chart" uri="{C3380CC4-5D6E-409C-BE32-E72D297353CC}">
              <c16:uniqueId val="{00000007-34E2-4DA7-B556-8B46263FBE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c:v>
                </c:pt>
                <c:pt idx="3">
                  <c:v>56</c:v>
                </c:pt>
                <c:pt idx="6">
                  <c:v>43</c:v>
                </c:pt>
                <c:pt idx="9">
                  <c:v>33</c:v>
                </c:pt>
                <c:pt idx="12">
                  <c:v>26</c:v>
                </c:pt>
              </c:numCache>
            </c:numRef>
          </c:val>
          <c:extLst>
            <c:ext xmlns:c16="http://schemas.microsoft.com/office/drawing/2014/chart" uri="{C3380CC4-5D6E-409C-BE32-E72D297353CC}">
              <c16:uniqueId val="{00000008-34E2-4DA7-B556-8B46263FBE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709</c:v>
                </c:pt>
                <c:pt idx="3">
                  <c:v>536</c:v>
                </c:pt>
                <c:pt idx="6">
                  <c:v>376</c:v>
                </c:pt>
                <c:pt idx="9">
                  <c:v>266</c:v>
                </c:pt>
                <c:pt idx="12">
                  <c:v>169</c:v>
                </c:pt>
              </c:numCache>
            </c:numRef>
          </c:val>
          <c:extLst>
            <c:ext xmlns:c16="http://schemas.microsoft.com/office/drawing/2014/chart" uri="{C3380CC4-5D6E-409C-BE32-E72D297353CC}">
              <c16:uniqueId val="{00000009-34E2-4DA7-B556-8B46263FBE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19164</c:v>
                </c:pt>
                <c:pt idx="3">
                  <c:v>18946</c:v>
                </c:pt>
                <c:pt idx="6">
                  <c:v>19607</c:v>
                </c:pt>
                <c:pt idx="9">
                  <c:v>19933</c:v>
                </c:pt>
                <c:pt idx="12">
                  <c:v>21377</c:v>
                </c:pt>
              </c:numCache>
            </c:numRef>
          </c:val>
          <c:extLst>
            <c:ext xmlns:c16="http://schemas.microsoft.com/office/drawing/2014/chart" uri="{C3380CC4-5D6E-409C-BE32-E72D297353CC}">
              <c16:uniqueId val="{0000000A-34E2-4DA7-B556-8B46263FBE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2017</c:v>
                </c:pt>
                <c:pt idx="2">
                  <c:v>#N/A</c:v>
                </c:pt>
                <c:pt idx="3">
                  <c:v>#N/A</c:v>
                </c:pt>
                <c:pt idx="4">
                  <c:v>959</c:v>
                </c:pt>
                <c:pt idx="5">
                  <c:v>#N/A</c:v>
                </c:pt>
                <c:pt idx="6">
                  <c:v>#N/A</c:v>
                </c:pt>
                <c:pt idx="7">
                  <c:v>0</c:v>
                </c:pt>
                <c:pt idx="8">
                  <c:v>#N/A</c:v>
                </c:pt>
                <c:pt idx="9">
                  <c:v>#N/A</c:v>
                </c:pt>
                <c:pt idx="10">
                  <c:v>234</c:v>
                </c:pt>
                <c:pt idx="11">
                  <c:v>#N/A</c:v>
                </c:pt>
                <c:pt idx="12">
                  <c:v>#N/A</c:v>
                </c:pt>
                <c:pt idx="13">
                  <c:v>0</c:v>
                </c:pt>
                <c:pt idx="14">
                  <c:v>#N/A</c:v>
                </c:pt>
              </c:numCache>
            </c:numRef>
          </c:val>
          <c:smooth val="0"/>
          <c:extLst>
            <c:ext xmlns:c16="http://schemas.microsoft.com/office/drawing/2014/chart" uri="{C3380CC4-5D6E-409C-BE32-E72D297353CC}">
              <c16:uniqueId val="{0000000B-34E2-4DA7-B556-8B46263FBE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3241</c:v>
                </c:pt>
                <c:pt idx="1">
                  <c:v>2941</c:v>
                </c:pt>
                <c:pt idx="2">
                  <c:v>2942</c:v>
                </c:pt>
              </c:numCache>
            </c:numRef>
          </c:val>
          <c:extLst>
            <c:ext xmlns:c16="http://schemas.microsoft.com/office/drawing/2014/chart" uri="{C3380CC4-5D6E-409C-BE32-E72D297353CC}">
              <c16:uniqueId val="{00000000-62AC-4D3E-AE4C-1EDF8B8BAF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1348</c:v>
                </c:pt>
                <c:pt idx="1">
                  <c:v>1048</c:v>
                </c:pt>
                <c:pt idx="2">
                  <c:v>1048</c:v>
                </c:pt>
              </c:numCache>
            </c:numRef>
          </c:val>
          <c:extLst>
            <c:ext xmlns:c16="http://schemas.microsoft.com/office/drawing/2014/chart" uri="{C3380CC4-5D6E-409C-BE32-E72D297353CC}">
              <c16:uniqueId val="{00000001-62AC-4D3E-AE4C-1EDF8B8BAF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1112</c:v>
                </c:pt>
                <c:pt idx="1">
                  <c:v>1529</c:v>
                </c:pt>
                <c:pt idx="2">
                  <c:v>3723</c:v>
                </c:pt>
              </c:numCache>
            </c:numRef>
          </c:val>
          <c:extLst>
            <c:ext xmlns:c16="http://schemas.microsoft.com/office/drawing/2014/chart" uri="{C3380CC4-5D6E-409C-BE32-E72D297353CC}">
              <c16:uniqueId val="{00000002-62AC-4D3E-AE4C-1EDF8B8BAF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{C54BCA2D-EC6D-4784-8F19-83C6CCA977DB}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590-45F5-A625-38B3957836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{89208819-DD7F-44CB-802B-FF9C73051F56}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90-45F5-A625-38B3957836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{AB41FF85-6594-4563-8846-E6C31387BD32}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90-45F5-A625-38B3957836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{28B0F9C4-6C8A-442B-96BE-D78527EA1BD5}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90-45F5-A625-38B3957836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{6CB87983-2745-43A2-A205-C231E5184EB9}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90-45F5-A625-38B3957836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{7A52CDDA-3C31-4B82-B541-67D9A4E3392F}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590-45F5-A625-38B3957836C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{5E32789A-F256-4648-ACD9-ABC34AE2431A}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590-45F5-A625-38B3957836C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{5D0D8BE0-372D-4DA5-AE5C-CA584C9354E7}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590-45F5-A625-38B3957836C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{53D94FA1-15DE-4795-BF96-E6CBCFAC511A}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590-45F5-A625-38B3957836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54.9</c:v>
                </c:pt>
                <c:pt idx="24">
                  <c:v>55</c:v>
                </c:pt>
                <c:pt idx="32">
                  <c:v>56.2</c:v>
                </c:pt>
              </c:numCache>
            </c:numRef>
          </c:xVal>
          <c:yVal>
            <c:numRef>
              <c:f>公会計指標分析・財政指標組合せ分析表!$BP$51:$DC$51</c:f>
              <c:numCache>
                <c:formatCode>#,##0.0;"▲ "#,##0.0</c:formatCode>
                <c:ptCount val="40"/>
                <c:pt idx="24">
                  <c:v>2.2000000000000002</c:v>
                </c:pt>
              </c:numCache>
            </c:numRef>
          </c:yVal>
          <c:smooth val="0"/>
          <c:extLst>
            <c:ext xmlns:c16="http://schemas.microsoft.com/office/drawing/2014/chart" uri="{C3380CC4-5D6E-409C-BE32-E72D297353CC}">
              <c16:uniqueId val="{00000009-8590-45F5-A625-38B3957836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{0E4DD955-4C4B-409E-904B-7D33400A7596}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590-45F5-A625-38B3957836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{364E5794-EEE5-4CD9-B23A-02D6C5972ABB}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90-45F5-A625-38B3957836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{2FE949E9-470D-4B36-AC6F-6FC305820877}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90-45F5-A625-38B3957836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{D811EB74-B1B7-479C-84E9-CF02747B7EB5}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90-45F5-A625-38B3957836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{151D199C-E333-48A6-970D-2A7D6050F82B}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90-45F5-A625-38B3957836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{E212ADED-D9F2-488C-A275-F00D52609B99}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590-45F5-A625-38B3957836C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{F708A73A-808A-44B9-BB5C-09BC64976142}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590-45F5-A625-38B3957836C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{3EE1F960-6592-4A9C-BAF0-C0D271CE3A1E}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590-45F5-A625-38B3957836C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{615C390B-EFB2-4C92-AB1A-A595A5E0DB9B}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590-45F5-A625-38B3957836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58.5</c:v>
                </c:pt>
                <c:pt idx="32">
                  <c:v>58.9</c:v>
                </c:pt>
              </c:numCache>
            </c:numRef>
          </c:xVal>
          <c:yVal>
            <c:numRef>
              <c:f>公会計指標分析・財政指標組合せ分析表!$BP$55:$DC$55</c:f>
              <c:numCache>
                <c:formatCode>#,##0.0;"▲ "#,##0.0</c:formatCode>
                <c:ptCount val="40"/>
                <c:pt idx="16">
                  <c:v>15.4</c:v>
                </c:pt>
                <c:pt idx="24">
                  <c:v>14.9</c:v>
                </c:pt>
                <c:pt idx="32">
                  <c:v>14.5</c:v>
                </c:pt>
              </c:numCache>
            </c:numRef>
          </c:yVal>
          <c:smooth val="0"/>
          <c:extLst>
            <c:ext xmlns:c16="http://schemas.microsoft.com/office/drawing/2014/chart" uri="{C3380CC4-5D6E-409C-BE32-E72D297353CC}">
              <c16:uniqueId val="{00000013-8590-45F5-A625-38B3957836CD}"/>
            </c:ext>
          </c:extLst>
        </c:ser>
        <c:dLbls>
          <c:showLegendKey val="0"/>
          <c:showVal val="1"/>
          <c:showCatName val="0"/>
          <c:showSerName val="0"/>
          <c:showPercent val="0"/>
          <c:showBubbleSize val="0"/>
        </c:dLbls>
        <c:axId val="46179840"/>
        <c:axId val="46181760"/>
      </c:scatterChart>
      <c:valAx>
        <c:axId val="46179840"/>
        <c:scaling>
          <c:orientation val="maxMin"/>
          <c:max val="60"/>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{595B09D7-CC79-415E-BDBF-95F712904CBD}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EF-4E73-9858-299DF955F7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{559D42CA-CA77-44F4-840D-9F8E552D7343}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EF-4E73-9858-299DF955F7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{7C742E6D-949E-4667-8062-313A283D5CB7}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EF-4E73-9858-299DF955F7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{3729E55B-6DD5-457F-869E-9DFD517422C2}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EF-4E73-9858-299DF955F7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{02DD1080-2AD8-426E-88E6-AE3945D9F894}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EF-4E73-9858-299DF955F7C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{D010D669-70B8-4F72-B02D-B3B4F94D29B2}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EF-4E73-9858-299DF955F7C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{97341119-8577-4898-AEBF-7D00DD93CD49}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EF-4E73-9858-299DF955F7C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{0D133EDC-EEE2-4E5D-B6BD-6BD661A84408}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EF-4E73-9858-299DF955F7C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{C0A3AD93-0D62-4A52-B997-FDAC57751EC9}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EF-4E73-9858-299DF955F7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8.6</c:v>
                </c:pt>
                <c:pt idx="16">
                  <c:v>8.3000000000000007</c:v>
                </c:pt>
                <c:pt idx="24">
                  <c:v>7.6</c:v>
                </c:pt>
                <c:pt idx="32">
                  <c:v>6.5</c:v>
                </c:pt>
              </c:numCache>
            </c:numRef>
          </c:xVal>
          <c:yVal>
            <c:numRef>
              <c:f>公会計指標分析・財政指標組合せ分析表!$BP$73:$DC$73</c:f>
              <c:numCache>
                <c:formatCode>#,##0.0;"▲ "#,##0.0</c:formatCode>
                <c:ptCount val="40"/>
                <c:pt idx="0">
                  <c:v>18.899999999999999</c:v>
                </c:pt>
                <c:pt idx="8">
                  <c:v>9.1</c:v>
                </c:pt>
                <c:pt idx="24">
                  <c:v>2.2000000000000002</c:v>
                </c:pt>
              </c:numCache>
            </c:numRef>
          </c:yVal>
          <c:smooth val="0"/>
          <c:extLst>
            <c:ext xmlns:c16="http://schemas.microsoft.com/office/drawing/2014/chart" uri="{C3380CC4-5D6E-409C-BE32-E72D297353CC}">
              <c16:uniqueId val="{00000009-C3EF-4E73-9858-299DF955F7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7.2335087098013779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{575EF4C4-3D2A-4719-9B73-76E545F3B919}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EF-4E73-9858-299DF955F7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{A74DE317-107A-4973-96B1-2EB6EE969038}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EF-4E73-9858-299DF955F7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{C6B56B6B-87AC-40EE-8293-AD070AF2977D}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EF-4E73-9858-299DF955F7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{AB2EC3E9-A6C1-4AB7-993F-AECB578187BB}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EF-4E73-9858-299DF955F7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{B91896CB-C763-4F68-8482-DBF20FAE79CA}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EF-4E73-9858-299DF955F7C1}"/>
                </c:ext>
              </c:extLst>
            </c:dLbl>
            <c:dLbl>
              <c:idx val="8"/>
              <c:layout>
                <c:manualLayout>
                  <c:x val="0"/>
                  <c:y val="-6.8276609400462606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{3446B128-44A6-4725-AABA-D643BF0C3BEE}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EF-4E73-9858-299DF955F7C1}"/>
                </c:ext>
              </c:extLst>
            </c:dLbl>
            <c:dLbl>
              <c:idx val="16"/>
              <c:layout>
                <c:manualLayout>
                  <c:x val="0"/>
                  <c:y val="2.84189335348073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{1FFFF282-BA27-40AA-9F11-23E7EEB96C2F}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EF-4E73-9858-299DF955F7C1}"/>
                </c:ext>
              </c:extLst>
            </c:dLbl>
            <c:dLbl>
              <c:idx val="24"/>
              <c:layout>
                <c:manualLayout>
                  <c:x val="0"/>
                  <c:y val="-3.722805630769631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{10B363CB-FAEC-4B86-91BD-542412217603}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EF-4E73-9858-299DF955F7C1}"/>
                </c:ext>
              </c:extLst>
            </c:dLbl>
            <c:dLbl>
              <c:idx val="32"/>
              <c:layout>
                <c:manualLayout>
                  <c:x val="0"/>
                  <c:y val="8.4046449534114151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{3FBD7595-79C6-40D6-AEE9-C6AD5A51F48F}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EF-4E73-9858-299DF955F7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C3EF-4E73-9858-299DF955F7C1}"/>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元金償還額と同額程度を毎年度借り入れているため、暫くは</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億円を超える状態が続くと予想される。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○組合等が起こした地方債の元利償還金に対する負担金等</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の一部事務組合に加入しているため、その償還額は多額のものとなっている。令和２年度は牧之原市菊川市学校組合及び吉田町牧之原市広域施設組合で償還負担金が増えたことにより、前年度と比較して増加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○債務負担行為に基づく支出額</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国・県が実施した牧之原畑地総合整備事業の負担金によるものであるが、債務負担行為での事業は現在実施していないため、今後は減少の一途である。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○実質公債費比率の分子</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債務負担行為の支出額の減少や交付税算入率の高い市債の借り入れが多くなっているため減少傾向である。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○今後の対応</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早期の著しい改善は困難であるが、計画的な借り入れや返済を行い、健全な財政運営に努める。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○一般会計等に係る地方債現在高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新市建設計画に基づく合併特例事業が今後も予定されており、残高</a:t>
          </a:r>
          <a:r>
            <a:rPr kumimoji="1" lang="en-US" altLang="ja-JP" sz="900">
              <a:latin typeface="ＭＳ ゴシック" pitchFamily="49" charset="-128"/>
              <a:ea typeface="ＭＳ ゴシック" pitchFamily="49" charset="-128"/>
            </a:rPr>
            <a:t>200</a:t>
          </a:r>
          <a:r>
            <a:rPr kumimoji="1" lang="ja-JP" altLang="en-US" sz="900">
              <a:latin typeface="ＭＳ ゴシック" pitchFamily="49" charset="-128"/>
              <a:ea typeface="ＭＳ ゴシック" pitchFamily="49" charset="-128"/>
            </a:rPr>
            <a:t>億円前後を推移する予想である。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○債務負担行為に基づく支出予定額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国・県が実施した牧之原畑地総合整備事業の負担金が大部分を占めているが、国分は平成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年度で完済し、県分についても減少の一途である。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○組合等負担等見込額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14</a:t>
          </a:r>
          <a:r>
            <a:rPr kumimoji="1" lang="ja-JP" altLang="en-US" sz="900">
              <a:latin typeface="ＭＳ ゴシック" pitchFamily="49" charset="-128"/>
              <a:ea typeface="ＭＳ ゴシック" pitchFamily="49" charset="-128"/>
            </a:rPr>
            <a:t>の一部事務組合に加入しているため、その償還額は多額のものとなっているが、償還が完了している施設が多く、減少傾向である。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○充当可能基金</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年度から地域振興に関する施策の推進を図るための地域振興基金積立を行っており、本年度は緊急地震・津波対策基金などを積み立てたことにより増となった。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○基準財政需要額算入見込額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合併特例事業債や臨時財政対策債など交付税算入率が高い市債の借り入れが多いため、その算入見込額は増加傾向である。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○将来負担比率の分子</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一部事務組合の地方債や債務負担行為の残高は減少しており、積み立てた緊急地震・津波対策基金等の充当可能基金が大幅に増加している。また、交付税算入率の高い市債の借り入れが多くなっているため、将来負担比率の分子はマイナス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○今後の対応</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早期の著しい改善は困難であるが、計画的な借り入れや返済を行うことにより負担の軽減を図る。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静岡県牧之原市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図書交流館整備事業に伴い「文化会館等建設基金」から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百万円、「さがら子生れ温泉会館維持基金」から温泉会館膨張タンク修繕工事等のために９百万円取り崩したが、「緊急地震・津波対策基金」へ防災拠点整備事業に対する分担金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億円、将来の建設事業の財源とするための「地域振興基金」２億円を積み立てており、基金全体としては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使途の明確化を図るため、その他特定目的基金を中心に積み立てていくことを予定している。また、財政調整基金に関しては、財源不足を補填するための取り崩しが増加することが見込まれることから、効率的な行政運営や事業の見直しが課題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緊急地震・津波対策基金：地震・津波対策等を推進し、災害の未然防止や被害の軽減を図るための財源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地域振興基金：地域振興に関する施策の推進を図るための財源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公共用施設維持基金：発電用施設周辺地域整備法により整備された、公共用施設の修繕その他の維持補修等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緊急地震・津波対策基金：防災拠点整備事業に対する分担金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地域振興基金：合併特例債を財源に２億円積み立てたことにより増加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文化会館等建設基金：図書交流館整備事業の財源として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中小企業金融支援基金：新規に創設された基金。経済変動対策貸付利子補給金及び小口特別資金利子補給金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緊急地震・津波対策基金：令和３年度から令和５年度で実施予定の多目的体育館整備事業（総事業費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百万円）への充当により減少することが見込まれる。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億円を目指し積み立てているが、令和元年度に財源不足のため基金を取り崩したことにより残高目標としていた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億円を割ってしまっている。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今後は、災害や景気の動向による法人関係税等の変動に対応できるよう、決算状況を踏まえ、可能な範囲で積み立てを行っていく必要がある。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億円を超える償還が続いており、令和５年度には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億円以上になることが予想される。将来への備えのため減債基金を積み立てていく。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47EF6D7-33B1-4BB6-AD29-95E05FD2E9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E276CEF-00A7-42D9-9AC1-79FE96C57D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D555D487-8174-4FFE-A005-1D605942FB3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74E441BD-1CD0-4552-A8AB-2CCF121E9F3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30051B30-6429-49F6-9B1F-C61D44C8C5D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16F907CB-07B8-4E29-8419-695B0E56C08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33238B73-D632-4194-8476-C564631EEA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FAC7A114-C05F-446A-864E-9DF4C54E4EC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77869CD3-5746-4B7F-8807-92F9031EF11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949B21CA-4A54-4ACD-9C34-DEA041095CA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94F02271-80F6-46C5-A4BC-17F7D9ACB62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1403AD36-6E5B-41A5-B1DC-7173983D2A6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E2A50960-E49E-41E3-AA67-73A6F1C02C5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DB30FC2B-D91E-46DF-9780-881F0612D99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A1976D9B-856F-4D1F-A5DB-D0194DBD26F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B89DA29F-9141-4AA1-9D31-07D1B2AE2C4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44,775
42,610
111.69
28,979,939
28,112,249
778,125
12,757,347
21,377,117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A8AC2A2-DC86-4D40-B544-0FF38BC8617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50EF459E-4AFF-441A-ADB2-CB494AFC5E4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1D8947FB-2C3B-4173-A78B-EF074E3CD44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5BD44B0-433C-4F2F-BD11-9128D9360EC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15401F0C-46FB-494E-8301-CF171258263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C7A8CC65-6F83-4162-BB46-F664656147B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71C24860-4654-4F3C-AE67-02E9A393E0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CAC4F39B-C4ED-4AAA-8941-5D8DF168C7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A0299642-507F-44A4-BF80-A31B565A948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B65FB22-2A64-46A5-B2D1-B04DE034A84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8CF73156-ADB8-4F82-AB9A-87B30685BB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7C74C49A-E761-4DA4-8D69-248DF1B2086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E986C5E2-9E24-4F1C-907D-FCD86792D97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BB9B6CE0-E0CF-4F10-91AC-D8CBCA39EC1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F8816950-ABF5-43E7-B687-50884A025E6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A8723CDB-7379-46CC-A092-B8986A4BFE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12B38E73-0861-4FAE-84CC-BA1D326650E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BEF99CDA-D23A-4156-8542-DA51EBAC166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575F3DA0-4062-4939-92CD-70EEA98B89F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A86BC630-E5BF-4E28-A123-F09B3593838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33BA538-6440-4AEF-A39D-D53BB91CD11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D9123B15-A90C-4378-9390-7F05203CC99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F6438798-0BD5-4470-B68B-44183F7623B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53500C3E-CAF4-432F-B25E-5E81FAE855C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ABBE8ADD-D75B-4DAB-9324-FD40D0DA465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CC9B3C62-2551-41BC-BB0D-1F85390D1B1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502F0CA9-E614-4C4B-95BE-17ABBA32811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CA747650-867E-4F31-8539-746CE09770D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7DE8E3F8-D23B-4B5F-A673-3B244707E2B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A7B44F2B-071B-439B-B79A-534059D7196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BC4E0CA-CE13-49AA-9BCD-4FBF4C76EA6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65B6111B-5DDC-455D-9EB8-0FB560B8BD9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18095581-8C18-4EB1-BE82-C67552F195C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73DAF13E-268A-4954-B74E-E3C803951D0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BF713DD1-15BC-491E-9770-BCCEEBCEFF2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有形固定資産減価償却率は、</a:t>
          </a:r>
          <a:r>
            <a:rPr kumimoji="1" lang="ja-JP" altLang="en-US" sz="1000" b="0" i="0" baseline="0">
              <a:solidFill>
                <a:schemeClr val="dk1"/>
              </a:solidFill>
              <a:effectLst/>
              <a:latin typeface="+mn-lt"/>
              <a:ea typeface="+mn-ea"/>
              <a:cs typeface="+mn-cs"/>
            </a:rPr>
            <a:t>昨年同様</a:t>
          </a:r>
          <a:r>
            <a:rPr kumimoji="1" lang="ja-JP" altLang="ja-JP" sz="1000" b="0" i="0" baseline="0">
              <a:solidFill>
                <a:schemeClr val="dk1"/>
              </a:solidFill>
              <a:effectLst/>
              <a:latin typeface="+mn-lt"/>
              <a:ea typeface="+mn-ea"/>
              <a:cs typeface="+mn-cs"/>
            </a:rPr>
            <a:t>全体としては類似団体平均を下回っている</a:t>
          </a:r>
          <a:r>
            <a:rPr kumimoji="1" lang="ja-JP" altLang="en-US" sz="1000" b="0" i="0" baseline="0">
              <a:solidFill>
                <a:schemeClr val="dk1"/>
              </a:solidFill>
              <a:effectLst/>
              <a:latin typeface="+mn-lt"/>
              <a:ea typeface="+mn-ea"/>
              <a:cs typeface="+mn-cs"/>
            </a:rPr>
            <a:t>。令和２年度においては学校施設の校舎改修工事や市営住宅等施設の補修工事等行っているが</a:t>
          </a:r>
          <a:r>
            <a:rPr kumimoji="1" lang="ja-JP" altLang="ja-JP" sz="1000" b="0" i="0" baseline="0">
              <a:solidFill>
                <a:schemeClr val="dk1"/>
              </a:solidFill>
              <a:effectLst/>
              <a:latin typeface="+mn-lt"/>
              <a:ea typeface="+mn-ea"/>
              <a:cs typeface="+mn-cs"/>
            </a:rPr>
            <a:t>、更新時期を迎える施設を多く所有しているため、対前年度比としては</a:t>
          </a:r>
          <a:r>
            <a:rPr kumimoji="1" lang="en-US" altLang="ja-JP" sz="1000" b="0" i="0" baseline="0">
              <a:solidFill>
                <a:schemeClr val="dk1"/>
              </a:solidFill>
              <a:effectLst/>
              <a:latin typeface="+mn-lt"/>
              <a:ea typeface="+mn-ea"/>
              <a:cs typeface="+mn-cs"/>
            </a:rPr>
            <a:t>1.2</a:t>
          </a:r>
          <a:r>
            <a:rPr kumimoji="1" lang="ja-JP" altLang="ja-JP" sz="1000" b="0" i="0" baseline="0">
              <a:solidFill>
                <a:schemeClr val="dk1"/>
              </a:solidFill>
              <a:effectLst/>
              <a:latin typeface="+mn-lt"/>
              <a:ea typeface="+mn-ea"/>
              <a:cs typeface="+mn-cs"/>
            </a:rPr>
            <a:t>％上昇した。</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mn-lt"/>
              <a:ea typeface="+mn-ea"/>
              <a:cs typeface="+mn-cs"/>
            </a:rPr>
            <a:t>　今後も</a:t>
          </a:r>
          <a:r>
            <a:rPr kumimoji="1" lang="ja-JP" altLang="ja-JP" sz="1000" b="0" i="0" baseline="0">
              <a:solidFill>
                <a:schemeClr val="dk1"/>
              </a:solidFill>
              <a:effectLst/>
              <a:latin typeface="+mn-lt"/>
              <a:ea typeface="+mn-ea"/>
              <a:cs typeface="+mn-cs"/>
            </a:rPr>
            <a:t>公共施設等</a:t>
          </a:r>
          <a:r>
            <a:rPr kumimoji="1" lang="ja-JP" altLang="en-US" sz="1000" b="0" i="0" baseline="0">
              <a:solidFill>
                <a:schemeClr val="dk1"/>
              </a:solidFill>
              <a:effectLst/>
              <a:latin typeface="+mn-lt"/>
              <a:ea typeface="+mn-ea"/>
              <a:cs typeface="+mn-cs"/>
            </a:rPr>
            <a:t>の老朽化は進行していくことが予想されるため</a:t>
          </a:r>
          <a:r>
            <a:rPr kumimoji="1" lang="ja-JP" altLang="ja-JP" sz="1000" b="0" i="0" baseline="0">
              <a:solidFill>
                <a:schemeClr val="dk1"/>
              </a:solidFill>
              <a:effectLst/>
              <a:latin typeface="+mn-lt"/>
              <a:ea typeface="+mn-ea"/>
              <a:cs typeface="+mn-cs"/>
            </a:rPr>
            <a:t>、計画的な予防保全による長寿命化を進めていくなど、公共施設等の適正管理に努める必要がある。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10B53D35-637C-48EE-84A9-440CC303985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47110B8A-495E-44E3-9F4E-31E081F729E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FA7D5472-1CCD-4A08-9106-4A6B9AC527C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3D60ED40-09B1-4F11-9B0D-2BB4B9059B2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7" name="テキスト ボックス 56">
          <a:extLst>
            <a:ext uri="{FF2B5EF4-FFF2-40B4-BE49-F238E27FC236}">
              <a16:creationId xmlns:a16="http://schemas.microsoft.com/office/drawing/2014/main" id="{3F78D91E-E6BC-4E83-9CC7-3C50DAF729D9}"/>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11B7F33D-C65B-4193-B3BE-EC6E1890A2B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3916505F-4E98-408C-A70F-D195E2DB0D4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A2A5ED6D-5F53-4DDE-A351-FF372437152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B4906AC4-01BE-456A-AA17-34BC54C1E57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60F08657-CDAF-47D6-8BAC-46721BC7078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CFDEBB43-440E-4DD4-8102-50C1144D14C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16E43D6-19BC-4EAB-94F6-1F313076DD5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62EE4778-6631-4676-AE29-B77412B7F59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A2D3429-13FD-41EE-8141-E0DEB001072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7" name="直線コネクタ 66">
          <a:extLst>
            <a:ext uri="{FF2B5EF4-FFF2-40B4-BE49-F238E27FC236}">
              <a16:creationId xmlns:a16="http://schemas.microsoft.com/office/drawing/2014/main" id="{33D54C6B-53E9-4C8C-8CE9-22DEF8669E58}"/>
            </a:ext>
          </a:extLst>
        </xdr:cNvPr>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8" name="有形固定資産減価償却率最小値テキスト">
          <a:extLst>
            <a:ext uri="{FF2B5EF4-FFF2-40B4-BE49-F238E27FC236}">
              <a16:creationId xmlns:a16="http://schemas.microsoft.com/office/drawing/2014/main" id="{58628499-89B9-490D-8684-844EEFD98748}"/>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9" name="直線コネクタ 68">
          <a:extLst>
            <a:ext uri="{FF2B5EF4-FFF2-40B4-BE49-F238E27FC236}">
              <a16:creationId xmlns:a16="http://schemas.microsoft.com/office/drawing/2014/main" id="{AFAB03BE-466A-4E2A-AE84-587AF0EE7A29}"/>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0" name="有形固定資産減価償却率最大値テキスト">
          <a:extLst>
            <a:ext uri="{FF2B5EF4-FFF2-40B4-BE49-F238E27FC236}">
              <a16:creationId xmlns:a16="http://schemas.microsoft.com/office/drawing/2014/main" id="{3A4B514F-D747-4D70-B14A-A9652FAB7C42}"/>
            </a:ext>
          </a:extLst>
        </xdr:cNvPr>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1" name="直線コネクタ 70">
          <a:extLst>
            <a:ext uri="{FF2B5EF4-FFF2-40B4-BE49-F238E27FC236}">
              <a16:creationId xmlns:a16="http://schemas.microsoft.com/office/drawing/2014/main" id="{F11CA030-6323-4FB0-8D72-2B32290F530C}"/>
            </a:ext>
          </a:extLst>
        </xdr:cNvPr>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72" name="有形固定資産減価償却率平均値テキスト">
          <a:extLst>
            <a:ext uri="{FF2B5EF4-FFF2-40B4-BE49-F238E27FC236}">
              <a16:creationId xmlns:a16="http://schemas.microsoft.com/office/drawing/2014/main" id="{AFADEE11-0D07-440E-982E-BA9413F9B2B9}"/>
            </a:ext>
          </a:extLst>
        </xdr:cNvPr>
        <xdr:cNvSpPr txBox="1"/>
      </xdr:nvSpPr>
      <xdr:spPr>
        <a:xfrm>
          <a:off x="4813300" y="5720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3" name="フローチャート: 判断 72">
          <a:extLst>
            <a:ext uri="{FF2B5EF4-FFF2-40B4-BE49-F238E27FC236}">
              <a16:creationId xmlns:a16="http://schemas.microsoft.com/office/drawing/2014/main" id="{C69760BB-E09B-4FB1-8FCB-5E3464279C6E}"/>
            </a:ext>
          </a:extLst>
        </xdr:cNvPr>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4" name="フローチャート: 判断 73">
          <a:extLst>
            <a:ext uri="{FF2B5EF4-FFF2-40B4-BE49-F238E27FC236}">
              <a16:creationId xmlns:a16="http://schemas.microsoft.com/office/drawing/2014/main" id="{44B7EFB9-A528-4A1F-A1F7-1D495906A078}"/>
            </a:ext>
          </a:extLst>
        </xdr:cNvPr>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5" name="フローチャート: 判断 74">
          <a:extLst>
            <a:ext uri="{FF2B5EF4-FFF2-40B4-BE49-F238E27FC236}">
              <a16:creationId xmlns:a16="http://schemas.microsoft.com/office/drawing/2014/main" id="{0A4BC8CC-65EB-4162-92A2-2E542CF42127}"/>
            </a:ext>
          </a:extLst>
        </xdr:cNvPr>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6" name="フローチャート: 判断 75">
          <a:extLst>
            <a:ext uri="{FF2B5EF4-FFF2-40B4-BE49-F238E27FC236}">
              <a16:creationId xmlns:a16="http://schemas.microsoft.com/office/drawing/2014/main" id="{6B7570DE-4954-4DC0-9949-2947892ED4A9}"/>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7" name="フローチャート: 判断 76">
          <a:extLst>
            <a:ext uri="{FF2B5EF4-FFF2-40B4-BE49-F238E27FC236}">
              <a16:creationId xmlns:a16="http://schemas.microsoft.com/office/drawing/2014/main" id="{5659AC26-488D-4D6A-A9E6-04B4A8A2791B}"/>
            </a:ext>
          </a:extLst>
        </xdr:cNvPr>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81712E4-B4DB-421C-933C-CC19DC47F59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5F42845-D799-4B8B-BEF8-266317F6C78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BCDC11C-C437-447F-8ED5-677C74FBBE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6FA8EF6-91C9-4E9A-8827-3B8EA499C0D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5A66CED-806A-444C-9EA0-0B009C7CBA8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111633</xdr:rowOff>
    </xdr:from>
    <xdr:to>
      <xdr:col>23</xdr:col>
      <xdr:colOff>136525</xdr:colOff>
      <xdr:row>29</xdr:row>
      <xdr:rowOff>41783</xdr:rowOff>
    </xdr:to>
    <xdr:sp macro="" textlink="">
      <xdr:nvSpPr>
        <xdr:cNvPr id="83" name="楕円 82">
          <a:extLst>
            <a:ext uri="{FF2B5EF4-FFF2-40B4-BE49-F238E27FC236}">
              <a16:creationId xmlns:a16="http://schemas.microsoft.com/office/drawing/2014/main" id="{4605D58A-7057-4ABF-9194-ABA17AEEF145}"/>
            </a:ext>
          </a:extLst>
        </xdr:cNvPr>
        <xdr:cNvSpPr/>
      </xdr:nvSpPr>
      <xdr:spPr>
        <a:xfrm>
          <a:off x="47117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134510</xdr:rowOff>
    </xdr:from>
    <xdr:ext cx="405111" cy="259045"/>
    <xdr:sp macro="" textlink="">
      <xdr:nvSpPr>
        <xdr:cNvPr id="84" name="有形固定資産減価償却率該当値テキスト">
          <a:extLst>
            <a:ext uri="{FF2B5EF4-FFF2-40B4-BE49-F238E27FC236}">
              <a16:creationId xmlns:a16="http://schemas.microsoft.com/office/drawing/2014/main" id="{70545DBF-BF13-4EF4-9C1B-0E19067F461B}"/>
            </a:ext>
          </a:extLst>
        </xdr:cNvPr>
        <xdr:cNvSpPr txBox="1"/>
      </xdr:nvSpPr>
      <xdr:spPr>
        <a:xfrm>
          <a:off x="4813300" y="553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5" name="楕円 84">
          <a:extLst>
            <a:ext uri="{FF2B5EF4-FFF2-40B4-BE49-F238E27FC236}">
              <a16:creationId xmlns:a16="http://schemas.microsoft.com/office/drawing/2014/main" id="{DDC5FCED-7E19-47E1-B66F-AF54D326E134}"/>
            </a:ext>
          </a:extLst>
        </xdr:cNvPr>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28</xdr:row>
      <xdr:rowOff>162433</xdr:rowOff>
    </xdr:to>
    <xdr:cxnSp macro="">
      <xdr:nvCxnSpPr>
        <xdr:cNvPr id="86" name="直線コネクタ 85">
          <a:extLst>
            <a:ext uri="{FF2B5EF4-FFF2-40B4-BE49-F238E27FC236}">
              <a16:creationId xmlns:a16="http://schemas.microsoft.com/office/drawing/2014/main" id="{E988D8E5-8271-4035-86E9-F1B8C50B2C23}"/>
            </a:ext>
          </a:extLst>
        </xdr:cNvPr>
        <xdr:cNvCxnSpPr/>
      </xdr:nvCxnSpPr>
      <xdr:spPr>
        <a:xfrm>
          <a:off x="4051300" y="570865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83566</xdr:rowOff>
    </xdr:from>
    <xdr:to>
      <xdr:col>15</xdr:col>
      <xdr:colOff>187325</xdr:colOff>
      <xdr:row>29</xdr:row>
      <xdr:rowOff>13716</xdr:rowOff>
    </xdr:to>
    <xdr:sp macro="" textlink="">
      <xdr:nvSpPr>
        <xdr:cNvPr id="87" name="楕円 86">
          <a:extLst>
            <a:ext uri="{FF2B5EF4-FFF2-40B4-BE49-F238E27FC236}">
              <a16:creationId xmlns:a16="http://schemas.microsoft.com/office/drawing/2014/main" id="{92E1F9D2-BDF2-4AFF-AB24-E547B9FCFA72}"/>
            </a:ext>
          </a:extLst>
        </xdr:cNvPr>
        <xdr:cNvSpPr/>
      </xdr:nvSpPr>
      <xdr:spPr>
        <a:xfrm>
          <a:off x="32385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134366</xdr:rowOff>
    </xdr:from>
    <xdr:to>
      <xdr:col>19</xdr:col>
      <xdr:colOff>136525</xdr:colOff>
      <xdr:row>28</xdr:row>
      <xdr:rowOff>136525</xdr:rowOff>
    </xdr:to>
    <xdr:cxnSp macro="">
      <xdr:nvCxnSpPr>
        <xdr:cNvPr id="88" name="直線コネクタ 87">
          <a:extLst>
            <a:ext uri="{FF2B5EF4-FFF2-40B4-BE49-F238E27FC236}">
              <a16:creationId xmlns:a16="http://schemas.microsoft.com/office/drawing/2014/main" id="{7DE9B417-5ED1-4DCE-92DD-E8C7E99B9AE6}"/>
            </a:ext>
          </a:extLst>
        </xdr:cNvPr>
        <xdr:cNvCxnSpPr/>
      </xdr:nvCxnSpPr>
      <xdr:spPr>
        <a:xfrm>
          <a:off x="3289300" y="5706491"/>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89" name="n_1aveValue有形固定資産減価償却率">
          <a:extLst>
            <a:ext uri="{FF2B5EF4-FFF2-40B4-BE49-F238E27FC236}">
              <a16:creationId xmlns:a16="http://schemas.microsoft.com/office/drawing/2014/main" id="{B769F2F2-CCAB-4341-AD1C-707A96A3C845}"/>
            </a:ext>
          </a:extLst>
        </xdr:cNvPr>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90" name="n_2aveValue有形固定資産減価償却率">
          <a:extLst>
            <a:ext uri="{FF2B5EF4-FFF2-40B4-BE49-F238E27FC236}">
              <a16:creationId xmlns:a16="http://schemas.microsoft.com/office/drawing/2014/main" id="{3D43B276-0A3A-46F1-A47B-A8018BF1EC0D}"/>
            </a:ext>
          </a:extLst>
        </xdr:cNvPr>
        <xdr:cNvSpPr txBox="1"/>
      </xdr:nvSpPr>
      <xdr:spPr>
        <a:xfrm>
          <a:off x="3086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id="{021D1DBA-3993-4045-A147-0CE6689180B1}"/>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2" name="n_4aveValue有形固定資産減価償却率">
          <a:extLst>
            <a:ext uri="{FF2B5EF4-FFF2-40B4-BE49-F238E27FC236}">
              <a16:creationId xmlns:a16="http://schemas.microsoft.com/office/drawing/2014/main" id="{32F17603-9D67-440A-B95C-228734F2F256}"/>
            </a:ext>
          </a:extLst>
        </xdr:cNvPr>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3" name="n_1mainValue有形固定資産減価償却率">
          <a:extLst>
            <a:ext uri="{FF2B5EF4-FFF2-40B4-BE49-F238E27FC236}">
              <a16:creationId xmlns:a16="http://schemas.microsoft.com/office/drawing/2014/main" id="{9B167F34-B639-43FA-8526-42151D27955F}"/>
            </a:ext>
          </a:extLst>
        </xdr:cNvPr>
        <xdr:cNvSpPr txBox="1"/>
      </xdr:nvSpPr>
      <xdr:spPr>
        <a:xfrm>
          <a:off x="38360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30243</xdr:rowOff>
    </xdr:from>
    <xdr:ext cx="405111" cy="259045"/>
    <xdr:sp macro="" textlink="">
      <xdr:nvSpPr>
        <xdr:cNvPr id="94" name="n_2mainValue有形固定資産減価償却率">
          <a:extLst>
            <a:ext uri="{FF2B5EF4-FFF2-40B4-BE49-F238E27FC236}">
              <a16:creationId xmlns:a16="http://schemas.microsoft.com/office/drawing/2014/main" id="{1EA6BFC3-E441-4C41-996C-4B35B776AD2C}"/>
            </a:ext>
          </a:extLst>
        </xdr:cNvPr>
        <xdr:cNvSpPr txBox="1"/>
      </xdr:nvSpPr>
      <xdr:spPr>
        <a:xfrm>
          <a:off x="3086744" y="543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44EECE9E-12F6-48CE-8493-D6BB11099DA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74575499-B414-4069-A0A2-73F7C9CFCAF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35D2388A-2EFF-4F7B-A585-71139C59C2F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F5F592EB-1B6D-43BD-9F54-CCA2E0E4F20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5F5204D7-E9CA-4839-9C4D-20964E52195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AC043935-9C4B-4AB4-ACA5-6303D8C6582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914DA9D6-6488-4AA6-A32F-215435D7F2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18E075A5-27E3-4AB5-A8B9-364921B2B4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A4375997-CB0B-44A1-A2D2-C1E1A481BFB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47A19F6B-9B6F-41C8-BA4B-55143202AE3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BAC34104-EFF2-40D3-9385-97306508724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B5FD9DAF-3CC7-4269-97F5-CE1D8934794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A7AB75B3-186A-40DC-8955-C6B0670F5C3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900">
              <a:solidFill>
                <a:schemeClr val="dk1"/>
              </a:solidFill>
              <a:effectLst/>
              <a:latin typeface="+mn-lt"/>
              <a:ea typeface="+mn-ea"/>
              <a:cs typeface="+mn-cs"/>
            </a:rPr>
            <a:t>債務</a:t>
          </a:r>
          <a:r>
            <a:rPr kumimoji="1" lang="ja-JP" altLang="en-US" sz="900">
              <a:solidFill>
                <a:schemeClr val="dk1"/>
              </a:solidFill>
              <a:effectLst/>
              <a:latin typeface="+mn-lt"/>
              <a:ea typeface="+mn-ea"/>
              <a:cs typeface="+mn-cs"/>
            </a:rPr>
            <a:t>償還比</a:t>
          </a:r>
          <a:r>
            <a:rPr kumimoji="1" lang="ja-JP" altLang="ja-JP" sz="900">
              <a:solidFill>
                <a:schemeClr val="dk1"/>
              </a:solidFill>
              <a:effectLst/>
              <a:latin typeface="+mn-lt"/>
              <a:ea typeface="+mn-ea"/>
              <a:cs typeface="+mn-cs"/>
            </a:rPr>
            <a:t>率は、類似団体平均を下回って</a:t>
          </a:r>
          <a:r>
            <a:rPr kumimoji="1" lang="ja-JP" altLang="en-US" sz="900">
              <a:solidFill>
                <a:schemeClr val="dk1"/>
              </a:solidFill>
              <a:effectLst/>
              <a:latin typeface="+mn-lt"/>
              <a:ea typeface="+mn-ea"/>
              <a:cs typeface="+mn-cs"/>
            </a:rPr>
            <a:t>おり</a:t>
          </a:r>
          <a:r>
            <a:rPr kumimoji="1" lang="ja-JP" altLang="ja-JP" sz="900">
              <a:solidFill>
                <a:schemeClr val="dk1"/>
              </a:solidFill>
              <a:effectLst/>
              <a:latin typeface="+mn-lt"/>
              <a:ea typeface="+mn-ea"/>
              <a:cs typeface="+mn-cs"/>
            </a:rPr>
            <a:t>、対前年度比</a:t>
          </a:r>
          <a:r>
            <a:rPr kumimoji="1" lang="ja-JP" altLang="en-US" sz="900">
              <a:solidFill>
                <a:schemeClr val="dk1"/>
              </a:solidFill>
              <a:effectLst/>
              <a:latin typeface="+mn-lt"/>
              <a:ea typeface="+mn-ea"/>
              <a:cs typeface="+mn-cs"/>
            </a:rPr>
            <a:t>も</a:t>
          </a:r>
          <a:r>
            <a:rPr kumimoji="1" lang="en-US" altLang="ja-JP" sz="900">
              <a:solidFill>
                <a:schemeClr val="dk1"/>
              </a:solidFill>
              <a:effectLst/>
              <a:latin typeface="+mn-lt"/>
              <a:ea typeface="+mn-ea"/>
              <a:cs typeface="+mn-cs"/>
            </a:rPr>
            <a:t>119.3</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低下</a:t>
          </a:r>
          <a:r>
            <a:rPr kumimoji="1" lang="ja-JP" altLang="ja-JP" sz="900">
              <a:solidFill>
                <a:schemeClr val="dk1"/>
              </a:solidFill>
              <a:effectLst/>
              <a:latin typeface="+mn-lt"/>
              <a:ea typeface="+mn-ea"/>
              <a:cs typeface="+mn-cs"/>
            </a:rPr>
            <a:t>した。</a:t>
          </a:r>
          <a:r>
            <a:rPr kumimoji="1" lang="ja-JP" altLang="en-US" sz="900">
              <a:solidFill>
                <a:schemeClr val="dk1"/>
              </a:solidFill>
              <a:effectLst/>
              <a:latin typeface="+mn-lt"/>
              <a:ea typeface="+mn-ea"/>
              <a:cs typeface="+mn-cs"/>
            </a:rPr>
            <a:t>主な要因としては、地方債の</a:t>
          </a:r>
          <a:r>
            <a:rPr kumimoji="1" lang="ja-JP" altLang="ja-JP" sz="900">
              <a:solidFill>
                <a:schemeClr val="dk1"/>
              </a:solidFill>
              <a:effectLst/>
              <a:latin typeface="+mn-lt"/>
              <a:ea typeface="+mn-ea"/>
              <a:cs typeface="+mn-cs"/>
            </a:rPr>
            <a:t>将来負担額</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増加</a:t>
          </a:r>
          <a:r>
            <a:rPr kumimoji="1" lang="ja-JP" altLang="en-US" sz="900">
              <a:solidFill>
                <a:schemeClr val="dk1"/>
              </a:solidFill>
              <a:effectLst/>
              <a:latin typeface="+mn-lt"/>
              <a:ea typeface="+mn-ea"/>
              <a:cs typeface="+mn-cs"/>
            </a:rPr>
            <a:t>したが</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緊急地震・津波対策基金</a:t>
          </a:r>
          <a:r>
            <a:rPr kumimoji="1" lang="ja-JP" altLang="ja-JP" sz="900">
              <a:solidFill>
                <a:schemeClr val="dk1"/>
              </a:solidFill>
              <a:effectLst/>
              <a:latin typeface="+mn-lt"/>
              <a:ea typeface="+mn-ea"/>
              <a:cs typeface="+mn-cs"/>
            </a:rPr>
            <a:t>の積立による充当可能財源の</a:t>
          </a:r>
          <a:r>
            <a:rPr kumimoji="1" lang="ja-JP" altLang="en-US" sz="900">
              <a:solidFill>
                <a:schemeClr val="dk1"/>
              </a:solidFill>
              <a:effectLst/>
              <a:latin typeface="+mn-lt"/>
              <a:ea typeface="+mn-ea"/>
              <a:cs typeface="+mn-cs"/>
            </a:rPr>
            <a:t>増加など</a:t>
          </a:r>
          <a:r>
            <a:rPr kumimoji="1" lang="ja-JP" altLang="ja-JP" sz="900">
              <a:solidFill>
                <a:schemeClr val="dk1"/>
              </a:solidFill>
              <a:effectLst/>
              <a:latin typeface="+mn-lt"/>
              <a:ea typeface="+mn-ea"/>
              <a:cs typeface="+mn-cs"/>
            </a:rPr>
            <a:t>が考えられる。</a:t>
          </a:r>
          <a:endParaRPr lang="ja-JP" altLang="ja-JP" sz="900">
            <a:effectLst/>
          </a:endParaRPr>
        </a:p>
        <a:p>
          <a:r>
            <a:rPr kumimoji="1" lang="ja-JP" altLang="ja-JP" sz="900">
              <a:solidFill>
                <a:schemeClr val="dk1"/>
              </a:solidFill>
              <a:effectLst/>
              <a:latin typeface="+mn-lt"/>
              <a:ea typeface="+mn-ea"/>
              <a:cs typeface="+mn-cs"/>
            </a:rPr>
            <a:t>　今後</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、公共施設等総合管理計画に基づく公共施設等の老朽化対策や集約化・複合化への取組により、地方債残高の増加が見込まれるため、計画的な事業の実施に努める。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6B81AEC6-E03D-4E7D-A353-7A640CDE097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CD500FA1-A225-461F-918E-1C19DD77108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A84D48EE-6A45-4DE1-B8AB-C3DDD70CD27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26A9CD5E-BC0B-4ABC-83E3-AC1798B4916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2AF872B3-74BB-4ED8-B6D5-FB1CDC46F68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A41F53A3-5811-4F41-A862-1EA51D74817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a:extLst>
            <a:ext uri="{FF2B5EF4-FFF2-40B4-BE49-F238E27FC236}">
              <a16:creationId xmlns:a16="http://schemas.microsoft.com/office/drawing/2014/main" id="{24AE39D8-0539-4F46-8D05-78DFB1F3C927}"/>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5C6CECA-D79E-49AC-87D5-49783668B11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A305DBDD-D558-4A64-8B4E-AE5D7A7B6E6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20A8A476-E3F7-4608-87C9-FBACA2F10E3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A5A745F0-E581-47AC-8948-BB7D5A0547D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31170DD4-D2EB-4C76-B549-8702F503C03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D8620589-57A5-4BF2-ABBD-9F3CD5DBB66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B1502D29-F06A-4E02-8B86-D0E2AE2BF11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2" name="テキスト ボックス 121">
          <a:extLst>
            <a:ext uri="{FF2B5EF4-FFF2-40B4-BE49-F238E27FC236}">
              <a16:creationId xmlns:a16="http://schemas.microsoft.com/office/drawing/2014/main" id="{6416CACE-3296-42DA-8021-3308D1E87C2D}"/>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E9A09DC9-9513-44CF-B846-38957D4A26B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F3CC2786-E649-43D7-8FCE-E59CBD9DEA8F}"/>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BA2F74D6-18F2-4CFA-9B48-37F3233694C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6" name="直線コネクタ 125">
          <a:extLst>
            <a:ext uri="{FF2B5EF4-FFF2-40B4-BE49-F238E27FC236}">
              <a16:creationId xmlns:a16="http://schemas.microsoft.com/office/drawing/2014/main" id="{6DB73507-347C-4F6D-87B5-56675E218B22}"/>
            </a:ext>
          </a:extLst>
        </xdr:cNvPr>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7" name="債務償還比率最小値テキスト">
          <a:extLst>
            <a:ext uri="{FF2B5EF4-FFF2-40B4-BE49-F238E27FC236}">
              <a16:creationId xmlns:a16="http://schemas.microsoft.com/office/drawing/2014/main" id="{7D0BDE37-FDC4-499C-9C5C-63C02704A2F9}"/>
            </a:ext>
          </a:extLst>
        </xdr:cNvPr>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28" name="直線コネクタ 127">
          <a:extLst>
            <a:ext uri="{FF2B5EF4-FFF2-40B4-BE49-F238E27FC236}">
              <a16:creationId xmlns:a16="http://schemas.microsoft.com/office/drawing/2014/main" id="{8F28BF25-CFE0-4BA2-A031-FFFCDE53334C}"/>
            </a:ext>
          </a:extLst>
        </xdr:cNvPr>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29" name="債務償還比率最大値テキスト">
          <a:extLst>
            <a:ext uri="{FF2B5EF4-FFF2-40B4-BE49-F238E27FC236}">
              <a16:creationId xmlns:a16="http://schemas.microsoft.com/office/drawing/2014/main" id="{1863B44D-52DB-4857-BBFF-312283A60C0C}"/>
            </a:ext>
          </a:extLst>
        </xdr:cNvPr>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0" name="直線コネクタ 129">
          <a:extLst>
            <a:ext uri="{FF2B5EF4-FFF2-40B4-BE49-F238E27FC236}">
              <a16:creationId xmlns:a16="http://schemas.microsoft.com/office/drawing/2014/main" id="{3223BA32-1AFD-4FAD-9EDA-B9FAC6847391}"/>
            </a:ext>
          </a:extLst>
        </xdr:cNvPr>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31" name="債務償還比率平均値テキスト">
          <a:extLst>
            <a:ext uri="{FF2B5EF4-FFF2-40B4-BE49-F238E27FC236}">
              <a16:creationId xmlns:a16="http://schemas.microsoft.com/office/drawing/2014/main" id="{F415C5F8-3822-4A21-A7F4-9941D6359EE3}"/>
            </a:ext>
          </a:extLst>
        </xdr:cNvPr>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2" name="フローチャート: 判断 131">
          <a:extLst>
            <a:ext uri="{FF2B5EF4-FFF2-40B4-BE49-F238E27FC236}">
              <a16:creationId xmlns:a16="http://schemas.microsoft.com/office/drawing/2014/main" id="{C6AF89AF-BC51-493B-AEB8-C9CACFD6587E}"/>
            </a:ext>
          </a:extLst>
        </xdr:cNvPr>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3" name="フローチャート: 判断 132">
          <a:extLst>
            <a:ext uri="{FF2B5EF4-FFF2-40B4-BE49-F238E27FC236}">
              <a16:creationId xmlns:a16="http://schemas.microsoft.com/office/drawing/2014/main" id="{F5A26F16-AE36-49D0-811C-752B13DCC999}"/>
            </a:ext>
          </a:extLst>
        </xdr:cNvPr>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4" name="フローチャート: 判断 133">
          <a:extLst>
            <a:ext uri="{FF2B5EF4-FFF2-40B4-BE49-F238E27FC236}">
              <a16:creationId xmlns:a16="http://schemas.microsoft.com/office/drawing/2014/main" id="{F6140A0D-689A-4160-934F-6C711DED9FB5}"/>
            </a:ext>
          </a:extLst>
        </xdr:cNvPr>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5" name="フローチャート: 判断 134">
          <a:extLst>
            <a:ext uri="{FF2B5EF4-FFF2-40B4-BE49-F238E27FC236}">
              <a16:creationId xmlns:a16="http://schemas.microsoft.com/office/drawing/2014/main" id="{BC5AF2E5-81AF-4032-8D9F-22837BA26AF8}"/>
            </a:ext>
          </a:extLst>
        </xdr:cNvPr>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6" name="フローチャート: 判断 135">
          <a:extLst>
            <a:ext uri="{FF2B5EF4-FFF2-40B4-BE49-F238E27FC236}">
              <a16:creationId xmlns:a16="http://schemas.microsoft.com/office/drawing/2014/main" id="{30B8A615-4F65-4925-933D-BDCFC145A8F1}"/>
            </a:ext>
          </a:extLst>
        </xdr:cNvPr>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5923029-09A1-48E0-8E2D-00D2BF61DA6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AE7CBA5-7E8B-4810-B8F6-59CB85038A0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41AF765-284C-4EEC-A44F-59624ABD790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A5000BD-7AF5-436C-A780-AB14FD0D7EF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6900494-1487-4029-8146-3CA67E6A5C0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63827</xdr:rowOff>
    </xdr:from>
    <xdr:to>
      <xdr:col>76</xdr:col>
      <xdr:colOff>73025</xdr:colOff>
      <xdr:row>28</xdr:row>
      <xdr:rowOff>165427</xdr:rowOff>
    </xdr:to>
    <xdr:sp macro="" textlink="">
      <xdr:nvSpPr>
        <xdr:cNvPr id="142" name="楕円 141">
          <a:extLst>
            <a:ext uri="{FF2B5EF4-FFF2-40B4-BE49-F238E27FC236}">
              <a16:creationId xmlns:a16="http://schemas.microsoft.com/office/drawing/2014/main" id="{0A7B42FF-BF9D-47CE-A4BB-C2157DF0AFA9}"/>
            </a:ext>
          </a:extLst>
        </xdr:cNvPr>
        <xdr:cNvSpPr/>
      </xdr:nvSpPr>
      <xdr:spPr>
        <a:xfrm>
          <a:off x="14744700" y="56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86704</xdr:rowOff>
    </xdr:from>
    <xdr:ext cx="469744" cy="259045"/>
    <xdr:sp macro="" textlink="">
      <xdr:nvSpPr>
        <xdr:cNvPr id="143" name="債務償還比率該当値テキスト">
          <a:extLst>
            <a:ext uri="{FF2B5EF4-FFF2-40B4-BE49-F238E27FC236}">
              <a16:creationId xmlns:a16="http://schemas.microsoft.com/office/drawing/2014/main" id="{898E9177-9B64-4BE2-B91B-780CAED38CC4}"/>
            </a:ext>
          </a:extLst>
        </xdr:cNvPr>
        <xdr:cNvSpPr txBox="1"/>
      </xdr:nvSpPr>
      <xdr:spPr>
        <a:xfrm>
          <a:off x="14846300" y="54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76354</xdr:rowOff>
    </xdr:from>
    <xdr:to>
      <xdr:col>72</xdr:col>
      <xdr:colOff>123825</xdr:colOff>
      <xdr:row>30</xdr:row>
      <xdr:rowOff>6504</xdr:rowOff>
    </xdr:to>
    <xdr:sp macro="" textlink="">
      <xdr:nvSpPr>
        <xdr:cNvPr id="144" name="楕円 143">
          <a:extLst>
            <a:ext uri="{FF2B5EF4-FFF2-40B4-BE49-F238E27FC236}">
              <a16:creationId xmlns:a16="http://schemas.microsoft.com/office/drawing/2014/main" id="{B3465CED-FF3A-486E-A845-13F7F234BF1C}"/>
            </a:ext>
          </a:extLst>
        </xdr:cNvPr>
        <xdr:cNvSpPr/>
      </xdr:nvSpPr>
      <xdr:spPr>
        <a:xfrm>
          <a:off x="14033500" y="58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114627</xdr:rowOff>
    </xdr:from>
    <xdr:to>
      <xdr:col>76</xdr:col>
      <xdr:colOff>22225</xdr:colOff>
      <xdr:row>29</xdr:row>
      <xdr:rowOff>127154</xdr:rowOff>
    </xdr:to>
    <xdr:cxnSp macro="">
      <xdr:nvCxnSpPr>
        <xdr:cNvPr id="145" name="直線コネクタ 144">
          <a:extLst>
            <a:ext uri="{FF2B5EF4-FFF2-40B4-BE49-F238E27FC236}">
              <a16:creationId xmlns:a16="http://schemas.microsoft.com/office/drawing/2014/main" id="{B1BD12AB-CF3E-4312-B0EF-4351CB1B0562}"/>
            </a:ext>
          </a:extLst>
        </xdr:cNvPr>
        <xdr:cNvCxnSpPr/>
      </xdr:nvCxnSpPr>
      <xdr:spPr>
        <a:xfrm flipV="1">
          <a:off x="14084300" y="5686752"/>
          <a:ext cx="711200" cy="18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10006</xdr:rowOff>
    </xdr:from>
    <xdr:to>
      <xdr:col>68</xdr:col>
      <xdr:colOff>123825</xdr:colOff>
      <xdr:row>28</xdr:row>
      <xdr:rowOff>111606</xdr:rowOff>
    </xdr:to>
    <xdr:sp macro="" textlink="">
      <xdr:nvSpPr>
        <xdr:cNvPr id="146" name="楕円 145">
          <a:extLst>
            <a:ext uri="{FF2B5EF4-FFF2-40B4-BE49-F238E27FC236}">
              <a16:creationId xmlns:a16="http://schemas.microsoft.com/office/drawing/2014/main" id="{C496D830-353D-4955-86A2-E094C2974536}"/>
            </a:ext>
          </a:extLst>
        </xdr:cNvPr>
        <xdr:cNvSpPr/>
      </xdr:nvSpPr>
      <xdr:spPr>
        <a:xfrm>
          <a:off x="13271500" y="55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60806</xdr:rowOff>
    </xdr:from>
    <xdr:to>
      <xdr:col>72</xdr:col>
      <xdr:colOff>73025</xdr:colOff>
      <xdr:row>29</xdr:row>
      <xdr:rowOff>127154</xdr:rowOff>
    </xdr:to>
    <xdr:cxnSp macro="">
      <xdr:nvCxnSpPr>
        <xdr:cNvPr id="147" name="直線コネクタ 146">
          <a:extLst>
            <a:ext uri="{FF2B5EF4-FFF2-40B4-BE49-F238E27FC236}">
              <a16:creationId xmlns:a16="http://schemas.microsoft.com/office/drawing/2014/main" id="{A061A94C-D1DB-4244-B2E8-A88667187E9B}"/>
            </a:ext>
          </a:extLst>
        </xdr:cNvPr>
        <xdr:cNvCxnSpPr/>
      </xdr:nvCxnSpPr>
      <xdr:spPr>
        <a:xfrm>
          <a:off x="13322300" y="5632931"/>
          <a:ext cx="762000" cy="23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27741</xdr:rowOff>
    </xdr:from>
    <xdr:to>
      <xdr:col>64</xdr:col>
      <xdr:colOff>123825</xdr:colOff>
      <xdr:row>28</xdr:row>
      <xdr:rowOff>129341</xdr:rowOff>
    </xdr:to>
    <xdr:sp macro="" textlink="">
      <xdr:nvSpPr>
        <xdr:cNvPr id="148" name="楕円 147">
          <a:extLst>
            <a:ext uri="{FF2B5EF4-FFF2-40B4-BE49-F238E27FC236}">
              <a16:creationId xmlns:a16="http://schemas.microsoft.com/office/drawing/2014/main" id="{4139C52F-1B8B-42BD-BC53-7755AAA770A8}"/>
            </a:ext>
          </a:extLst>
        </xdr:cNvPr>
        <xdr:cNvSpPr/>
      </xdr:nvSpPr>
      <xdr:spPr>
        <a:xfrm>
          <a:off x="12509500" y="55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60806</xdr:rowOff>
    </xdr:from>
    <xdr:to>
      <xdr:col>68</xdr:col>
      <xdr:colOff>73025</xdr:colOff>
      <xdr:row>28</xdr:row>
      <xdr:rowOff>78541</xdr:rowOff>
    </xdr:to>
    <xdr:cxnSp macro="">
      <xdr:nvCxnSpPr>
        <xdr:cNvPr id="149" name="直線コネクタ 148">
          <a:extLst>
            <a:ext uri="{FF2B5EF4-FFF2-40B4-BE49-F238E27FC236}">
              <a16:creationId xmlns:a16="http://schemas.microsoft.com/office/drawing/2014/main" id="{8583BBA6-8DD2-4DBD-ABAB-2A893372D0E7}"/>
            </a:ext>
          </a:extLst>
        </xdr:cNvPr>
        <xdr:cNvCxnSpPr/>
      </xdr:nvCxnSpPr>
      <xdr:spPr>
        <a:xfrm flipV="1">
          <a:off x="12560300" y="5632931"/>
          <a:ext cx="762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67528</xdr:rowOff>
    </xdr:from>
    <xdr:to>
      <xdr:col>60</xdr:col>
      <xdr:colOff>123825</xdr:colOff>
      <xdr:row>28</xdr:row>
      <xdr:rowOff>169128</xdr:rowOff>
    </xdr:to>
    <xdr:sp macro="" textlink="">
      <xdr:nvSpPr>
        <xdr:cNvPr id="150" name="楕円 149">
          <a:extLst>
            <a:ext uri="{FF2B5EF4-FFF2-40B4-BE49-F238E27FC236}">
              <a16:creationId xmlns:a16="http://schemas.microsoft.com/office/drawing/2014/main" id="{890A9E1D-4FEA-47A3-B56E-8B357F67EECD}"/>
            </a:ext>
          </a:extLst>
        </xdr:cNvPr>
        <xdr:cNvSpPr/>
      </xdr:nvSpPr>
      <xdr:spPr>
        <a:xfrm>
          <a:off x="11747500" y="56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78541</xdr:rowOff>
    </xdr:from>
    <xdr:to>
      <xdr:col>64</xdr:col>
      <xdr:colOff>73025</xdr:colOff>
      <xdr:row>28</xdr:row>
      <xdr:rowOff>118328</xdr:rowOff>
    </xdr:to>
    <xdr:cxnSp macro="">
      <xdr:nvCxnSpPr>
        <xdr:cNvPr id="151" name="直線コネクタ 150">
          <a:extLst>
            <a:ext uri="{FF2B5EF4-FFF2-40B4-BE49-F238E27FC236}">
              <a16:creationId xmlns:a16="http://schemas.microsoft.com/office/drawing/2014/main" id="{AD2595BB-C185-46E8-81E2-D9A9EAA3B76F}"/>
            </a:ext>
          </a:extLst>
        </xdr:cNvPr>
        <xdr:cNvCxnSpPr/>
      </xdr:nvCxnSpPr>
      <xdr:spPr>
        <a:xfrm flipV="1">
          <a:off x="11798300" y="5650666"/>
          <a:ext cx="762000" cy="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52" name="n_1aveValue債務償還比率">
          <a:extLst>
            <a:ext uri="{FF2B5EF4-FFF2-40B4-BE49-F238E27FC236}">
              <a16:creationId xmlns:a16="http://schemas.microsoft.com/office/drawing/2014/main" id="{6220AD45-3F15-4EBE-9ED9-B88A135C5EDE}"/>
            </a:ext>
          </a:extLst>
        </xdr:cNvPr>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53" name="n_2aveValue債務償還比率">
          <a:extLst>
            <a:ext uri="{FF2B5EF4-FFF2-40B4-BE49-F238E27FC236}">
              <a16:creationId xmlns:a16="http://schemas.microsoft.com/office/drawing/2014/main" id="{C8CD1709-F8F0-4F26-A189-E29C60D00AB6}"/>
            </a:ext>
          </a:extLst>
        </xdr:cNvPr>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54" name="n_3aveValue債務償還比率">
          <a:extLst>
            <a:ext uri="{FF2B5EF4-FFF2-40B4-BE49-F238E27FC236}">
              <a16:creationId xmlns:a16="http://schemas.microsoft.com/office/drawing/2014/main" id="{AAB22C52-F7E8-438D-B77C-39A53CDBD0EC}"/>
            </a:ext>
          </a:extLst>
        </xdr:cNvPr>
        <xdr:cNvSpPr txBox="1"/>
      </xdr:nvSpPr>
      <xdr:spPr>
        <a:xfrm>
          <a:off x="12325427" y="587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55" name="n_4aveValue債務償還比率">
          <a:extLst>
            <a:ext uri="{FF2B5EF4-FFF2-40B4-BE49-F238E27FC236}">
              <a16:creationId xmlns:a16="http://schemas.microsoft.com/office/drawing/2014/main" id="{70DEE036-1D8E-42D6-89CD-A257C259A0F9}"/>
            </a:ext>
          </a:extLst>
        </xdr:cNvPr>
        <xdr:cNvSpPr txBox="1"/>
      </xdr:nvSpPr>
      <xdr:spPr>
        <a:xfrm>
          <a:off x="11563427" y="585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23031</xdr:rowOff>
    </xdr:from>
    <xdr:ext cx="469744" cy="259045"/>
    <xdr:sp macro="" textlink="">
      <xdr:nvSpPr>
        <xdr:cNvPr id="156" name="n_1mainValue債務償還比率">
          <a:extLst>
            <a:ext uri="{FF2B5EF4-FFF2-40B4-BE49-F238E27FC236}">
              <a16:creationId xmlns:a16="http://schemas.microsoft.com/office/drawing/2014/main" id="{F810BEAE-37B0-4E09-A167-371CAAE90D29}"/>
            </a:ext>
          </a:extLst>
        </xdr:cNvPr>
        <xdr:cNvSpPr txBox="1"/>
      </xdr:nvSpPr>
      <xdr:spPr>
        <a:xfrm>
          <a:off x="13836727" y="55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128133</xdr:rowOff>
    </xdr:from>
    <xdr:ext cx="469744" cy="259045"/>
    <xdr:sp macro="" textlink="">
      <xdr:nvSpPr>
        <xdr:cNvPr id="157" name="n_2mainValue債務償還比率">
          <a:extLst>
            <a:ext uri="{FF2B5EF4-FFF2-40B4-BE49-F238E27FC236}">
              <a16:creationId xmlns:a16="http://schemas.microsoft.com/office/drawing/2014/main" id="{9B23DD73-0ADE-4FCC-A072-2935FB0F6F1F}"/>
            </a:ext>
          </a:extLst>
        </xdr:cNvPr>
        <xdr:cNvSpPr txBox="1"/>
      </xdr:nvSpPr>
      <xdr:spPr>
        <a:xfrm>
          <a:off x="13087427" y="535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145868</xdr:rowOff>
    </xdr:from>
    <xdr:ext cx="469744" cy="259045"/>
    <xdr:sp macro="" textlink="">
      <xdr:nvSpPr>
        <xdr:cNvPr id="158" name="n_3mainValue債務償還比率">
          <a:extLst>
            <a:ext uri="{FF2B5EF4-FFF2-40B4-BE49-F238E27FC236}">
              <a16:creationId xmlns:a16="http://schemas.microsoft.com/office/drawing/2014/main" id="{4D2341AD-3E65-4486-96B6-65731CF44E4B}"/>
            </a:ext>
          </a:extLst>
        </xdr:cNvPr>
        <xdr:cNvSpPr txBox="1"/>
      </xdr:nvSpPr>
      <xdr:spPr>
        <a:xfrm>
          <a:off x="12325427" y="53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14205</xdr:rowOff>
    </xdr:from>
    <xdr:ext cx="469744" cy="259045"/>
    <xdr:sp macro="" textlink="">
      <xdr:nvSpPr>
        <xdr:cNvPr id="159" name="n_4mainValue債務償還比率">
          <a:extLst>
            <a:ext uri="{FF2B5EF4-FFF2-40B4-BE49-F238E27FC236}">
              <a16:creationId xmlns:a16="http://schemas.microsoft.com/office/drawing/2014/main" id="{169D38F1-F78A-4342-9496-5661D91C0C12}"/>
            </a:ext>
          </a:extLst>
        </xdr:cNvPr>
        <xdr:cNvSpPr txBox="1"/>
      </xdr:nvSpPr>
      <xdr:spPr>
        <a:xfrm>
          <a:off x="11563427" y="541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88621F97-7F30-4F7F-9B96-8D0BA6CA1D8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9C0A5BA8-B643-42EB-8676-84B4BDE458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E4683D1E-44A2-4A55-82AE-25D3F0B971E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AF75D5B6-4A48-43D2-9017-65CD6BEBF14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842EC3CC-8C05-4BC3-906A-3842F93779B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9129849D-52A4-405B-BF80-8BEA5AB3CC4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83FBE3-F9A4-4A72-BA01-793F50B2E7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D73B12C-8C6B-4B3D-A906-BB4A7AEBF4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4EC3BB-B7F9-443B-928C-FD2D760BC0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5E457F-1676-4521-9F0D-67D96D2F755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946B24-3730-401C-B450-8B9D4462EF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FEB51E-93CE-469D-A4D4-A17351DCBD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561A5E-779D-422C-8C1A-E110333953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C26184-E625-466D-B296-900900E4DF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8541BA-7BA8-4E31-8FCF-A3BCDC6B5E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6DCB6A-0236-4563-ACB2-C34E8BBACC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44,775
42,610
111.69
28,979,939
28,112,249
778,125
12,757,347
21,377,117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05C8C0-60AA-4B2D-827F-EA8D77E522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E50778-5417-43BD-AF82-F746BDC8DE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8ABEF3-0508-4438-ADF2-C7CF0AF1E6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65EA7B-61EF-43DC-ABD3-18CE8321F5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507E1B-2176-4760-BCB0-DD7218EA28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6E1C45-3DBE-404D-B5A9-545C750C4E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4B7423-5E23-4D91-8DCB-6204A37D72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1EE9D6-8F6B-490D-B755-92265606C6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A5E9D2-FB29-4A26-8267-D52E84219E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793C1A-DFEE-4BC3-BF32-F17A893C94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9B1FD6-A736-4E7E-A477-E81426F5FD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49FC8D-C3F0-47AF-9966-FBB2BA5654A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5F8BF8-8E8B-4CD3-BA33-D3D9ACC3599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C7746F-DAC6-4E51-AC19-9309FF48E3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7630CD-71CE-4798-A951-C143638A27B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88CCC1-E4FD-4B52-8D9B-B1614D8CA7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608330F-747A-4818-BE27-8BB6BA58BD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DDF4A0-4E1E-43D6-85B5-01E3EA45ED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9CC3595-2885-4F9B-8635-E66A393C52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3CE3F37-1172-473C-8758-A1C600EB99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CC1B9C8-B6C5-43DD-BF5A-86E23D19D34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B9C6903-2AAB-4ECF-91CA-7DAD5352E4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C40E37-569C-4801-A9EB-66DBE6A3E7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43BA55-CB0A-446B-9BD3-DE68FA5D14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FC649BE-23E3-4644-B861-F6298C78C5A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7B6EF4-22C2-476E-9CEF-0C4BB86857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A8D8D6D-EEB2-4CBB-91BA-352946E226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DCF721-75EC-459B-9D47-02740030E7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6D822F-BBB8-4952-930A-18AF6EF894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C6761B0-246A-4B4E-8B10-35E26124FD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7CB7AEA-AF55-4C01-B167-165603B6DB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89B9FF6-A533-49DF-AE27-CB37ACA18E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FBFB234-2EF5-40E9-995B-9A942CB2395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BE86946-5C1A-4A08-98FA-1DD7877BE79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14C8580-2C16-42E0-BEC7-F9A36F1C8A1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EA3D770-2DFF-40D9-8964-68B9776349D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B649DF9-044D-4149-BD72-3651C4118DF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B0A4B31-C200-4084-A2CA-DBF9DD5D9AC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8DC6940-F214-438B-B297-0EBBE6D6E89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66665E8-BC3D-4BEA-A717-187A6492A10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AF495D1-B3D6-44BB-8733-F764685ACF5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345B3B8-883B-4E97-8E60-7B68A04AAD5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C965283-47D3-4C9F-B739-ED310F97B4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4286A21-A424-4C4B-98A3-D2AA7078922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CB73C8B-EA09-432F-BEC1-1D448CD625B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a:extLst>
            <a:ext uri="{FF2B5EF4-FFF2-40B4-BE49-F238E27FC236}">
              <a16:creationId xmlns:a16="http://schemas.microsoft.com/office/drawing/2014/main" id="{BAFACD43-5653-4CCD-AD77-C6913173B8FE}"/>
            </a:ext>
          </a:extLst>
        </xdr:cNvPr>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a:extLst>
            <a:ext uri="{FF2B5EF4-FFF2-40B4-BE49-F238E27FC236}">
              <a16:creationId xmlns:a16="http://schemas.microsoft.com/office/drawing/2014/main" id="{77DFABCD-DE3D-40A5-AE4E-A21327024545}"/>
            </a:ext>
          </a:extLst>
        </xdr:cNvPr>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a:extLst>
            <a:ext uri="{FF2B5EF4-FFF2-40B4-BE49-F238E27FC236}">
              <a16:creationId xmlns:a16="http://schemas.microsoft.com/office/drawing/2014/main" id="{1BFFF56A-448A-44BB-9C43-FBF78F29E86A}"/>
            </a:ext>
          </a:extLst>
        </xdr:cNvPr>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a:extLst>
            <a:ext uri="{FF2B5EF4-FFF2-40B4-BE49-F238E27FC236}">
              <a16:creationId xmlns:a16="http://schemas.microsoft.com/office/drawing/2014/main" id="{374E1B14-4666-41BD-A851-35F6EE9615D1}"/>
            </a:ext>
          </a:extLst>
        </xdr:cNvPr>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a:extLst>
            <a:ext uri="{FF2B5EF4-FFF2-40B4-BE49-F238E27FC236}">
              <a16:creationId xmlns:a16="http://schemas.microsoft.com/office/drawing/2014/main" id="{18546189-66E7-4946-9AA1-F4B20106A531}"/>
            </a:ext>
          </a:extLst>
        </xdr:cNvPr>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a:extLst>
            <a:ext uri="{FF2B5EF4-FFF2-40B4-BE49-F238E27FC236}">
              <a16:creationId xmlns:a16="http://schemas.microsoft.com/office/drawing/2014/main" id="{352DD42F-0602-4E59-9DFF-1B42D9175A1E}"/>
            </a:ext>
          </a:extLst>
        </xdr:cNvPr>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a:extLst>
            <a:ext uri="{FF2B5EF4-FFF2-40B4-BE49-F238E27FC236}">
              <a16:creationId xmlns:a16="http://schemas.microsoft.com/office/drawing/2014/main" id="{05DEF25B-50FB-4BEA-B106-CB626923D0E7}"/>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a:extLst>
            <a:ext uri="{FF2B5EF4-FFF2-40B4-BE49-F238E27FC236}">
              <a16:creationId xmlns:a16="http://schemas.microsoft.com/office/drawing/2014/main" id="{A4A153FE-8295-40BC-ABD6-B6C85B966920}"/>
            </a:ext>
          </a:extLst>
        </xdr:cNvPr>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a:extLst>
            <a:ext uri="{FF2B5EF4-FFF2-40B4-BE49-F238E27FC236}">
              <a16:creationId xmlns:a16="http://schemas.microsoft.com/office/drawing/2014/main" id="{5694377C-7D83-4139-8AE3-229E1F73901D}"/>
            </a:ext>
          </a:extLst>
        </xdr:cNvPr>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a:extLst>
            <a:ext uri="{FF2B5EF4-FFF2-40B4-BE49-F238E27FC236}">
              <a16:creationId xmlns:a16="http://schemas.microsoft.com/office/drawing/2014/main" id="{14E40AC4-3F71-4C41-9F18-9940F77BB950}"/>
            </a:ext>
          </a:extLst>
        </xdr:cNvPr>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a:extLst>
            <a:ext uri="{FF2B5EF4-FFF2-40B4-BE49-F238E27FC236}">
              <a16:creationId xmlns:a16="http://schemas.microsoft.com/office/drawing/2014/main" id="{DAEBCF97-4AF3-43B6-BE2C-D4DF1B06D340}"/>
            </a:ext>
          </a:extLst>
        </xdr:cNvPr>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DB081C7-CBAD-4C95-9B6D-4368A8FC015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6B0E79-51A5-43C3-97E8-6718EE8AA7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198F75-4BB7-4D32-BE07-FA4592FE240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7C2F534-1A11-48DA-AC7C-094F5026154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B62D298-5F2E-4088-B82E-E544F2C692E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a:extLst>
            <a:ext uri="{FF2B5EF4-FFF2-40B4-BE49-F238E27FC236}">
              <a16:creationId xmlns:a16="http://schemas.microsoft.com/office/drawing/2014/main" id="{966B7BEC-4DB3-4FE8-B151-38A47B656854}"/>
            </a:ext>
          </a:extLst>
        </xdr:cNvPr>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41927</xdr:rowOff>
    </xdr:from>
    <xdr:ext cx="405111" cy="259045"/>
    <xdr:sp macro="" textlink="">
      <xdr:nvSpPr>
        <xdr:cNvPr id="74" name="【道路】&#10;有形固定資産減価償却率該当値テキスト">
          <a:extLst>
            <a:ext uri="{FF2B5EF4-FFF2-40B4-BE49-F238E27FC236}">
              <a16:creationId xmlns:a16="http://schemas.microsoft.com/office/drawing/2014/main" id="{E12BFB15-A72B-44EA-A21B-CD54060012D8}"/>
            </a:ext>
          </a:extLst>
        </xdr:cNvPr>
        <xdr:cNvSpPr txBox="1"/>
      </xdr:nvSpPr>
      <xdr:spPr>
        <a:xfrm>
          <a:off x="4673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5" name="楕円 74">
          <a:extLst>
            <a:ext uri="{FF2B5EF4-FFF2-40B4-BE49-F238E27FC236}">
              <a16:creationId xmlns:a16="http://schemas.microsoft.com/office/drawing/2014/main" id="{80FE25A0-4D0E-4700-B9E7-3F405AB7EB99}"/>
            </a:ext>
          </a:extLst>
        </xdr:cNvPr>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114300</xdr:rowOff>
    </xdr:to>
    <xdr:cxnSp macro="">
      <xdr:nvCxnSpPr>
        <xdr:cNvPr id="76" name="直線コネクタ 75">
          <a:extLst>
            <a:ext uri="{FF2B5EF4-FFF2-40B4-BE49-F238E27FC236}">
              <a16:creationId xmlns:a16="http://schemas.microsoft.com/office/drawing/2014/main" id="{76D47871-F391-44CE-B19E-21BD9C10653B}"/>
            </a:ext>
          </a:extLst>
        </xdr:cNvPr>
        <xdr:cNvCxnSpPr/>
      </xdr:nvCxnSpPr>
      <xdr:spPr>
        <a:xfrm>
          <a:off x="3797300" y="64027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7" name="楕円 76">
          <a:extLst>
            <a:ext uri="{FF2B5EF4-FFF2-40B4-BE49-F238E27FC236}">
              <a16:creationId xmlns:a16="http://schemas.microsoft.com/office/drawing/2014/main" id="{1E4B13AE-5FC4-40CA-AFEA-2646ECBBC4C1}"/>
            </a:ext>
          </a:extLst>
        </xdr:cNvPr>
        <xdr:cNvSpPr/>
      </xdr:nvSpPr>
      <xdr:spPr>
        <a:xfrm>
          <a:off x="2857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37</xdr:row>
      <xdr:rowOff>78105</xdr:rowOff>
    </xdr:to>
    <xdr:cxnSp macro="">
      <xdr:nvCxnSpPr>
        <xdr:cNvPr id="78" name="直線コネクタ 77">
          <a:extLst>
            <a:ext uri="{FF2B5EF4-FFF2-40B4-BE49-F238E27FC236}">
              <a16:creationId xmlns:a16="http://schemas.microsoft.com/office/drawing/2014/main" id="{D4C6A0C9-8554-46E8-A71F-94C133308F81}"/>
            </a:ext>
          </a:extLst>
        </xdr:cNvPr>
        <xdr:cNvCxnSpPr/>
      </xdr:nvCxnSpPr>
      <xdr:spPr>
        <a:xfrm flipV="1">
          <a:off x="2908300" y="64027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135272</xdr:rowOff>
    </xdr:from>
    <xdr:ext cx="405111" cy="259045"/>
    <xdr:sp macro="" textlink="">
      <xdr:nvSpPr>
        <xdr:cNvPr id="79" name="n_1aveValue【道路】&#10;有形固定資産減価償却率">
          <a:extLst>
            <a:ext uri="{FF2B5EF4-FFF2-40B4-BE49-F238E27FC236}">
              <a16:creationId xmlns:a16="http://schemas.microsoft.com/office/drawing/2014/main" id="{3865BDC2-C45E-445B-AA50-1BADFBE90032}"/>
            </a:ext>
          </a:extLst>
        </xdr:cNvPr>
        <xdr:cNvSpPr txBox="1"/>
      </xdr:nvSpPr>
      <xdr:spPr>
        <a:xfrm>
          <a:off x="3582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0" name="n_2aveValue【道路】&#10;有形固定資産減価償却率">
          <a:extLst>
            <a:ext uri="{FF2B5EF4-FFF2-40B4-BE49-F238E27FC236}">
              <a16:creationId xmlns:a16="http://schemas.microsoft.com/office/drawing/2014/main" id="{6564A342-F612-4A07-8182-DC2318B015E5}"/>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1" name="n_3aveValue【道路】&#10;有形固定資産減価償却率">
          <a:extLst>
            <a:ext uri="{FF2B5EF4-FFF2-40B4-BE49-F238E27FC236}">
              <a16:creationId xmlns:a16="http://schemas.microsoft.com/office/drawing/2014/main" id="{A6CFCB19-A224-409C-81FC-1F5E759FF228}"/>
            </a:ext>
          </a:extLst>
        </xdr:cNvPr>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2" name="n_4aveValue【道路】&#10;有形固定資産減価償却率">
          <a:extLst>
            <a:ext uri="{FF2B5EF4-FFF2-40B4-BE49-F238E27FC236}">
              <a16:creationId xmlns:a16="http://schemas.microsoft.com/office/drawing/2014/main" id="{B0F2FEB4-8D78-4763-A518-0CCC914CA217}"/>
            </a:ext>
          </a:extLst>
        </xdr:cNvPr>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83" name="n_1mainValue【道路】&#10;有形固定資産減価償却率">
          <a:extLst>
            <a:ext uri="{FF2B5EF4-FFF2-40B4-BE49-F238E27FC236}">
              <a16:creationId xmlns:a16="http://schemas.microsoft.com/office/drawing/2014/main" id="{88652771-9E6D-46D9-9C21-8BB8B460C62D}"/>
            </a:ext>
          </a:extLst>
        </xdr:cNvPr>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120032</xdr:rowOff>
    </xdr:from>
    <xdr:ext cx="405111" cy="259045"/>
    <xdr:sp macro="" textlink="">
      <xdr:nvSpPr>
        <xdr:cNvPr id="84" name="n_2mainValue【道路】&#10;有形固定資産減価償却率">
          <a:extLst>
            <a:ext uri="{FF2B5EF4-FFF2-40B4-BE49-F238E27FC236}">
              <a16:creationId xmlns:a16="http://schemas.microsoft.com/office/drawing/2014/main" id="{9DDFBB44-834A-4371-9D4A-748297029328}"/>
            </a:ext>
          </a:extLst>
        </xdr:cNvPr>
        <xdr:cNvSpPr txBox="1"/>
      </xdr:nvSpPr>
      <xdr:spPr>
        <a:xfrm>
          <a:off x="2705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F7DC642-CA3A-46DD-991E-AB150A6E986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A8295D2B-87E4-4DF6-823A-91E040132A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49D1CB0E-D826-4F15-A31B-B5C0FAEF31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D74082D3-9DFD-4978-8A15-C5705BC1AC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A0C643D6-C25F-47CE-AB72-6F3B52D705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CF8C4EA5-B15C-40E9-89D4-13ACE84C957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7592754-AEDB-4CAC-B47E-08EB12A5A7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39D8D97-6AE4-42F9-84F2-39A0BC6EC37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C2BEBA32-D270-41DD-8FF8-E85521155DE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01A4AF7-CB82-4391-9777-BE932F6EB20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CDE8C7AC-C163-45EC-BD79-4A631D11A63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F1A729E-EFAC-4083-AE8E-CBCCCDBDDD4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5703F8C0-D8E9-44DF-88FD-033CC25669D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850BB3C-BF34-4FAC-A325-462AEC755A0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A9A90413-1351-4537-BAB4-9FE7FD2D69E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E5D95638-98A7-4A11-98CB-2339BE5FC52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FFDB6CB9-FB5D-449A-8B96-4E06A9D3381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5D3898FE-5A79-4B45-A683-1D062F008AA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5BB80553-51F9-4E77-A8B2-0C22208E42D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5D8CFEB3-8A94-4D34-A289-819E060FEE6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32B664A5-80FE-4F94-828D-F068E6A8E2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41161032-BB9B-4591-8E4A-C4996BE65E9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3E523784-15FE-4C68-B555-EDCA63C544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08" name="直線コネクタ 107">
          <a:extLst>
            <a:ext uri="{FF2B5EF4-FFF2-40B4-BE49-F238E27FC236}">
              <a16:creationId xmlns:a16="http://schemas.microsoft.com/office/drawing/2014/main" id="{914923CE-3CB8-4FBA-B420-C2929FAF5D56}"/>
            </a:ext>
          </a:extLst>
        </xdr:cNvPr>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09" name="【道路】&#10;一人当たり延長最小値テキスト">
          <a:extLst>
            <a:ext uri="{FF2B5EF4-FFF2-40B4-BE49-F238E27FC236}">
              <a16:creationId xmlns:a16="http://schemas.microsoft.com/office/drawing/2014/main" id="{F745AF63-C25E-4CC9-A484-D1A93BBF2964}"/>
            </a:ext>
          </a:extLst>
        </xdr:cNvPr>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0" name="直線コネクタ 109">
          <a:extLst>
            <a:ext uri="{FF2B5EF4-FFF2-40B4-BE49-F238E27FC236}">
              <a16:creationId xmlns:a16="http://schemas.microsoft.com/office/drawing/2014/main" id="{5F9E42B3-0FDB-48C2-A56E-FD5B705155F8}"/>
            </a:ext>
          </a:extLst>
        </xdr:cNvPr>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1" name="【道路】&#10;一人当たり延長最大値テキスト">
          <a:extLst>
            <a:ext uri="{FF2B5EF4-FFF2-40B4-BE49-F238E27FC236}">
              <a16:creationId xmlns:a16="http://schemas.microsoft.com/office/drawing/2014/main" id="{CDE7557A-6715-4086-BD26-E1F11CF8745D}"/>
            </a:ext>
          </a:extLst>
        </xdr:cNvPr>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2" name="直線コネクタ 111">
          <a:extLst>
            <a:ext uri="{FF2B5EF4-FFF2-40B4-BE49-F238E27FC236}">
              <a16:creationId xmlns:a16="http://schemas.microsoft.com/office/drawing/2014/main" id="{8E2C53A0-DD2A-4A4D-A388-F7EC823CE97F}"/>
            </a:ext>
          </a:extLst>
        </xdr:cNvPr>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3" name="【道路】&#10;一人当たり延長平均値テキスト">
          <a:extLst>
            <a:ext uri="{FF2B5EF4-FFF2-40B4-BE49-F238E27FC236}">
              <a16:creationId xmlns:a16="http://schemas.microsoft.com/office/drawing/2014/main" id="{622B85A8-4165-4C1F-A72F-9389D06999AD}"/>
            </a:ext>
          </a:extLst>
        </xdr:cNvPr>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14" name="フローチャート: 判断 113">
          <a:extLst>
            <a:ext uri="{FF2B5EF4-FFF2-40B4-BE49-F238E27FC236}">
              <a16:creationId xmlns:a16="http://schemas.microsoft.com/office/drawing/2014/main" id="{4BA8B38E-A2FC-4658-B8C9-FDFDD6CAC9E4}"/>
            </a:ext>
          </a:extLst>
        </xdr:cNvPr>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15" name="フローチャート: 判断 114">
          <a:extLst>
            <a:ext uri="{FF2B5EF4-FFF2-40B4-BE49-F238E27FC236}">
              <a16:creationId xmlns:a16="http://schemas.microsoft.com/office/drawing/2014/main" id="{13CCD7F3-9623-48E4-A07B-A844D1CDA6A5}"/>
            </a:ext>
          </a:extLst>
        </xdr:cNvPr>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16" name="フローチャート: 判断 115">
          <a:extLst>
            <a:ext uri="{FF2B5EF4-FFF2-40B4-BE49-F238E27FC236}">
              <a16:creationId xmlns:a16="http://schemas.microsoft.com/office/drawing/2014/main" id="{91AF96E0-1C7B-466F-B00B-046F4C66E8A2}"/>
            </a:ext>
          </a:extLst>
        </xdr:cNvPr>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17" name="フローチャート: 判断 116">
          <a:extLst>
            <a:ext uri="{FF2B5EF4-FFF2-40B4-BE49-F238E27FC236}">
              <a16:creationId xmlns:a16="http://schemas.microsoft.com/office/drawing/2014/main" id="{4F687554-3ACA-46A5-8BD5-D267A7391DC1}"/>
            </a:ext>
          </a:extLst>
        </xdr:cNvPr>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18" name="フローチャート: 判断 117">
          <a:extLst>
            <a:ext uri="{FF2B5EF4-FFF2-40B4-BE49-F238E27FC236}">
              <a16:creationId xmlns:a16="http://schemas.microsoft.com/office/drawing/2014/main" id="{97C79764-B5F4-43A5-9D77-5765FF558ECE}"/>
            </a:ext>
          </a:extLst>
        </xdr:cNvPr>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039620E-6C6B-427F-B3D3-A6A41131C9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8814CEB-1175-4E05-B63E-FC6E11943AC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013B1B5-7B49-43DE-9B0E-AA6001E0F3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5BF874F-51B8-4F43-85EE-C4021EF14F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BD12B8B-E237-43D8-8614-CF34E60B1B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8312</xdr:rowOff>
    </xdr:from>
    <xdr:to>
      <xdr:col>55</xdr:col>
      <xdr:colOff>50800</xdr:colOff>
      <xdr:row>40</xdr:row>
      <xdr:rowOff>109912</xdr:rowOff>
    </xdr:to>
    <xdr:sp macro="" textlink="">
      <xdr:nvSpPr>
        <xdr:cNvPr id="124" name="楕円 123">
          <a:extLst>
            <a:ext uri="{FF2B5EF4-FFF2-40B4-BE49-F238E27FC236}">
              <a16:creationId xmlns:a16="http://schemas.microsoft.com/office/drawing/2014/main" id="{909D2053-CF55-4786-8F9F-A4CD9E6A7C77}"/>
            </a:ext>
          </a:extLst>
        </xdr:cNvPr>
        <xdr:cNvSpPr/>
      </xdr:nvSpPr>
      <xdr:spPr>
        <a:xfrm>
          <a:off x="10426700" y="68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158189</xdr:rowOff>
    </xdr:from>
    <xdr:ext cx="534377" cy="259045"/>
    <xdr:sp macro="" textlink="">
      <xdr:nvSpPr>
        <xdr:cNvPr id="125" name="【道路】&#10;一人当たり延長該当値テキスト">
          <a:extLst>
            <a:ext uri="{FF2B5EF4-FFF2-40B4-BE49-F238E27FC236}">
              <a16:creationId xmlns:a16="http://schemas.microsoft.com/office/drawing/2014/main" id="{A6C9F6D7-7C06-4F4E-895E-E83E03CBA731}"/>
            </a:ext>
          </a:extLst>
        </xdr:cNvPr>
        <xdr:cNvSpPr txBox="1"/>
      </xdr:nvSpPr>
      <xdr:spPr>
        <a:xfrm>
          <a:off x="10515600" y="684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15170</xdr:rowOff>
    </xdr:from>
    <xdr:to>
      <xdr:col>50</xdr:col>
      <xdr:colOff>165100</xdr:colOff>
      <xdr:row>40</xdr:row>
      <xdr:rowOff>116770</xdr:rowOff>
    </xdr:to>
    <xdr:sp macro="" textlink="">
      <xdr:nvSpPr>
        <xdr:cNvPr id="126" name="楕円 125">
          <a:extLst>
            <a:ext uri="{FF2B5EF4-FFF2-40B4-BE49-F238E27FC236}">
              <a16:creationId xmlns:a16="http://schemas.microsoft.com/office/drawing/2014/main" id="{856685C5-33DB-449A-8707-DBA6346F77D9}"/>
            </a:ext>
          </a:extLst>
        </xdr:cNvPr>
        <xdr:cNvSpPr/>
      </xdr:nvSpPr>
      <xdr:spPr>
        <a:xfrm>
          <a:off x="9588500" y="68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59112</xdr:rowOff>
    </xdr:from>
    <xdr:to>
      <xdr:col>55</xdr:col>
      <xdr:colOff>0</xdr:colOff>
      <xdr:row>40</xdr:row>
      <xdr:rowOff>65970</xdr:rowOff>
    </xdr:to>
    <xdr:cxnSp macro="">
      <xdr:nvCxnSpPr>
        <xdr:cNvPr id="127" name="直線コネクタ 126">
          <a:extLst>
            <a:ext uri="{FF2B5EF4-FFF2-40B4-BE49-F238E27FC236}">
              <a16:creationId xmlns:a16="http://schemas.microsoft.com/office/drawing/2014/main" id="{51983023-7F7B-44FA-B033-13111D6507CD}"/>
            </a:ext>
          </a:extLst>
        </xdr:cNvPr>
        <xdr:cNvCxnSpPr/>
      </xdr:nvCxnSpPr>
      <xdr:spPr>
        <a:xfrm flipV="1">
          <a:off x="9639300" y="691711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17266</xdr:rowOff>
    </xdr:from>
    <xdr:to>
      <xdr:col>46</xdr:col>
      <xdr:colOff>38100</xdr:colOff>
      <xdr:row>40</xdr:row>
      <xdr:rowOff>118866</xdr:rowOff>
    </xdr:to>
    <xdr:sp macro="" textlink="">
      <xdr:nvSpPr>
        <xdr:cNvPr id="128" name="楕円 127">
          <a:extLst>
            <a:ext uri="{FF2B5EF4-FFF2-40B4-BE49-F238E27FC236}">
              <a16:creationId xmlns:a16="http://schemas.microsoft.com/office/drawing/2014/main" id="{A38B8CAC-6E05-4F0D-9F40-EB2E8FD67D98}"/>
            </a:ext>
          </a:extLst>
        </xdr:cNvPr>
        <xdr:cNvSpPr/>
      </xdr:nvSpPr>
      <xdr:spPr>
        <a:xfrm>
          <a:off x="8699500" y="68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65970</xdr:rowOff>
    </xdr:from>
    <xdr:to>
      <xdr:col>50</xdr:col>
      <xdr:colOff>114300</xdr:colOff>
      <xdr:row>40</xdr:row>
      <xdr:rowOff>68066</xdr:rowOff>
    </xdr:to>
    <xdr:cxnSp macro="">
      <xdr:nvCxnSpPr>
        <xdr:cNvPr id="129" name="直線コネクタ 128">
          <a:extLst>
            <a:ext uri="{FF2B5EF4-FFF2-40B4-BE49-F238E27FC236}">
              <a16:creationId xmlns:a16="http://schemas.microsoft.com/office/drawing/2014/main" id="{D7B0A7A1-B167-4CDA-B1EA-A153207F7423}"/>
            </a:ext>
          </a:extLst>
        </xdr:cNvPr>
        <xdr:cNvCxnSpPr/>
      </xdr:nvCxnSpPr>
      <xdr:spPr>
        <a:xfrm flipV="1">
          <a:off x="8750300" y="692397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30" name="n_1aveValue【道路】&#10;一人当たり延長">
          <a:extLst>
            <a:ext uri="{FF2B5EF4-FFF2-40B4-BE49-F238E27FC236}">
              <a16:creationId xmlns:a16="http://schemas.microsoft.com/office/drawing/2014/main" id="{0CC6AA1B-0987-4A3F-A578-A1DDFC8E9918}"/>
            </a:ext>
          </a:extLst>
        </xdr:cNvPr>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31" name="n_2aveValue【道路】&#10;一人当たり延長">
          <a:extLst>
            <a:ext uri="{FF2B5EF4-FFF2-40B4-BE49-F238E27FC236}">
              <a16:creationId xmlns:a16="http://schemas.microsoft.com/office/drawing/2014/main" id="{3A0D070E-08E8-4175-AABE-9908BC0D13A4}"/>
            </a:ext>
          </a:extLst>
        </xdr:cNvPr>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32" name="n_3aveValue【道路】&#10;一人当たり延長">
          <a:extLst>
            <a:ext uri="{FF2B5EF4-FFF2-40B4-BE49-F238E27FC236}">
              <a16:creationId xmlns:a16="http://schemas.microsoft.com/office/drawing/2014/main" id="{99A9B1A5-2A29-480F-B307-BE41DAB07A21}"/>
            </a:ext>
          </a:extLst>
        </xdr:cNvPr>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33" name="n_4aveValue【道路】&#10;一人当たり延長">
          <a:extLst>
            <a:ext uri="{FF2B5EF4-FFF2-40B4-BE49-F238E27FC236}">
              <a16:creationId xmlns:a16="http://schemas.microsoft.com/office/drawing/2014/main" id="{982666C8-30CE-458D-B1EF-C696F3F4FE1D}"/>
            </a:ext>
          </a:extLst>
        </xdr:cNvPr>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107897</xdr:rowOff>
    </xdr:from>
    <xdr:ext cx="534377" cy="259045"/>
    <xdr:sp macro="" textlink="">
      <xdr:nvSpPr>
        <xdr:cNvPr id="134" name="n_1mainValue【道路】&#10;一人当たり延長">
          <a:extLst>
            <a:ext uri="{FF2B5EF4-FFF2-40B4-BE49-F238E27FC236}">
              <a16:creationId xmlns:a16="http://schemas.microsoft.com/office/drawing/2014/main" id="{F3913572-96E7-4D41-B69E-92F473EBCFBA}"/>
            </a:ext>
          </a:extLst>
        </xdr:cNvPr>
        <xdr:cNvSpPr txBox="1"/>
      </xdr:nvSpPr>
      <xdr:spPr>
        <a:xfrm>
          <a:off x="9359411" y="69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109993</xdr:rowOff>
    </xdr:from>
    <xdr:ext cx="534377" cy="259045"/>
    <xdr:sp macro="" textlink="">
      <xdr:nvSpPr>
        <xdr:cNvPr id="135" name="n_2mainValue【道路】&#10;一人当たり延長">
          <a:extLst>
            <a:ext uri="{FF2B5EF4-FFF2-40B4-BE49-F238E27FC236}">
              <a16:creationId xmlns:a16="http://schemas.microsoft.com/office/drawing/2014/main" id="{1769030A-5960-45B4-B1F0-33849DAD48A6}"/>
            </a:ext>
          </a:extLst>
        </xdr:cNvPr>
        <xdr:cNvSpPr txBox="1"/>
      </xdr:nvSpPr>
      <xdr:spPr>
        <a:xfrm>
          <a:off x="8483111" y="69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44DDD3A9-24B1-4DCE-B7CC-0BA1CA1A2A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A8AEC089-17CE-43A6-8294-BB138D42F2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851FF96C-91E1-4B8D-9940-E1BBE5D3F1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6545DE9E-DC75-4C6D-99C7-BEB84DFB445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735DD857-4DB0-451F-91AF-100BBA6422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5801D811-20EC-48FD-ACDB-E8B8E5AB3B6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823C4CBA-B0FC-4845-9A85-43E9047427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7B63C00F-F3C1-4020-8AB5-D7B5F50EB0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A2FB70C8-7214-4538-A1F7-EFAA134F4A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6B9A5AF6-5A8A-4121-8393-BFFFD7BFEB1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BE7C5733-850E-47B6-B8D3-199A167164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2BA567CC-D299-413C-B38F-922E674960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FC15BA54-3EF9-4F99-B250-B6C9246CC01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9660ED2D-4859-4703-82D7-3E6C52F42E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C96A4633-7C78-479C-81FD-0878504F59B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CDE9F3B3-EFF6-4EB2-BC58-6938086C715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C2588F6D-D2C1-468A-BD2F-E2444DC0FA2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B6C46754-5DFE-42D2-840F-1D53B3AE6A0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92A5D97F-815A-489D-AA25-2AB699116C2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AA74E8E-8073-4E6E-B221-4DEBA6BBF40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9852B963-E4F5-439E-8D80-4E77DA4F52D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46A5C880-39B9-472C-B235-FC740BFB9C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B6F5805C-60C9-4A37-A4DB-B1C7C9B9ACB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49AAA3F5-CB24-4F5B-9556-FCC1248306B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23D5E6B5-FB1A-40A3-83DA-9842FAD19F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61" name="直線コネクタ 160">
          <a:extLst>
            <a:ext uri="{FF2B5EF4-FFF2-40B4-BE49-F238E27FC236}">
              <a16:creationId xmlns:a16="http://schemas.microsoft.com/office/drawing/2014/main" id="{E46B7EB0-021C-4320-8BC2-41EEBBFF1DB4}"/>
            </a:ext>
          </a:extLst>
        </xdr:cNvPr>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C7D6EECE-129D-446A-BB0B-A686B9DE2CDA}"/>
            </a:ext>
          </a:extLst>
        </xdr:cNvPr>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3" name="直線コネクタ 162">
          <a:extLst>
            <a:ext uri="{FF2B5EF4-FFF2-40B4-BE49-F238E27FC236}">
              <a16:creationId xmlns:a16="http://schemas.microsoft.com/office/drawing/2014/main" id="{1CAA1F41-821F-40ED-A703-F592861F6AEF}"/>
            </a:ext>
          </a:extLst>
        </xdr:cNvPr>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DB775A4D-9B6D-49BC-8E01-1CB2A0BE0A12}"/>
            </a:ext>
          </a:extLst>
        </xdr:cNvPr>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65" name="直線コネクタ 164">
          <a:extLst>
            <a:ext uri="{FF2B5EF4-FFF2-40B4-BE49-F238E27FC236}">
              <a16:creationId xmlns:a16="http://schemas.microsoft.com/office/drawing/2014/main" id="{172AF59D-762E-44AB-B16D-9D81112AB56C}"/>
            </a:ext>
          </a:extLst>
        </xdr:cNvPr>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33AC9644-D9DF-4D4E-8556-E27FA0B2C144}"/>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67" name="フローチャート: 判断 166">
          <a:extLst>
            <a:ext uri="{FF2B5EF4-FFF2-40B4-BE49-F238E27FC236}">
              <a16:creationId xmlns:a16="http://schemas.microsoft.com/office/drawing/2014/main" id="{9B58FE2B-8E96-469D-AAAD-CBCD1BAC85A8}"/>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68" name="フローチャート: 判断 167">
          <a:extLst>
            <a:ext uri="{FF2B5EF4-FFF2-40B4-BE49-F238E27FC236}">
              <a16:creationId xmlns:a16="http://schemas.microsoft.com/office/drawing/2014/main" id="{88F7C4AC-6704-4EA8-8BF6-A88B25FD1C3C}"/>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69" name="フローチャート: 判断 168">
          <a:extLst>
            <a:ext uri="{FF2B5EF4-FFF2-40B4-BE49-F238E27FC236}">
              <a16:creationId xmlns:a16="http://schemas.microsoft.com/office/drawing/2014/main" id="{8F7CCA04-551B-499C-8474-9A4F578DD82F}"/>
            </a:ext>
          </a:extLst>
        </xdr:cNvPr>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0" name="フローチャート: 判断 169">
          <a:extLst>
            <a:ext uri="{FF2B5EF4-FFF2-40B4-BE49-F238E27FC236}">
              <a16:creationId xmlns:a16="http://schemas.microsoft.com/office/drawing/2014/main" id="{697D7F63-0BF3-47CF-A68D-ED16E7B8B16F}"/>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1" name="フローチャート: 判断 170">
          <a:extLst>
            <a:ext uri="{FF2B5EF4-FFF2-40B4-BE49-F238E27FC236}">
              <a16:creationId xmlns:a16="http://schemas.microsoft.com/office/drawing/2014/main" id="{8401A138-9AF4-4274-8058-11A9405F6AF7}"/>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05EF4F8-F0CB-4AF6-9F97-4214C0FDF57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9B33FFC-6905-46E2-98DC-8FB4382D34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CA9CA56-D893-4773-AC94-712E1E12E8F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D2B35CD-CF09-4C26-B584-852F6AED78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6B1689A-B8A1-4D4F-9F72-8B8C13E211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153307</xdr:rowOff>
    </xdr:from>
    <xdr:to>
      <xdr:col>24</xdr:col>
      <xdr:colOff>114300</xdr:colOff>
      <xdr:row>60</xdr:row>
      <xdr:rowOff>83457</xdr:rowOff>
    </xdr:to>
    <xdr:sp macro="" textlink="">
      <xdr:nvSpPr>
        <xdr:cNvPr id="177" name="楕円 176">
          <a:extLst>
            <a:ext uri="{FF2B5EF4-FFF2-40B4-BE49-F238E27FC236}">
              <a16:creationId xmlns:a16="http://schemas.microsoft.com/office/drawing/2014/main" id="{A57D79E0-12E2-4169-A873-37A3FEFFBC32}"/>
            </a:ext>
          </a:extLst>
        </xdr:cNvPr>
        <xdr:cNvSpPr/>
      </xdr:nvSpPr>
      <xdr:spPr>
        <a:xfrm>
          <a:off x="4584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4734</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16B48E80-5E87-4B78-BC8C-C1229E6C8CBD}"/>
            </a:ext>
          </a:extLst>
        </xdr:cNvPr>
        <xdr:cNvSpPr txBox="1"/>
      </xdr:nvSpPr>
      <xdr:spPr>
        <a:xfrm>
          <a:off x="4673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79" name="楕円 178">
          <a:extLst>
            <a:ext uri="{FF2B5EF4-FFF2-40B4-BE49-F238E27FC236}">
              <a16:creationId xmlns:a16="http://schemas.microsoft.com/office/drawing/2014/main" id="{0ED81465-551E-4928-8356-32D005906195}"/>
            </a:ext>
          </a:extLst>
        </xdr:cNvPr>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32657</xdr:rowOff>
    </xdr:to>
    <xdr:cxnSp macro="">
      <xdr:nvCxnSpPr>
        <xdr:cNvPr id="180" name="直線コネクタ 179">
          <a:extLst>
            <a:ext uri="{FF2B5EF4-FFF2-40B4-BE49-F238E27FC236}">
              <a16:creationId xmlns:a16="http://schemas.microsoft.com/office/drawing/2014/main" id="{907E3212-1751-48E0-8F2C-AAC8ACDF4BC9}"/>
            </a:ext>
          </a:extLst>
        </xdr:cNvPr>
        <xdr:cNvCxnSpPr/>
      </xdr:nvCxnSpPr>
      <xdr:spPr>
        <a:xfrm>
          <a:off x="3797300" y="102967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81" name="楕円 180">
          <a:extLst>
            <a:ext uri="{FF2B5EF4-FFF2-40B4-BE49-F238E27FC236}">
              <a16:creationId xmlns:a16="http://schemas.microsoft.com/office/drawing/2014/main" id="{0E0B9396-36E6-4A95-B166-B6B37DAD83AE}"/>
            </a:ext>
          </a:extLst>
        </xdr:cNvPr>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9797</xdr:rowOff>
    </xdr:to>
    <xdr:cxnSp macro="">
      <xdr:nvCxnSpPr>
        <xdr:cNvPr id="182" name="直線コネクタ 181">
          <a:extLst>
            <a:ext uri="{FF2B5EF4-FFF2-40B4-BE49-F238E27FC236}">
              <a16:creationId xmlns:a16="http://schemas.microsoft.com/office/drawing/2014/main" id="{526C5862-E5D7-4C36-A7FB-A4260D8D4C37}"/>
            </a:ext>
          </a:extLst>
        </xdr:cNvPr>
        <xdr:cNvCxnSpPr/>
      </xdr:nvCxnSpPr>
      <xdr:spPr>
        <a:xfrm>
          <a:off x="2908300" y="102739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59881452-8ABE-40A5-82E1-7CFBA07F5B1A}"/>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69691A6C-CECC-4377-8A8A-6F38E8EC8AA1}"/>
            </a:ext>
          </a:extLst>
        </xdr:cNvPr>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E5C2B139-61C9-448E-B6A2-CCF5BED50DFF}"/>
            </a:ext>
          </a:extLst>
        </xdr:cNvPr>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D32A2A84-87B1-4346-A22A-FA296CDED7CD}"/>
            </a:ext>
          </a:extLst>
        </xdr:cNvPr>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D65B4EDA-858B-4FBD-9BD7-3C1DB6884429}"/>
            </a:ext>
          </a:extLst>
        </xdr:cNvPr>
        <xdr:cNvSpPr txBox="1"/>
      </xdr:nvSpPr>
      <xdr:spPr>
        <a:xfrm>
          <a:off x="3582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1F217BDE-9BC1-414F-B3EC-523FE24EC039}"/>
            </a:ext>
          </a:extLst>
        </xdr:cNvPr>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3FDD692B-368F-49B1-81B8-8207FBC56E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FB54BEFD-02AF-40AE-B740-88B228DA9E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11717E6E-2860-4394-8DFE-714D5ED798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7726F870-6B6A-4FFB-9212-995125090B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23A38B85-9859-4548-BD41-9EAB6909A6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91E06202-4144-46DD-9CBA-5A31A6C0B4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271BF3B2-2FC2-4F07-BF37-9DED8D14AE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A14D9D9A-9EB4-453C-BDA2-2800245337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42671FEB-FAE6-4FDE-8CEE-D433FDBD6F7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5BF9CA36-44BA-4C3A-BD2F-C8840EC0F6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10EBEA57-FA25-47D3-9EB9-68F65A0FC94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13237AE2-0ED6-47C8-82E8-5122E10FB9A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D5592BD2-7EDD-44C3-A525-9C87AF61FBD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A6A91138-81B2-4B67-9106-E4A0423450E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3F03E96E-5B97-45B6-B662-394A32BEF79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4" name="テキスト ボックス 203">
          <a:extLst>
            <a:ext uri="{FF2B5EF4-FFF2-40B4-BE49-F238E27FC236}">
              <a16:creationId xmlns:a16="http://schemas.microsoft.com/office/drawing/2014/main" id="{E5C8848F-E248-4B56-81AF-456EA84DDC2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C8155588-6353-49B1-BE5F-93E64CF6B03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6" name="テキスト ボックス 205">
          <a:extLst>
            <a:ext uri="{FF2B5EF4-FFF2-40B4-BE49-F238E27FC236}">
              <a16:creationId xmlns:a16="http://schemas.microsoft.com/office/drawing/2014/main" id="{65D22C61-50C5-4127-90F0-7A5E51EA798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EA32AE2C-3A45-4FC0-A762-35E01D5308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260F4610-3E82-48E1-849A-E1858FF2DDC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BA0C6475-3B74-41B1-BFBE-6099ED32A8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10" name="直線コネクタ 209">
          <a:extLst>
            <a:ext uri="{FF2B5EF4-FFF2-40B4-BE49-F238E27FC236}">
              <a16:creationId xmlns:a16="http://schemas.microsoft.com/office/drawing/2014/main" id="{D8E40836-D1B8-4412-B2FB-9C6F15A5B22D}"/>
            </a:ext>
          </a:extLst>
        </xdr:cNvPr>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4BCD1F4E-118D-4CF1-BFAC-15962E04A30B}"/>
            </a:ext>
          </a:extLst>
        </xdr:cNvPr>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12" name="直線コネクタ 211">
          <a:extLst>
            <a:ext uri="{FF2B5EF4-FFF2-40B4-BE49-F238E27FC236}">
              <a16:creationId xmlns:a16="http://schemas.microsoft.com/office/drawing/2014/main" id="{C64C8DCB-2EB2-47BD-A917-FF1C88DA00B1}"/>
            </a:ext>
          </a:extLst>
        </xdr:cNvPr>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E7789F5C-7EB0-469B-8ADB-245EAD42DF5F}"/>
            </a:ext>
          </a:extLst>
        </xdr:cNvPr>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14" name="直線コネクタ 213">
          <a:extLst>
            <a:ext uri="{FF2B5EF4-FFF2-40B4-BE49-F238E27FC236}">
              <a16:creationId xmlns:a16="http://schemas.microsoft.com/office/drawing/2014/main" id="{BEDB9674-304E-47D1-9625-980E7F125B15}"/>
            </a:ext>
          </a:extLst>
        </xdr:cNvPr>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27AAA3D1-DBAA-4EA2-A97C-A93BFE4B6C6F}"/>
            </a:ext>
          </a:extLst>
        </xdr:cNvPr>
        <xdr:cNvSpPr txBox="1"/>
      </xdr:nvSpPr>
      <xdr:spPr>
        <a:xfrm>
          <a:off x="10515600" y="10588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16" name="フローチャート: 判断 215">
          <a:extLst>
            <a:ext uri="{FF2B5EF4-FFF2-40B4-BE49-F238E27FC236}">
              <a16:creationId xmlns:a16="http://schemas.microsoft.com/office/drawing/2014/main" id="{C6354981-219F-4D13-A7EE-9F67C9F7668A}"/>
            </a:ext>
          </a:extLst>
        </xdr:cNvPr>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17" name="フローチャート: 判断 216">
          <a:extLst>
            <a:ext uri="{FF2B5EF4-FFF2-40B4-BE49-F238E27FC236}">
              <a16:creationId xmlns:a16="http://schemas.microsoft.com/office/drawing/2014/main" id="{796B5366-04BD-459D-A602-8B4CB0E5F00B}"/>
            </a:ext>
          </a:extLst>
        </xdr:cNvPr>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18" name="フローチャート: 判断 217">
          <a:extLst>
            <a:ext uri="{FF2B5EF4-FFF2-40B4-BE49-F238E27FC236}">
              <a16:creationId xmlns:a16="http://schemas.microsoft.com/office/drawing/2014/main" id="{37186998-40BC-4CC0-B23A-D4D77F66711B}"/>
            </a:ext>
          </a:extLst>
        </xdr:cNvPr>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19" name="フローチャート: 判断 218">
          <a:extLst>
            <a:ext uri="{FF2B5EF4-FFF2-40B4-BE49-F238E27FC236}">
              <a16:creationId xmlns:a16="http://schemas.microsoft.com/office/drawing/2014/main" id="{023993BD-0C96-47D5-B2CB-58A8D3DE0A04}"/>
            </a:ext>
          </a:extLst>
        </xdr:cNvPr>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20" name="フローチャート: 判断 219">
          <a:extLst>
            <a:ext uri="{FF2B5EF4-FFF2-40B4-BE49-F238E27FC236}">
              <a16:creationId xmlns:a16="http://schemas.microsoft.com/office/drawing/2014/main" id="{0703DDF5-1CC3-4F2B-BFBE-D741CDF89D85}"/>
            </a:ext>
          </a:extLst>
        </xdr:cNvPr>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57A20A53-E7A3-4855-A8A8-C44D14A069C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A8F6DA9-0865-4E32-98A2-E8EBD613E3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7437BCD-F788-4ACB-9FAC-68FD6E0F27D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997E72F-DC31-43E6-A4D4-0299AD772A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8786DB4-B945-4932-A491-FFB5633A23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51217</xdr:rowOff>
    </xdr:from>
    <xdr:to>
      <xdr:col>55</xdr:col>
      <xdr:colOff>50800</xdr:colOff>
      <xdr:row>60</xdr:row>
      <xdr:rowOff>152817</xdr:rowOff>
    </xdr:to>
    <xdr:sp macro="" textlink="">
      <xdr:nvSpPr>
        <xdr:cNvPr id="226" name="楕円 225">
          <a:extLst>
            <a:ext uri="{FF2B5EF4-FFF2-40B4-BE49-F238E27FC236}">
              <a16:creationId xmlns:a16="http://schemas.microsoft.com/office/drawing/2014/main" id="{7769CD25-D3D2-4714-B606-7603BB63EF28}"/>
            </a:ext>
          </a:extLst>
        </xdr:cNvPr>
        <xdr:cNvSpPr/>
      </xdr:nvSpPr>
      <xdr:spPr>
        <a:xfrm>
          <a:off x="10426700" y="103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74094</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1D07BB20-57AE-4AAC-A0BB-2660753EDD71}"/>
            </a:ext>
          </a:extLst>
        </xdr:cNvPr>
        <xdr:cNvSpPr txBox="1"/>
      </xdr:nvSpPr>
      <xdr:spPr>
        <a:xfrm>
          <a:off x="10515600" y="1018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63512</xdr:rowOff>
    </xdr:from>
    <xdr:to>
      <xdr:col>50</xdr:col>
      <xdr:colOff>165100</xdr:colOff>
      <xdr:row>60</xdr:row>
      <xdr:rowOff>165112</xdr:rowOff>
    </xdr:to>
    <xdr:sp macro="" textlink="">
      <xdr:nvSpPr>
        <xdr:cNvPr id="228" name="楕円 227">
          <a:extLst>
            <a:ext uri="{FF2B5EF4-FFF2-40B4-BE49-F238E27FC236}">
              <a16:creationId xmlns:a16="http://schemas.microsoft.com/office/drawing/2014/main" id="{1DD278AD-8331-4094-8CCC-3C81D00D9837}"/>
            </a:ext>
          </a:extLst>
        </xdr:cNvPr>
        <xdr:cNvSpPr/>
      </xdr:nvSpPr>
      <xdr:spPr>
        <a:xfrm>
          <a:off x="9588500" y="103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102017</xdr:rowOff>
    </xdr:from>
    <xdr:to>
      <xdr:col>55</xdr:col>
      <xdr:colOff>0</xdr:colOff>
      <xdr:row>60</xdr:row>
      <xdr:rowOff>114312</xdr:rowOff>
    </xdr:to>
    <xdr:cxnSp macro="">
      <xdr:nvCxnSpPr>
        <xdr:cNvPr id="229" name="直線コネクタ 228">
          <a:extLst>
            <a:ext uri="{FF2B5EF4-FFF2-40B4-BE49-F238E27FC236}">
              <a16:creationId xmlns:a16="http://schemas.microsoft.com/office/drawing/2014/main" id="{C82ED585-25F7-4E70-B85F-23BC592B05DA}"/>
            </a:ext>
          </a:extLst>
        </xdr:cNvPr>
        <xdr:cNvCxnSpPr/>
      </xdr:nvCxnSpPr>
      <xdr:spPr>
        <a:xfrm flipV="1">
          <a:off x="9639300" y="10389017"/>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69898</xdr:rowOff>
    </xdr:from>
    <xdr:to>
      <xdr:col>46</xdr:col>
      <xdr:colOff>38100</xdr:colOff>
      <xdr:row>61</xdr:row>
      <xdr:rowOff>48</xdr:rowOff>
    </xdr:to>
    <xdr:sp macro="" textlink="">
      <xdr:nvSpPr>
        <xdr:cNvPr id="230" name="楕円 229">
          <a:extLst>
            <a:ext uri="{FF2B5EF4-FFF2-40B4-BE49-F238E27FC236}">
              <a16:creationId xmlns:a16="http://schemas.microsoft.com/office/drawing/2014/main" id="{5FDC94C4-6D83-44C2-A6D2-F75EA310C3EA}"/>
            </a:ext>
          </a:extLst>
        </xdr:cNvPr>
        <xdr:cNvSpPr/>
      </xdr:nvSpPr>
      <xdr:spPr>
        <a:xfrm>
          <a:off x="8699500" y="103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114312</xdr:rowOff>
    </xdr:from>
    <xdr:to>
      <xdr:col>50</xdr:col>
      <xdr:colOff>114300</xdr:colOff>
      <xdr:row>60</xdr:row>
      <xdr:rowOff>120698</xdr:rowOff>
    </xdr:to>
    <xdr:cxnSp macro="">
      <xdr:nvCxnSpPr>
        <xdr:cNvPr id="231" name="直線コネクタ 230">
          <a:extLst>
            <a:ext uri="{FF2B5EF4-FFF2-40B4-BE49-F238E27FC236}">
              <a16:creationId xmlns:a16="http://schemas.microsoft.com/office/drawing/2014/main" id="{D822B25E-CFAC-4519-A81A-CF2B8DA36518}"/>
            </a:ext>
          </a:extLst>
        </xdr:cNvPr>
        <xdr:cNvCxnSpPr/>
      </xdr:nvCxnSpPr>
      <xdr:spPr>
        <a:xfrm flipV="1">
          <a:off x="8750300" y="10401312"/>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32" name="n_1aveValue【橋りょう・トンネル】&#10;一人当たり有形固定資産（償却資産）額">
          <a:extLst>
            <a:ext uri="{FF2B5EF4-FFF2-40B4-BE49-F238E27FC236}">
              <a16:creationId xmlns:a16="http://schemas.microsoft.com/office/drawing/2014/main" id="{6BA81638-8011-498C-A245-4E2EAE982A2D}"/>
            </a:ext>
          </a:extLst>
        </xdr:cNvPr>
        <xdr:cNvSpPr txBox="1"/>
      </xdr:nvSpPr>
      <xdr:spPr>
        <a:xfrm>
          <a:off x="93270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33" name="n_2aveValue【橋りょう・トンネル】&#10;一人当たり有形固定資産（償却資産）額">
          <a:extLst>
            <a:ext uri="{FF2B5EF4-FFF2-40B4-BE49-F238E27FC236}">
              <a16:creationId xmlns:a16="http://schemas.microsoft.com/office/drawing/2014/main" id="{B7C5D288-5C6A-459E-8E76-AFDF366CD064}"/>
            </a:ext>
          </a:extLst>
        </xdr:cNvPr>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34" name="n_3aveValue【橋りょう・トンネル】&#10;一人当たり有形固定資産（償却資産）額">
          <a:extLst>
            <a:ext uri="{FF2B5EF4-FFF2-40B4-BE49-F238E27FC236}">
              <a16:creationId xmlns:a16="http://schemas.microsoft.com/office/drawing/2014/main" id="{98B343ED-8170-49E2-AD86-9A3F26DD95F3}"/>
            </a:ext>
          </a:extLst>
        </xdr:cNvPr>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2F6DDEF8-3677-45B1-8C4B-43518C65340F}"/>
            </a:ext>
          </a:extLst>
        </xdr:cNvPr>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10189</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54CABF43-8085-4FAE-A299-3FE7CBE62872}"/>
            </a:ext>
          </a:extLst>
        </xdr:cNvPr>
        <xdr:cNvSpPr txBox="1"/>
      </xdr:nvSpPr>
      <xdr:spPr>
        <a:xfrm>
          <a:off x="9327095" y="1012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16575</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80089AB6-91F1-459F-AA4B-68AD161085DD}"/>
            </a:ext>
          </a:extLst>
        </xdr:cNvPr>
        <xdr:cNvSpPr txBox="1"/>
      </xdr:nvSpPr>
      <xdr:spPr>
        <a:xfrm>
          <a:off x="8450795" y="1013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E62905D5-F8A6-484D-9680-878E1A6EE6C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AC9EC002-2FEF-448A-BEDA-2A66258AB2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FD3F033B-5801-4C8E-80D2-ECB3A4BC53D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C91BFA87-3288-4501-B942-41010F10B8F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AD1C527A-8A15-46E5-A851-E05245CDF0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346B2586-459D-4F2E-8B3E-A8A70825D1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2284BF98-ADF3-4AF6-93DD-46C53D140A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CA083805-461A-490D-A619-6B0523DA539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E2FB5E49-21DD-4C7F-8B07-E9E488CDF98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14C487EB-40EC-485B-B986-AE8A438609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ECDB1620-DD47-4E24-AD0B-8F56CDB6713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B4FCB0CF-00CC-4F18-9080-CBB040B7DFA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0235B90A-E153-4F87-B256-3C44E354E15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7114CC6A-E961-44E1-8C03-99E08FA9C9E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FC28FD20-EB53-47E7-963E-3EBC7DE6869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971A8300-F63B-4FEB-A9AA-C514F46DCBD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1A659394-83CC-408C-A531-A633D9F12CC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787F2C5B-8BE6-4083-8757-8F49A3700F4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A8FA67E4-13DF-44D7-806D-689D0E2880F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020A72CB-A89D-4119-ABA4-6D373107479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A9382736-EE04-4F8E-A813-06771CA589C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B306F742-6757-4E1E-9207-EA33A4D8378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D44BC9E6-DD5C-46C1-BC18-A2DB9119081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19511BEF-9504-4E55-A228-B7D5EE1AC3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62" name="直線コネクタ 261">
          <a:extLst>
            <a:ext uri="{FF2B5EF4-FFF2-40B4-BE49-F238E27FC236}">
              <a16:creationId xmlns:a16="http://schemas.microsoft.com/office/drawing/2014/main" id="{43A52EE7-618C-420A-8537-62BC92C90A5C}"/>
            </a:ext>
          </a:extLst>
        </xdr:cNvPr>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63" name="【公営住宅】&#10;有形固定資産減価償却率最小値テキスト">
          <a:extLst>
            <a:ext uri="{FF2B5EF4-FFF2-40B4-BE49-F238E27FC236}">
              <a16:creationId xmlns:a16="http://schemas.microsoft.com/office/drawing/2014/main" id="{FFBE0037-B19E-44B3-9292-E2258C479A0F}"/>
            </a:ext>
          </a:extLst>
        </xdr:cNvPr>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64" name="直線コネクタ 263">
          <a:extLst>
            <a:ext uri="{FF2B5EF4-FFF2-40B4-BE49-F238E27FC236}">
              <a16:creationId xmlns:a16="http://schemas.microsoft.com/office/drawing/2014/main" id="{4B5BF498-08CF-4309-BE33-8B347BFF8199}"/>
            </a:ext>
          </a:extLst>
        </xdr:cNvPr>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65" name="【公営住宅】&#10;有形固定資産減価償却率最大値テキスト">
          <a:extLst>
            <a:ext uri="{FF2B5EF4-FFF2-40B4-BE49-F238E27FC236}">
              <a16:creationId xmlns:a16="http://schemas.microsoft.com/office/drawing/2014/main" id="{D8215BA5-3EB7-4D80-9CCF-A36E6DD560DA}"/>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66" name="直線コネクタ 265">
          <a:extLst>
            <a:ext uri="{FF2B5EF4-FFF2-40B4-BE49-F238E27FC236}">
              <a16:creationId xmlns:a16="http://schemas.microsoft.com/office/drawing/2014/main" id="{5BA0BC56-0A67-4AF3-872B-B30E26BF6A28}"/>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125747</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81B043BF-6905-4EB8-883D-F0BB828346BE}"/>
            </a:ext>
          </a:extLst>
        </xdr:cNvPr>
        <xdr:cNvSpPr txBox="1"/>
      </xdr:nvSpPr>
      <xdr:spPr>
        <a:xfrm>
          <a:off x="4673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68" name="フローチャート: 判断 267">
          <a:extLst>
            <a:ext uri="{FF2B5EF4-FFF2-40B4-BE49-F238E27FC236}">
              <a16:creationId xmlns:a16="http://schemas.microsoft.com/office/drawing/2014/main" id="{28AC5E0C-2636-4A4D-BF5F-79CA9767EA1D}"/>
            </a:ext>
          </a:extLst>
        </xdr:cNvPr>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69" name="フローチャート: 判断 268">
          <a:extLst>
            <a:ext uri="{FF2B5EF4-FFF2-40B4-BE49-F238E27FC236}">
              <a16:creationId xmlns:a16="http://schemas.microsoft.com/office/drawing/2014/main" id="{4A895A89-FF1C-4AB7-879D-81F85353BF5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70" name="フローチャート: 判断 269">
          <a:extLst>
            <a:ext uri="{FF2B5EF4-FFF2-40B4-BE49-F238E27FC236}">
              <a16:creationId xmlns:a16="http://schemas.microsoft.com/office/drawing/2014/main" id="{0A29AFF8-0A4A-4F88-8E53-B1CA2F5D310C}"/>
            </a:ext>
          </a:extLst>
        </xdr:cNvPr>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1" name="フローチャート: 判断 270">
          <a:extLst>
            <a:ext uri="{FF2B5EF4-FFF2-40B4-BE49-F238E27FC236}">
              <a16:creationId xmlns:a16="http://schemas.microsoft.com/office/drawing/2014/main" id="{8FBF9467-3520-4D52-8D05-50435810C4C2}"/>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72" name="フローチャート: 判断 271">
          <a:extLst>
            <a:ext uri="{FF2B5EF4-FFF2-40B4-BE49-F238E27FC236}">
              <a16:creationId xmlns:a16="http://schemas.microsoft.com/office/drawing/2014/main" id="{828BCC50-DB66-4FEB-88A8-10629A7413B7}"/>
            </a:ext>
          </a:extLst>
        </xdr:cNvPr>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4B46D09A-9AE7-4BC1-AAE9-D2D6C922FF8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16E548E8-4B75-423C-8C52-5BEEC4F437F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D0F0D41A-619B-4A13-A4B4-782C359A30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16D4A2B-BBC9-4CA0-823F-55A6AB2C06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CFEBC6E-C524-4E6A-82AD-ABB3BBD136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78" name="楕円 277">
          <a:extLst>
            <a:ext uri="{FF2B5EF4-FFF2-40B4-BE49-F238E27FC236}">
              <a16:creationId xmlns:a16="http://schemas.microsoft.com/office/drawing/2014/main" id="{9EB56170-8390-4F27-B84B-082A92BBA89E}"/>
            </a:ext>
          </a:extLst>
        </xdr:cNvPr>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451A6D4E-39BF-4C0F-ABD0-93B14B115A32}"/>
            </a:ext>
          </a:extLst>
        </xdr:cNvPr>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280" name="楕円 279">
          <a:extLst>
            <a:ext uri="{FF2B5EF4-FFF2-40B4-BE49-F238E27FC236}">
              <a16:creationId xmlns:a16="http://schemas.microsoft.com/office/drawing/2014/main" id="{12E704F5-2373-4300-918B-7CE6ECD0EA42}"/>
            </a:ext>
          </a:extLst>
        </xdr:cNvPr>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106680</xdr:rowOff>
    </xdr:to>
    <xdr:cxnSp macro="">
      <xdr:nvCxnSpPr>
        <xdr:cNvPr id="281" name="直線コネクタ 280">
          <a:extLst>
            <a:ext uri="{FF2B5EF4-FFF2-40B4-BE49-F238E27FC236}">
              <a16:creationId xmlns:a16="http://schemas.microsoft.com/office/drawing/2014/main" id="{F4D57E38-D18A-44DC-9BB4-AA000BE83D6B}"/>
            </a:ext>
          </a:extLst>
        </xdr:cNvPr>
        <xdr:cNvCxnSpPr/>
      </xdr:nvCxnSpPr>
      <xdr:spPr>
        <a:xfrm>
          <a:off x="3797300" y="14135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166370</xdr:rowOff>
    </xdr:from>
    <xdr:to>
      <xdr:col>15</xdr:col>
      <xdr:colOff>101600</xdr:colOff>
      <xdr:row>82</xdr:row>
      <xdr:rowOff>96520</xdr:rowOff>
    </xdr:to>
    <xdr:sp macro="" textlink="">
      <xdr:nvSpPr>
        <xdr:cNvPr id="282" name="楕円 281">
          <a:extLst>
            <a:ext uri="{FF2B5EF4-FFF2-40B4-BE49-F238E27FC236}">
              <a16:creationId xmlns:a16="http://schemas.microsoft.com/office/drawing/2014/main" id="{29E36EBA-C374-4911-A0F2-C2F806346486}"/>
            </a:ext>
          </a:extLst>
        </xdr:cNvPr>
        <xdr:cNvSpPr/>
      </xdr:nvSpPr>
      <xdr:spPr>
        <a:xfrm>
          <a:off x="2857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45720</xdr:rowOff>
    </xdr:from>
    <xdr:to>
      <xdr:col>19</xdr:col>
      <xdr:colOff>177800</xdr:colOff>
      <xdr:row>82</xdr:row>
      <xdr:rowOff>76200</xdr:rowOff>
    </xdr:to>
    <xdr:cxnSp macro="">
      <xdr:nvCxnSpPr>
        <xdr:cNvPr id="283" name="直線コネクタ 282">
          <a:extLst>
            <a:ext uri="{FF2B5EF4-FFF2-40B4-BE49-F238E27FC236}">
              <a16:creationId xmlns:a16="http://schemas.microsoft.com/office/drawing/2014/main" id="{A71CF6F4-4BE0-4AA5-AAB8-0B5DC8F91589}"/>
            </a:ext>
          </a:extLst>
        </xdr:cNvPr>
        <xdr:cNvCxnSpPr/>
      </xdr:nvCxnSpPr>
      <xdr:spPr>
        <a:xfrm>
          <a:off x="2908300" y="14104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84" name="n_1aveValue【公営住宅】&#10;有形固定資産減価償却率">
          <a:extLst>
            <a:ext uri="{FF2B5EF4-FFF2-40B4-BE49-F238E27FC236}">
              <a16:creationId xmlns:a16="http://schemas.microsoft.com/office/drawing/2014/main" id="{725038A8-54A5-460B-9F4C-80B912751F21}"/>
            </a:ext>
          </a:extLst>
        </xdr:cNvPr>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285" name="n_2aveValue【公営住宅】&#10;有形固定資産減価償却率">
          <a:extLst>
            <a:ext uri="{FF2B5EF4-FFF2-40B4-BE49-F238E27FC236}">
              <a16:creationId xmlns:a16="http://schemas.microsoft.com/office/drawing/2014/main" id="{CFCB9150-B769-4E71-A523-FD24F392DD92}"/>
            </a:ext>
          </a:extLst>
        </xdr:cNvPr>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86" name="n_3aveValue【公営住宅】&#10;有形固定資産減価償却率">
          <a:extLst>
            <a:ext uri="{FF2B5EF4-FFF2-40B4-BE49-F238E27FC236}">
              <a16:creationId xmlns:a16="http://schemas.microsoft.com/office/drawing/2014/main" id="{85730264-407C-456C-AE8D-E99849660E78}"/>
            </a:ext>
          </a:extLst>
        </xdr:cNvPr>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287" name="n_4aveValue【公営住宅】&#10;有形固定資産減価償却率">
          <a:extLst>
            <a:ext uri="{FF2B5EF4-FFF2-40B4-BE49-F238E27FC236}">
              <a16:creationId xmlns:a16="http://schemas.microsoft.com/office/drawing/2014/main" id="{A45A682E-D4C6-44EF-9199-12B8962EC640}"/>
            </a:ext>
          </a:extLst>
        </xdr:cNvPr>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143527</xdr:rowOff>
    </xdr:from>
    <xdr:ext cx="405111" cy="259045"/>
    <xdr:sp macro="" textlink="">
      <xdr:nvSpPr>
        <xdr:cNvPr id="288" name="n_1mainValue【公営住宅】&#10;有形固定資産減価償却率">
          <a:extLst>
            <a:ext uri="{FF2B5EF4-FFF2-40B4-BE49-F238E27FC236}">
              <a16:creationId xmlns:a16="http://schemas.microsoft.com/office/drawing/2014/main" id="{5235C78D-18FD-44A5-923C-BBBA8996903F}"/>
            </a:ext>
          </a:extLst>
        </xdr:cNvPr>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113047</xdr:rowOff>
    </xdr:from>
    <xdr:ext cx="405111" cy="259045"/>
    <xdr:sp macro="" textlink="">
      <xdr:nvSpPr>
        <xdr:cNvPr id="289" name="n_2mainValue【公営住宅】&#10;有形固定資産減価償却率">
          <a:extLst>
            <a:ext uri="{FF2B5EF4-FFF2-40B4-BE49-F238E27FC236}">
              <a16:creationId xmlns:a16="http://schemas.microsoft.com/office/drawing/2014/main" id="{7F167546-E3A9-4450-A266-BF1842540E4F}"/>
            </a:ext>
          </a:extLst>
        </xdr:cNvPr>
        <xdr:cNvSpPr txBox="1"/>
      </xdr:nvSpPr>
      <xdr:spPr>
        <a:xfrm>
          <a:off x="2705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9901529A-CDD8-4F32-AA45-0F5F1A465A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BB08A18A-720B-4E09-AF49-09EC83A8D4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504F45FF-9B07-4ADC-A2AE-CF46ED829D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CBE02F43-41CF-4D97-BE98-A1F9BA43EA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2A6D4D58-601A-487D-A77A-17CA647C82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FC5D88D1-B7D5-4492-9921-1923F60F2D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6C0058F0-5617-4F7B-8879-59D6399B1A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D63B5043-14C7-4A04-92D5-D2D4F94E3DD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E8BAE7E8-2DCC-4CE1-B8CD-3C01256CC6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FC72AD75-B045-45DC-8495-BB7BAA737F5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0" name="直線コネクタ 299">
          <a:extLst>
            <a:ext uri="{FF2B5EF4-FFF2-40B4-BE49-F238E27FC236}">
              <a16:creationId xmlns:a16="http://schemas.microsoft.com/office/drawing/2014/main" id="{61DAD7E9-1F6E-4076-A377-52414F1ED25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1" name="テキスト ボックス 300">
          <a:extLst>
            <a:ext uri="{FF2B5EF4-FFF2-40B4-BE49-F238E27FC236}">
              <a16:creationId xmlns:a16="http://schemas.microsoft.com/office/drawing/2014/main" id="{C304E814-1E88-47BC-A272-3E806F1919A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2" name="直線コネクタ 301">
          <a:extLst>
            <a:ext uri="{FF2B5EF4-FFF2-40B4-BE49-F238E27FC236}">
              <a16:creationId xmlns:a16="http://schemas.microsoft.com/office/drawing/2014/main" id="{9369AE6E-82F5-4C87-A2AF-A1A62A0B0D4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3" name="テキスト ボックス 302">
          <a:extLst>
            <a:ext uri="{FF2B5EF4-FFF2-40B4-BE49-F238E27FC236}">
              <a16:creationId xmlns:a16="http://schemas.microsoft.com/office/drawing/2014/main" id="{9D8AB82E-2CCF-495E-910A-1E1D3A279D8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4" name="直線コネクタ 303">
          <a:extLst>
            <a:ext uri="{FF2B5EF4-FFF2-40B4-BE49-F238E27FC236}">
              <a16:creationId xmlns:a16="http://schemas.microsoft.com/office/drawing/2014/main" id="{1409D1EC-9C60-4EDA-B5A3-EB90D007EAE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5" name="テキスト ボックス 304">
          <a:extLst>
            <a:ext uri="{FF2B5EF4-FFF2-40B4-BE49-F238E27FC236}">
              <a16:creationId xmlns:a16="http://schemas.microsoft.com/office/drawing/2014/main" id="{7571FCCB-61DF-46F2-984B-A1757123042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6" name="直線コネクタ 305">
          <a:extLst>
            <a:ext uri="{FF2B5EF4-FFF2-40B4-BE49-F238E27FC236}">
              <a16:creationId xmlns:a16="http://schemas.microsoft.com/office/drawing/2014/main" id="{C4FB3E50-2874-44B7-B13D-4EEF2FEA3F4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7" name="テキスト ボックス 306">
          <a:extLst>
            <a:ext uri="{FF2B5EF4-FFF2-40B4-BE49-F238E27FC236}">
              <a16:creationId xmlns:a16="http://schemas.microsoft.com/office/drawing/2014/main" id="{642CC2B0-4859-46E0-8ACC-59DAD2F8930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72944751-1462-48FF-B10D-44CDE23487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7B45C9D8-5ED4-4F58-9558-82AEAA32327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B8BD4765-E294-4BF2-991B-D250D737D9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11" name="直線コネクタ 310">
          <a:extLst>
            <a:ext uri="{FF2B5EF4-FFF2-40B4-BE49-F238E27FC236}">
              <a16:creationId xmlns:a16="http://schemas.microsoft.com/office/drawing/2014/main" id="{AC043616-628E-4A39-8D49-2672A9D67425}"/>
            </a:ext>
          </a:extLst>
        </xdr:cNvPr>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12" name="【公営住宅】&#10;一人当たり面積最小値テキスト">
          <a:extLst>
            <a:ext uri="{FF2B5EF4-FFF2-40B4-BE49-F238E27FC236}">
              <a16:creationId xmlns:a16="http://schemas.microsoft.com/office/drawing/2014/main" id="{0C5FDDEB-CA75-415E-9E1E-E7C6E7771F0E}"/>
            </a:ext>
          </a:extLst>
        </xdr:cNvPr>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13" name="直線コネクタ 312">
          <a:extLst>
            <a:ext uri="{FF2B5EF4-FFF2-40B4-BE49-F238E27FC236}">
              <a16:creationId xmlns:a16="http://schemas.microsoft.com/office/drawing/2014/main" id="{373B3DDA-9BFB-4F75-B2AD-69D51165E1BB}"/>
            </a:ext>
          </a:extLst>
        </xdr:cNvPr>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14" name="【公営住宅】&#10;一人当たり面積最大値テキスト">
          <a:extLst>
            <a:ext uri="{FF2B5EF4-FFF2-40B4-BE49-F238E27FC236}">
              <a16:creationId xmlns:a16="http://schemas.microsoft.com/office/drawing/2014/main" id="{88A28C29-5E69-4BD3-AA74-E1B196D0DAD2}"/>
            </a:ext>
          </a:extLst>
        </xdr:cNvPr>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15" name="直線コネクタ 314">
          <a:extLst>
            <a:ext uri="{FF2B5EF4-FFF2-40B4-BE49-F238E27FC236}">
              <a16:creationId xmlns:a16="http://schemas.microsoft.com/office/drawing/2014/main" id="{63F693F2-7648-4347-9398-64028139D6FF}"/>
            </a:ext>
          </a:extLst>
        </xdr:cNvPr>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16" name="【公営住宅】&#10;一人当たり面積平均値テキスト">
          <a:extLst>
            <a:ext uri="{FF2B5EF4-FFF2-40B4-BE49-F238E27FC236}">
              <a16:creationId xmlns:a16="http://schemas.microsoft.com/office/drawing/2014/main" id="{64146564-AC6D-41DD-AB3B-A8BA53D8D1DE}"/>
            </a:ext>
          </a:extLst>
        </xdr:cNvPr>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17" name="フローチャート: 判断 316">
          <a:extLst>
            <a:ext uri="{FF2B5EF4-FFF2-40B4-BE49-F238E27FC236}">
              <a16:creationId xmlns:a16="http://schemas.microsoft.com/office/drawing/2014/main" id="{AD9629BA-D624-42ED-B56C-DACE4C0474C8}"/>
            </a:ext>
          </a:extLst>
        </xdr:cNvPr>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18" name="フローチャート: 判断 317">
          <a:extLst>
            <a:ext uri="{FF2B5EF4-FFF2-40B4-BE49-F238E27FC236}">
              <a16:creationId xmlns:a16="http://schemas.microsoft.com/office/drawing/2014/main" id="{DA179BC8-CA99-4B80-B734-F6A102F9161C}"/>
            </a:ext>
          </a:extLst>
        </xdr:cNvPr>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19" name="フローチャート: 判断 318">
          <a:extLst>
            <a:ext uri="{FF2B5EF4-FFF2-40B4-BE49-F238E27FC236}">
              <a16:creationId xmlns:a16="http://schemas.microsoft.com/office/drawing/2014/main" id="{19A0EE62-2102-4811-8FB9-BC0381B045D4}"/>
            </a:ext>
          </a:extLst>
        </xdr:cNvPr>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20" name="フローチャート: 判断 319">
          <a:extLst>
            <a:ext uri="{FF2B5EF4-FFF2-40B4-BE49-F238E27FC236}">
              <a16:creationId xmlns:a16="http://schemas.microsoft.com/office/drawing/2014/main" id="{AD171B76-CAED-4C68-81D3-B0F951076497}"/>
            </a:ext>
          </a:extLst>
        </xdr:cNvPr>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21" name="フローチャート: 判断 320">
          <a:extLst>
            <a:ext uri="{FF2B5EF4-FFF2-40B4-BE49-F238E27FC236}">
              <a16:creationId xmlns:a16="http://schemas.microsoft.com/office/drawing/2014/main" id="{80B79148-B493-4DDD-8508-4E3C09EF49E1}"/>
            </a:ext>
          </a:extLst>
        </xdr:cNvPr>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8F0A2B37-0ADF-4EBA-9A99-1A6A1E6149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1DCC5BF9-2FEE-4119-955F-CE9FE78078E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DE25D15F-5986-4979-AF27-AF6938F212C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E3E551DB-2776-486D-B293-D1BE3DB8D7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525AE2EE-B62C-4799-B0DE-5D20A516F5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27" name="楕円 326">
          <a:extLst>
            <a:ext uri="{FF2B5EF4-FFF2-40B4-BE49-F238E27FC236}">
              <a16:creationId xmlns:a16="http://schemas.microsoft.com/office/drawing/2014/main" id="{26200205-0CDB-419D-8B46-E892F4BB1EBD}"/>
            </a:ext>
          </a:extLst>
        </xdr:cNvPr>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328" name="【公営住宅】&#10;一人当たり面積該当値テキスト">
          <a:extLst>
            <a:ext uri="{FF2B5EF4-FFF2-40B4-BE49-F238E27FC236}">
              <a16:creationId xmlns:a16="http://schemas.microsoft.com/office/drawing/2014/main" id="{64A1F359-CCAE-46A0-B983-7867B8101B74}"/>
            </a:ext>
          </a:extLst>
        </xdr:cNvPr>
        <xdr:cNvSpPr txBox="1"/>
      </xdr:nvSpPr>
      <xdr:spPr>
        <a:xfrm>
          <a:off x="10515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149149</xdr:rowOff>
    </xdr:from>
    <xdr:to>
      <xdr:col>50</xdr:col>
      <xdr:colOff>165100</xdr:colOff>
      <xdr:row>85</xdr:row>
      <xdr:rowOff>79299</xdr:rowOff>
    </xdr:to>
    <xdr:sp macro="" textlink="">
      <xdr:nvSpPr>
        <xdr:cNvPr id="329" name="楕円 328">
          <a:extLst>
            <a:ext uri="{FF2B5EF4-FFF2-40B4-BE49-F238E27FC236}">
              <a16:creationId xmlns:a16="http://schemas.microsoft.com/office/drawing/2014/main" id="{9D24AA2D-8AFF-4F50-B39E-FE1948A17A3F}"/>
            </a:ext>
          </a:extLst>
        </xdr:cNvPr>
        <xdr:cNvSpPr/>
      </xdr:nvSpPr>
      <xdr:spPr>
        <a:xfrm>
          <a:off x="9588500" y="145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28499</xdr:rowOff>
    </xdr:to>
    <xdr:cxnSp macro="">
      <xdr:nvCxnSpPr>
        <xdr:cNvPr id="330" name="直線コネクタ 329">
          <a:extLst>
            <a:ext uri="{FF2B5EF4-FFF2-40B4-BE49-F238E27FC236}">
              <a16:creationId xmlns:a16="http://schemas.microsoft.com/office/drawing/2014/main" id="{CABD3BF0-781B-4CD3-85A1-9BDA46D7F39C}"/>
            </a:ext>
          </a:extLst>
        </xdr:cNvPr>
        <xdr:cNvCxnSpPr/>
      </xdr:nvCxnSpPr>
      <xdr:spPr>
        <a:xfrm flipV="1">
          <a:off x="9639300" y="1459992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148692</xdr:rowOff>
    </xdr:from>
    <xdr:to>
      <xdr:col>46</xdr:col>
      <xdr:colOff>38100</xdr:colOff>
      <xdr:row>85</xdr:row>
      <xdr:rowOff>78842</xdr:rowOff>
    </xdr:to>
    <xdr:sp macro="" textlink="">
      <xdr:nvSpPr>
        <xdr:cNvPr id="331" name="楕円 330">
          <a:extLst>
            <a:ext uri="{FF2B5EF4-FFF2-40B4-BE49-F238E27FC236}">
              <a16:creationId xmlns:a16="http://schemas.microsoft.com/office/drawing/2014/main" id="{1FD9B325-2AF5-489B-99C9-C658F1B378B4}"/>
            </a:ext>
          </a:extLst>
        </xdr:cNvPr>
        <xdr:cNvSpPr/>
      </xdr:nvSpPr>
      <xdr:spPr>
        <a:xfrm>
          <a:off x="8699500"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28042</xdr:rowOff>
    </xdr:from>
    <xdr:to>
      <xdr:col>50</xdr:col>
      <xdr:colOff>114300</xdr:colOff>
      <xdr:row>85</xdr:row>
      <xdr:rowOff>28499</xdr:rowOff>
    </xdr:to>
    <xdr:cxnSp macro="">
      <xdr:nvCxnSpPr>
        <xdr:cNvPr id="332" name="直線コネクタ 331">
          <a:extLst>
            <a:ext uri="{FF2B5EF4-FFF2-40B4-BE49-F238E27FC236}">
              <a16:creationId xmlns:a16="http://schemas.microsoft.com/office/drawing/2014/main" id="{D5947630-728C-450C-9A05-504EAF968051}"/>
            </a:ext>
          </a:extLst>
        </xdr:cNvPr>
        <xdr:cNvCxnSpPr/>
      </xdr:nvCxnSpPr>
      <xdr:spPr>
        <a:xfrm>
          <a:off x="8750300" y="146012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33" name="n_1aveValue【公営住宅】&#10;一人当たり面積">
          <a:extLst>
            <a:ext uri="{FF2B5EF4-FFF2-40B4-BE49-F238E27FC236}">
              <a16:creationId xmlns:a16="http://schemas.microsoft.com/office/drawing/2014/main" id="{D2257E39-8BFC-4CAF-9BB8-A13A82887DD8}"/>
            </a:ext>
          </a:extLst>
        </xdr:cNvPr>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34" name="n_2aveValue【公営住宅】&#10;一人当たり面積">
          <a:extLst>
            <a:ext uri="{FF2B5EF4-FFF2-40B4-BE49-F238E27FC236}">
              <a16:creationId xmlns:a16="http://schemas.microsoft.com/office/drawing/2014/main" id="{B4F12796-6145-4D1B-BEC9-1328D0086C30}"/>
            </a:ext>
          </a:extLst>
        </xdr:cNvPr>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35" name="n_3aveValue【公営住宅】&#10;一人当たり面積">
          <a:extLst>
            <a:ext uri="{FF2B5EF4-FFF2-40B4-BE49-F238E27FC236}">
              <a16:creationId xmlns:a16="http://schemas.microsoft.com/office/drawing/2014/main" id="{1BB8458C-9368-4EED-9216-9A5025B9644F}"/>
            </a:ext>
          </a:extLst>
        </xdr:cNvPr>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36" name="n_4aveValue【公営住宅】&#10;一人当たり面積">
          <a:extLst>
            <a:ext uri="{FF2B5EF4-FFF2-40B4-BE49-F238E27FC236}">
              <a16:creationId xmlns:a16="http://schemas.microsoft.com/office/drawing/2014/main" id="{02F8CE90-AC73-4931-9FB9-5F89C96F4F2A}"/>
            </a:ext>
          </a:extLst>
        </xdr:cNvPr>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70426</xdr:rowOff>
    </xdr:from>
    <xdr:ext cx="469744" cy="259045"/>
    <xdr:sp macro="" textlink="">
      <xdr:nvSpPr>
        <xdr:cNvPr id="337" name="n_1mainValue【公営住宅】&#10;一人当たり面積">
          <a:extLst>
            <a:ext uri="{FF2B5EF4-FFF2-40B4-BE49-F238E27FC236}">
              <a16:creationId xmlns:a16="http://schemas.microsoft.com/office/drawing/2014/main" id="{BD396E07-8ED7-4040-B01C-6D2A5267C929}"/>
            </a:ext>
          </a:extLst>
        </xdr:cNvPr>
        <xdr:cNvSpPr txBox="1"/>
      </xdr:nvSpPr>
      <xdr:spPr>
        <a:xfrm>
          <a:off x="9391727" y="1464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69969</xdr:rowOff>
    </xdr:from>
    <xdr:ext cx="469744" cy="259045"/>
    <xdr:sp macro="" textlink="">
      <xdr:nvSpPr>
        <xdr:cNvPr id="338" name="n_2mainValue【公営住宅】&#10;一人当たり面積">
          <a:extLst>
            <a:ext uri="{FF2B5EF4-FFF2-40B4-BE49-F238E27FC236}">
              <a16:creationId xmlns:a16="http://schemas.microsoft.com/office/drawing/2014/main" id="{E8C11254-592F-4754-A40D-F9B9484A0B0B}"/>
            </a:ext>
          </a:extLst>
        </xdr:cNvPr>
        <xdr:cNvSpPr txBox="1"/>
      </xdr:nvSpPr>
      <xdr:spPr>
        <a:xfrm>
          <a:off x="8515427" y="146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550159A1-1F04-4E5E-8697-C17FB7684F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EB820E53-F910-494D-89BE-8FE7D67207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F16B3326-85FB-4816-B32C-1A74E784C6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27882467-F7AA-4322-A9C7-FC230BCEBA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019CD127-FB61-49CE-B9F0-96361FF9E4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A3FFFBF4-63AA-4043-A32E-3F6C12B5C0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69042B12-E773-454D-BDEE-AFE29B2537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52BAED7D-E41B-48B2-9980-F411A4D9CDF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id="{B83F09E7-E2A0-4C1C-A69D-B6205FE3EA7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a:extLst>
            <a:ext uri="{FF2B5EF4-FFF2-40B4-BE49-F238E27FC236}">
              <a16:creationId xmlns:a16="http://schemas.microsoft.com/office/drawing/2014/main" id="{D7A54A9F-B40E-4000-8660-AF284E0BA8A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a:extLst>
            <a:ext uri="{FF2B5EF4-FFF2-40B4-BE49-F238E27FC236}">
              <a16:creationId xmlns:a16="http://schemas.microsoft.com/office/drawing/2014/main" id="{0CAA0C99-F2E8-4CCE-91B6-2A508A7C29F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0" name="直線コネクタ 349">
          <a:extLst>
            <a:ext uri="{FF2B5EF4-FFF2-40B4-BE49-F238E27FC236}">
              <a16:creationId xmlns:a16="http://schemas.microsoft.com/office/drawing/2014/main" id="{D46F3697-CFE3-4423-9199-E1718E624A9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35857066-3B68-4A3F-B037-C0DEC1FECDE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2" name="直線コネクタ 351">
          <a:extLst>
            <a:ext uri="{FF2B5EF4-FFF2-40B4-BE49-F238E27FC236}">
              <a16:creationId xmlns:a16="http://schemas.microsoft.com/office/drawing/2014/main" id="{563E3256-960A-455D-B3A7-D326F4AA51C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3" name="テキスト ボックス 352">
          <a:extLst>
            <a:ext uri="{FF2B5EF4-FFF2-40B4-BE49-F238E27FC236}">
              <a16:creationId xmlns:a16="http://schemas.microsoft.com/office/drawing/2014/main" id="{218ACAED-73D0-47AA-894B-E4AC846D14D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4" name="直線コネクタ 353">
          <a:extLst>
            <a:ext uri="{FF2B5EF4-FFF2-40B4-BE49-F238E27FC236}">
              <a16:creationId xmlns:a16="http://schemas.microsoft.com/office/drawing/2014/main" id="{ADB145AB-FFCF-43AD-A3E4-B7AC4040432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5" name="テキスト ボックス 354">
          <a:extLst>
            <a:ext uri="{FF2B5EF4-FFF2-40B4-BE49-F238E27FC236}">
              <a16:creationId xmlns:a16="http://schemas.microsoft.com/office/drawing/2014/main" id="{1D2DB0FF-7D14-4992-ADD2-93A935F256A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6" name="直線コネクタ 355">
          <a:extLst>
            <a:ext uri="{FF2B5EF4-FFF2-40B4-BE49-F238E27FC236}">
              <a16:creationId xmlns:a16="http://schemas.microsoft.com/office/drawing/2014/main" id="{E37828CD-401A-4BE5-8992-24FA723C3D6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7" name="テキスト ボックス 356">
          <a:extLst>
            <a:ext uri="{FF2B5EF4-FFF2-40B4-BE49-F238E27FC236}">
              <a16:creationId xmlns:a16="http://schemas.microsoft.com/office/drawing/2014/main" id="{ABFEACC9-401C-4590-9566-DA125D90B92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8" name="直線コネクタ 357">
          <a:extLst>
            <a:ext uri="{FF2B5EF4-FFF2-40B4-BE49-F238E27FC236}">
              <a16:creationId xmlns:a16="http://schemas.microsoft.com/office/drawing/2014/main" id="{9241EC5E-2607-4932-B149-42AF40220D9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9" name="テキスト ボックス 358">
          <a:extLst>
            <a:ext uri="{FF2B5EF4-FFF2-40B4-BE49-F238E27FC236}">
              <a16:creationId xmlns:a16="http://schemas.microsoft.com/office/drawing/2014/main" id="{FD2362FE-422F-4154-A929-53A70061341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0" name="直線コネクタ 359">
          <a:extLst>
            <a:ext uri="{FF2B5EF4-FFF2-40B4-BE49-F238E27FC236}">
              <a16:creationId xmlns:a16="http://schemas.microsoft.com/office/drawing/2014/main" id="{D73CFD3A-5597-48E0-B076-12ED50E88B0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1" name="テキスト ボックス 360">
          <a:extLst>
            <a:ext uri="{FF2B5EF4-FFF2-40B4-BE49-F238E27FC236}">
              <a16:creationId xmlns:a16="http://schemas.microsoft.com/office/drawing/2014/main" id="{A98CADD6-BCEE-4705-89A7-262B0FCE2BA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a:extLst>
            <a:ext uri="{FF2B5EF4-FFF2-40B4-BE49-F238E27FC236}">
              <a16:creationId xmlns:a16="http://schemas.microsoft.com/office/drawing/2014/main" id="{9A3D461F-B0D3-47E8-B369-CBCDE39A5DF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港湾・漁港】&#10;有形固定資産減価償却率グラフ枠">
          <a:extLst>
            <a:ext uri="{FF2B5EF4-FFF2-40B4-BE49-F238E27FC236}">
              <a16:creationId xmlns:a16="http://schemas.microsoft.com/office/drawing/2014/main" id="{9DE9D825-7566-4BC3-8321-8787124CE25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364" name="直線コネクタ 363">
          <a:extLst>
            <a:ext uri="{FF2B5EF4-FFF2-40B4-BE49-F238E27FC236}">
              <a16:creationId xmlns:a16="http://schemas.microsoft.com/office/drawing/2014/main" id="{E6A7B6E1-E930-4D70-A63F-B94A950C17C3}"/>
            </a:ext>
          </a:extLst>
        </xdr:cNvPr>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365" name="【港湾・漁港】&#10;有形固定資産減価償却率最小値テキスト">
          <a:extLst>
            <a:ext uri="{FF2B5EF4-FFF2-40B4-BE49-F238E27FC236}">
              <a16:creationId xmlns:a16="http://schemas.microsoft.com/office/drawing/2014/main" id="{EB40D2E3-7584-4836-A5D5-1253F853FE27}"/>
            </a:ext>
          </a:extLst>
        </xdr:cNvPr>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66" name="直線コネクタ 365">
          <a:extLst>
            <a:ext uri="{FF2B5EF4-FFF2-40B4-BE49-F238E27FC236}">
              <a16:creationId xmlns:a16="http://schemas.microsoft.com/office/drawing/2014/main" id="{85BB62FA-FF51-4E24-8630-7A034B9E0580}"/>
            </a:ext>
          </a:extLst>
        </xdr:cNvPr>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67" name="【港湾・漁港】&#10;有形固定資産減価償却率最大値テキスト">
          <a:extLst>
            <a:ext uri="{FF2B5EF4-FFF2-40B4-BE49-F238E27FC236}">
              <a16:creationId xmlns:a16="http://schemas.microsoft.com/office/drawing/2014/main" id="{47B0E83A-17A4-4833-84A4-5B547AD944A9}"/>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8" name="直線コネクタ 367">
          <a:extLst>
            <a:ext uri="{FF2B5EF4-FFF2-40B4-BE49-F238E27FC236}">
              <a16:creationId xmlns:a16="http://schemas.microsoft.com/office/drawing/2014/main" id="{22558D99-C11F-48E4-AE13-2ED346725DCB}"/>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100528</xdr:rowOff>
    </xdr:from>
    <xdr:ext cx="405111" cy="259045"/>
    <xdr:sp macro="" textlink="">
      <xdr:nvSpPr>
        <xdr:cNvPr id="369" name="【港湾・漁港】&#10;有形固定資産減価償却率平均値テキスト">
          <a:extLst>
            <a:ext uri="{FF2B5EF4-FFF2-40B4-BE49-F238E27FC236}">
              <a16:creationId xmlns:a16="http://schemas.microsoft.com/office/drawing/2014/main" id="{479C0439-817A-4582-87BC-C2AF1BC40791}"/>
            </a:ext>
          </a:extLst>
        </xdr:cNvPr>
        <xdr:cNvSpPr txBox="1"/>
      </xdr:nvSpPr>
      <xdr:spPr>
        <a:xfrm>
          <a:off x="4673600" y="17588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370" name="フローチャート: 判断 369">
          <a:extLst>
            <a:ext uri="{FF2B5EF4-FFF2-40B4-BE49-F238E27FC236}">
              <a16:creationId xmlns:a16="http://schemas.microsoft.com/office/drawing/2014/main" id="{A578D187-71E4-4F70-95E7-7A78DA4A3A45}"/>
            </a:ext>
          </a:extLst>
        </xdr:cNvPr>
        <xdr:cNvSpPr/>
      </xdr:nvSpPr>
      <xdr:spPr>
        <a:xfrm>
          <a:off x="45847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xdr:rowOff>
    </xdr:from>
    <xdr:to>
      <xdr:col>20</xdr:col>
      <xdr:colOff>38100</xdr:colOff>
      <xdr:row>103</xdr:row>
      <xdr:rowOff>117202</xdr:rowOff>
    </xdr:to>
    <xdr:sp macro="" textlink="">
      <xdr:nvSpPr>
        <xdr:cNvPr id="371" name="フローチャート: 判断 370">
          <a:extLst>
            <a:ext uri="{FF2B5EF4-FFF2-40B4-BE49-F238E27FC236}">
              <a16:creationId xmlns:a16="http://schemas.microsoft.com/office/drawing/2014/main" id="{37E75087-5739-4BAE-A5D0-DB23E7E0C47F}"/>
            </a:ext>
          </a:extLst>
        </xdr:cNvPr>
        <xdr:cNvSpPr/>
      </xdr:nvSpPr>
      <xdr:spPr>
        <a:xfrm>
          <a:off x="3746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142966</xdr:rowOff>
    </xdr:from>
    <xdr:to>
      <xdr:col>15</xdr:col>
      <xdr:colOff>101600</xdr:colOff>
      <xdr:row>104</xdr:row>
      <xdr:rowOff>73116</xdr:rowOff>
    </xdr:to>
    <xdr:sp macro="" textlink="">
      <xdr:nvSpPr>
        <xdr:cNvPr id="372" name="フローチャート: 判断 371">
          <a:extLst>
            <a:ext uri="{FF2B5EF4-FFF2-40B4-BE49-F238E27FC236}">
              <a16:creationId xmlns:a16="http://schemas.microsoft.com/office/drawing/2014/main" id="{E365239C-865E-4A6D-8E3E-6B473D7A092E}"/>
            </a:ext>
          </a:extLst>
        </xdr:cNvPr>
        <xdr:cNvSpPr/>
      </xdr:nvSpPr>
      <xdr:spPr>
        <a:xfrm>
          <a:off x="2857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373" name="フローチャート: 判断 372">
          <a:extLst>
            <a:ext uri="{FF2B5EF4-FFF2-40B4-BE49-F238E27FC236}">
              <a16:creationId xmlns:a16="http://schemas.microsoft.com/office/drawing/2014/main" id="{2AF7480F-8E5A-4767-822A-F0FC6BB20243}"/>
            </a:ext>
          </a:extLst>
        </xdr:cNvPr>
        <xdr:cNvSpPr/>
      </xdr:nvSpPr>
      <xdr:spPr>
        <a:xfrm>
          <a:off x="1968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74" name="フローチャート: 判断 373">
          <a:extLst>
            <a:ext uri="{FF2B5EF4-FFF2-40B4-BE49-F238E27FC236}">
              <a16:creationId xmlns:a16="http://schemas.microsoft.com/office/drawing/2014/main" id="{2592D71F-2F4D-4D7D-80D5-8840600F87AD}"/>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49356C38-516B-4006-ABB3-39C2BF29D89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754F4954-42D8-47B9-8928-4853411C0F6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3FD92C1-48DD-4691-B5BE-F4A1B98E0E5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EAC817A5-56CE-42EC-B79E-B1273C67CE6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6822AD2E-F7C4-47EB-A2E0-37750228BF0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141332</xdr:rowOff>
    </xdr:from>
    <xdr:to>
      <xdr:col>24</xdr:col>
      <xdr:colOff>114300</xdr:colOff>
      <xdr:row>105</xdr:row>
      <xdr:rowOff>71482</xdr:rowOff>
    </xdr:to>
    <xdr:sp macro="" textlink="">
      <xdr:nvSpPr>
        <xdr:cNvPr id="380" name="楕円 379">
          <a:extLst>
            <a:ext uri="{FF2B5EF4-FFF2-40B4-BE49-F238E27FC236}">
              <a16:creationId xmlns:a16="http://schemas.microsoft.com/office/drawing/2014/main" id="{6C82C53E-EC5A-4946-B60E-9A7ECAA9A579}"/>
            </a:ext>
          </a:extLst>
        </xdr:cNvPr>
        <xdr:cNvSpPr/>
      </xdr:nvSpPr>
      <xdr:spPr>
        <a:xfrm>
          <a:off x="4584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119759</xdr:rowOff>
    </xdr:from>
    <xdr:ext cx="405111" cy="259045"/>
    <xdr:sp macro="" textlink="">
      <xdr:nvSpPr>
        <xdr:cNvPr id="381" name="【港湾・漁港】&#10;有形固定資産減価償却率該当値テキスト">
          <a:extLst>
            <a:ext uri="{FF2B5EF4-FFF2-40B4-BE49-F238E27FC236}">
              <a16:creationId xmlns:a16="http://schemas.microsoft.com/office/drawing/2014/main" id="{DD33EEF8-D174-446B-93E7-0CDDB9954741}"/>
            </a:ext>
          </a:extLst>
        </xdr:cNvPr>
        <xdr:cNvSpPr txBox="1"/>
      </xdr:nvSpPr>
      <xdr:spPr>
        <a:xfrm>
          <a:off x="4673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108676</xdr:rowOff>
    </xdr:from>
    <xdr:to>
      <xdr:col>20</xdr:col>
      <xdr:colOff>38100</xdr:colOff>
      <xdr:row>105</xdr:row>
      <xdr:rowOff>38826</xdr:rowOff>
    </xdr:to>
    <xdr:sp macro="" textlink="">
      <xdr:nvSpPr>
        <xdr:cNvPr id="382" name="楕円 381">
          <a:extLst>
            <a:ext uri="{FF2B5EF4-FFF2-40B4-BE49-F238E27FC236}">
              <a16:creationId xmlns:a16="http://schemas.microsoft.com/office/drawing/2014/main" id="{696AE4A7-4549-4D22-840F-BED080BD061C}"/>
            </a:ext>
          </a:extLst>
        </xdr:cNvPr>
        <xdr:cNvSpPr/>
      </xdr:nvSpPr>
      <xdr:spPr>
        <a:xfrm>
          <a:off x="3746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159476</xdr:rowOff>
    </xdr:from>
    <xdr:to>
      <xdr:col>24</xdr:col>
      <xdr:colOff>63500</xdr:colOff>
      <xdr:row>105</xdr:row>
      <xdr:rowOff>20682</xdr:rowOff>
    </xdr:to>
    <xdr:cxnSp macro="">
      <xdr:nvCxnSpPr>
        <xdr:cNvPr id="383" name="直線コネクタ 382">
          <a:extLst>
            <a:ext uri="{FF2B5EF4-FFF2-40B4-BE49-F238E27FC236}">
              <a16:creationId xmlns:a16="http://schemas.microsoft.com/office/drawing/2014/main" id="{164A5E46-463F-4F08-A88E-559677BB6B08}"/>
            </a:ext>
          </a:extLst>
        </xdr:cNvPr>
        <xdr:cNvCxnSpPr/>
      </xdr:nvCxnSpPr>
      <xdr:spPr>
        <a:xfrm>
          <a:off x="3797300" y="179902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76019</xdr:rowOff>
    </xdr:from>
    <xdr:to>
      <xdr:col>15</xdr:col>
      <xdr:colOff>101600</xdr:colOff>
      <xdr:row>105</xdr:row>
      <xdr:rowOff>6169</xdr:rowOff>
    </xdr:to>
    <xdr:sp macro="" textlink="">
      <xdr:nvSpPr>
        <xdr:cNvPr id="384" name="楕円 383">
          <a:extLst>
            <a:ext uri="{FF2B5EF4-FFF2-40B4-BE49-F238E27FC236}">
              <a16:creationId xmlns:a16="http://schemas.microsoft.com/office/drawing/2014/main" id="{3B1FFD92-4568-4928-9CA3-20467DAA0CB4}"/>
            </a:ext>
          </a:extLst>
        </xdr:cNvPr>
        <xdr:cNvSpPr/>
      </xdr:nvSpPr>
      <xdr:spPr>
        <a:xfrm>
          <a:off x="2857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126819</xdr:rowOff>
    </xdr:from>
    <xdr:to>
      <xdr:col>19</xdr:col>
      <xdr:colOff>177800</xdr:colOff>
      <xdr:row>104</xdr:row>
      <xdr:rowOff>159476</xdr:rowOff>
    </xdr:to>
    <xdr:cxnSp macro="">
      <xdr:nvCxnSpPr>
        <xdr:cNvPr id="385" name="直線コネクタ 384">
          <a:extLst>
            <a:ext uri="{FF2B5EF4-FFF2-40B4-BE49-F238E27FC236}">
              <a16:creationId xmlns:a16="http://schemas.microsoft.com/office/drawing/2014/main" id="{4CF02E11-4F20-4592-9CDF-5260BCBB62E3}"/>
            </a:ext>
          </a:extLst>
        </xdr:cNvPr>
        <xdr:cNvCxnSpPr/>
      </xdr:nvCxnSpPr>
      <xdr:spPr>
        <a:xfrm>
          <a:off x="2908300" y="179576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133729</xdr:rowOff>
    </xdr:from>
    <xdr:ext cx="405111" cy="259045"/>
    <xdr:sp macro="" textlink="">
      <xdr:nvSpPr>
        <xdr:cNvPr id="386" name="n_1aveValue【港湾・漁港】&#10;有形固定資産減価償却率">
          <a:extLst>
            <a:ext uri="{FF2B5EF4-FFF2-40B4-BE49-F238E27FC236}">
              <a16:creationId xmlns:a16="http://schemas.microsoft.com/office/drawing/2014/main" id="{76465726-CD9A-45FC-A8A6-0801DA314EDC}"/>
            </a:ext>
          </a:extLst>
        </xdr:cNvPr>
        <xdr:cNvSpPr txBox="1"/>
      </xdr:nvSpPr>
      <xdr:spPr>
        <a:xfrm>
          <a:off x="35820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387" name="n_2aveValue【港湾・漁港】&#10;有形固定資産減価償却率">
          <a:extLst>
            <a:ext uri="{FF2B5EF4-FFF2-40B4-BE49-F238E27FC236}">
              <a16:creationId xmlns:a16="http://schemas.microsoft.com/office/drawing/2014/main" id="{446A5E4B-3942-4188-8007-77507B896DB2}"/>
            </a:ext>
          </a:extLst>
        </xdr:cNvPr>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78213</xdr:rowOff>
    </xdr:from>
    <xdr:ext cx="405111" cy="259045"/>
    <xdr:sp macro="" textlink="">
      <xdr:nvSpPr>
        <xdr:cNvPr id="388" name="n_3aveValue【港湾・漁港】&#10;有形固定資産減価償却率">
          <a:extLst>
            <a:ext uri="{FF2B5EF4-FFF2-40B4-BE49-F238E27FC236}">
              <a16:creationId xmlns:a16="http://schemas.microsoft.com/office/drawing/2014/main" id="{E63A29E4-6F22-4066-B2A4-38B8E7E788C2}"/>
            </a:ext>
          </a:extLst>
        </xdr:cNvPr>
        <xdr:cNvSpPr txBox="1"/>
      </xdr:nvSpPr>
      <xdr:spPr>
        <a:xfrm>
          <a:off x="1816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389" name="n_4aveValue【港湾・漁港】&#10;有形固定資産減価償却率">
          <a:extLst>
            <a:ext uri="{FF2B5EF4-FFF2-40B4-BE49-F238E27FC236}">
              <a16:creationId xmlns:a16="http://schemas.microsoft.com/office/drawing/2014/main" id="{83125C35-07EB-4214-9330-14F676C5FABA}"/>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29953</xdr:rowOff>
    </xdr:from>
    <xdr:ext cx="405111" cy="259045"/>
    <xdr:sp macro="" textlink="">
      <xdr:nvSpPr>
        <xdr:cNvPr id="390" name="n_1mainValue【港湾・漁港】&#10;有形固定資産減価償却率">
          <a:extLst>
            <a:ext uri="{FF2B5EF4-FFF2-40B4-BE49-F238E27FC236}">
              <a16:creationId xmlns:a16="http://schemas.microsoft.com/office/drawing/2014/main" id="{8FA08DE3-982D-4BBA-AEC0-D2604A3B4333}"/>
            </a:ext>
          </a:extLst>
        </xdr:cNvPr>
        <xdr:cNvSpPr txBox="1"/>
      </xdr:nvSpPr>
      <xdr:spPr>
        <a:xfrm>
          <a:off x="3582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91" name="n_2mainValue【港湾・漁港】&#10;有形固定資産減価償却率">
          <a:extLst>
            <a:ext uri="{FF2B5EF4-FFF2-40B4-BE49-F238E27FC236}">
              <a16:creationId xmlns:a16="http://schemas.microsoft.com/office/drawing/2014/main" id="{B0B5DEA4-2A07-4E89-9534-10C5EE7D8744}"/>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24AB5018-A80F-4545-AAA6-A9A27938AB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80EFF405-72E8-4C9A-A2F4-AF0D8AA6154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0398610F-544F-4DE1-9E3E-3B5EFEB42F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D888516E-4A96-400A-910F-54D42219FD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87756B45-7FFE-4541-A556-1807A1BCB62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87B12303-5123-436E-8A61-8B7A666DE3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BE4BCFB5-8472-460D-8D89-6A30875184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4BC0E0EC-4787-4D7C-A912-18A354A611E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4D2A25B8-C4BD-4134-9AFC-C2B02498208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52A7A31-EC16-40E9-8D08-593E14116B8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2D93BC23-5680-4826-9328-771BCCD9765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3" name="テキスト ボックス 402">
          <a:extLst>
            <a:ext uri="{FF2B5EF4-FFF2-40B4-BE49-F238E27FC236}">
              <a16:creationId xmlns:a16="http://schemas.microsoft.com/office/drawing/2014/main" id="{7E4D1B8C-5C3B-44E1-BF87-83FC4A2EAD82}"/>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D281CA7B-9C2E-4DE9-95D3-AA281E86C83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05" name="テキスト ボックス 404">
          <a:extLst>
            <a:ext uri="{FF2B5EF4-FFF2-40B4-BE49-F238E27FC236}">
              <a16:creationId xmlns:a16="http://schemas.microsoft.com/office/drawing/2014/main" id="{0C01A550-440B-4FA6-AF0E-5CCD4CB07A62}"/>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0F89D5E3-418F-4224-BDFB-CE2413FC287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07" name="テキスト ボックス 406">
          <a:extLst>
            <a:ext uri="{FF2B5EF4-FFF2-40B4-BE49-F238E27FC236}">
              <a16:creationId xmlns:a16="http://schemas.microsoft.com/office/drawing/2014/main" id="{2BADD7B9-763B-4A1A-B0EA-B31B317482AC}"/>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1512CAD4-363D-4FCD-A70B-7BBA9D076D3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09" name="テキスト ボックス 408">
          <a:extLst>
            <a:ext uri="{FF2B5EF4-FFF2-40B4-BE49-F238E27FC236}">
              <a16:creationId xmlns:a16="http://schemas.microsoft.com/office/drawing/2014/main" id="{56A9361A-1084-4FD1-B6BC-37CE839AC4E5}"/>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43F46B82-A9DA-430F-8017-147D2041F17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1" name="テキスト ボックス 410">
          <a:extLst>
            <a:ext uri="{FF2B5EF4-FFF2-40B4-BE49-F238E27FC236}">
              <a16:creationId xmlns:a16="http://schemas.microsoft.com/office/drawing/2014/main" id="{B41B8186-74F9-4A06-B082-39D5163F7F5B}"/>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878294C2-AF0D-45B1-8B53-9C2AA9EBB31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3" name="テキスト ボックス 412">
          <a:extLst>
            <a:ext uri="{FF2B5EF4-FFF2-40B4-BE49-F238E27FC236}">
              <a16:creationId xmlns:a16="http://schemas.microsoft.com/office/drawing/2014/main" id="{EC994235-322F-4C2D-85DE-FCBB12484AA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a:extLst>
            <a:ext uri="{FF2B5EF4-FFF2-40B4-BE49-F238E27FC236}">
              <a16:creationId xmlns:a16="http://schemas.microsoft.com/office/drawing/2014/main" id="{6E383B79-FA7D-4EFF-B94D-D278450C51F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15" name="直線コネクタ 414">
          <a:extLst>
            <a:ext uri="{FF2B5EF4-FFF2-40B4-BE49-F238E27FC236}">
              <a16:creationId xmlns:a16="http://schemas.microsoft.com/office/drawing/2014/main" id="{36A5D54C-0126-4F1F-8085-0ED23005013D}"/>
            </a:ext>
          </a:extLst>
        </xdr:cNvPr>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16" name="【港湾・漁港】&#10;一人当たり有形固定資産（償却資産）額最小値テキスト">
          <a:extLst>
            <a:ext uri="{FF2B5EF4-FFF2-40B4-BE49-F238E27FC236}">
              <a16:creationId xmlns:a16="http://schemas.microsoft.com/office/drawing/2014/main" id="{A3EB2888-1473-4BAD-AC85-F31E4698375E}"/>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17" name="直線コネクタ 416">
          <a:extLst>
            <a:ext uri="{FF2B5EF4-FFF2-40B4-BE49-F238E27FC236}">
              <a16:creationId xmlns:a16="http://schemas.microsoft.com/office/drawing/2014/main" id="{EA224FAB-88B8-4FCC-8644-75A03B0321F9}"/>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18" name="【港湾・漁港】&#10;一人当たり有形固定資産（償却資産）額最大値テキスト">
          <a:extLst>
            <a:ext uri="{FF2B5EF4-FFF2-40B4-BE49-F238E27FC236}">
              <a16:creationId xmlns:a16="http://schemas.microsoft.com/office/drawing/2014/main" id="{8FD4769B-8CE3-4FE1-90BD-D59EA6A84244}"/>
            </a:ext>
          </a:extLst>
        </xdr:cNvPr>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19" name="直線コネクタ 418">
          <a:extLst>
            <a:ext uri="{FF2B5EF4-FFF2-40B4-BE49-F238E27FC236}">
              <a16:creationId xmlns:a16="http://schemas.microsoft.com/office/drawing/2014/main" id="{99D795DA-6EB4-4E09-BDC0-53B4E75BB802}"/>
            </a:ext>
          </a:extLst>
        </xdr:cNvPr>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31187</xdr:rowOff>
    </xdr:from>
    <xdr:ext cx="599010" cy="259045"/>
    <xdr:sp macro="" textlink="">
      <xdr:nvSpPr>
        <xdr:cNvPr id="420" name="【港湾・漁港】&#10;一人当たり有形固定資産（償却資産）額平均値テキスト">
          <a:extLst>
            <a:ext uri="{FF2B5EF4-FFF2-40B4-BE49-F238E27FC236}">
              <a16:creationId xmlns:a16="http://schemas.microsoft.com/office/drawing/2014/main" id="{371E4290-2624-4D22-AB60-047A3E4489FF}"/>
            </a:ext>
          </a:extLst>
        </xdr:cNvPr>
        <xdr:cNvSpPr txBox="1"/>
      </xdr:nvSpPr>
      <xdr:spPr>
        <a:xfrm>
          <a:off x="10515600" y="18204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21" name="フローチャート: 判断 420">
          <a:extLst>
            <a:ext uri="{FF2B5EF4-FFF2-40B4-BE49-F238E27FC236}">
              <a16:creationId xmlns:a16="http://schemas.microsoft.com/office/drawing/2014/main" id="{FDF3B303-70F4-43F0-B08A-FE2833D4B5BB}"/>
            </a:ext>
          </a:extLst>
        </xdr:cNvPr>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22" name="フローチャート: 判断 421">
          <a:extLst>
            <a:ext uri="{FF2B5EF4-FFF2-40B4-BE49-F238E27FC236}">
              <a16:creationId xmlns:a16="http://schemas.microsoft.com/office/drawing/2014/main" id="{1EEA5A89-F420-48C5-B607-177F9D5288B5}"/>
            </a:ext>
          </a:extLst>
        </xdr:cNvPr>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23" name="フローチャート: 判断 422">
          <a:extLst>
            <a:ext uri="{FF2B5EF4-FFF2-40B4-BE49-F238E27FC236}">
              <a16:creationId xmlns:a16="http://schemas.microsoft.com/office/drawing/2014/main" id="{6DC6244A-672F-439E-A49F-E20AFF817B9F}"/>
            </a:ext>
          </a:extLst>
        </xdr:cNvPr>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24" name="フローチャート: 判断 423">
          <a:extLst>
            <a:ext uri="{FF2B5EF4-FFF2-40B4-BE49-F238E27FC236}">
              <a16:creationId xmlns:a16="http://schemas.microsoft.com/office/drawing/2014/main" id="{BF93D7E8-F6F0-4F00-B736-FDCD9CB36D90}"/>
            </a:ext>
          </a:extLst>
        </xdr:cNvPr>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25" name="フローチャート: 判断 424">
          <a:extLst>
            <a:ext uri="{FF2B5EF4-FFF2-40B4-BE49-F238E27FC236}">
              <a16:creationId xmlns:a16="http://schemas.microsoft.com/office/drawing/2014/main" id="{5A0E11F3-3BFD-4B71-8E00-411AECA4F474}"/>
            </a:ext>
          </a:extLst>
        </xdr:cNvPr>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843BA6A9-1116-41E4-9C85-39CABF5A54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F6254B5D-3E3F-47F9-9238-8D655B83CCB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4B7C469C-33DD-4585-AE1C-214DF91F353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25430486-E9EA-4B16-B363-BDA8D3C09AD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6EDD47AF-C511-4F70-8175-886C546A471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49605</xdr:rowOff>
    </xdr:from>
    <xdr:to>
      <xdr:col>55</xdr:col>
      <xdr:colOff>50800</xdr:colOff>
      <xdr:row>108</xdr:row>
      <xdr:rowOff>151205</xdr:rowOff>
    </xdr:to>
    <xdr:sp macro="" textlink="">
      <xdr:nvSpPr>
        <xdr:cNvPr id="431" name="楕円 430">
          <a:extLst>
            <a:ext uri="{FF2B5EF4-FFF2-40B4-BE49-F238E27FC236}">
              <a16:creationId xmlns:a16="http://schemas.microsoft.com/office/drawing/2014/main" id="{E597B5AA-F8EB-4E15-9E87-5B307E38006B}"/>
            </a:ext>
          </a:extLst>
        </xdr:cNvPr>
        <xdr:cNvSpPr/>
      </xdr:nvSpPr>
      <xdr:spPr>
        <a:xfrm>
          <a:off x="10426700" y="185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135982</xdr:rowOff>
    </xdr:from>
    <xdr:ext cx="534377" cy="259045"/>
    <xdr:sp macro="" textlink="">
      <xdr:nvSpPr>
        <xdr:cNvPr id="432" name="【港湾・漁港】&#10;一人当たり有形固定資産（償却資産）額該当値テキスト">
          <a:extLst>
            <a:ext uri="{FF2B5EF4-FFF2-40B4-BE49-F238E27FC236}">
              <a16:creationId xmlns:a16="http://schemas.microsoft.com/office/drawing/2014/main" id="{43B30915-EC20-4CA4-94C4-1CC076F9BDB0}"/>
            </a:ext>
          </a:extLst>
        </xdr:cNvPr>
        <xdr:cNvSpPr txBox="1"/>
      </xdr:nvSpPr>
      <xdr:spPr>
        <a:xfrm>
          <a:off x="10515600" y="184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50572</xdr:rowOff>
    </xdr:from>
    <xdr:to>
      <xdr:col>50</xdr:col>
      <xdr:colOff>165100</xdr:colOff>
      <xdr:row>108</xdr:row>
      <xdr:rowOff>152172</xdr:rowOff>
    </xdr:to>
    <xdr:sp macro="" textlink="">
      <xdr:nvSpPr>
        <xdr:cNvPr id="433" name="楕円 432">
          <a:extLst>
            <a:ext uri="{FF2B5EF4-FFF2-40B4-BE49-F238E27FC236}">
              <a16:creationId xmlns:a16="http://schemas.microsoft.com/office/drawing/2014/main" id="{12E61A68-FD88-4F10-B9A4-7DE86F7FF9B2}"/>
            </a:ext>
          </a:extLst>
        </xdr:cNvPr>
        <xdr:cNvSpPr/>
      </xdr:nvSpPr>
      <xdr:spPr>
        <a:xfrm>
          <a:off x="9588500" y="18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100405</xdr:rowOff>
    </xdr:from>
    <xdr:to>
      <xdr:col>55</xdr:col>
      <xdr:colOff>0</xdr:colOff>
      <xdr:row>108</xdr:row>
      <xdr:rowOff>101372</xdr:rowOff>
    </xdr:to>
    <xdr:cxnSp macro="">
      <xdr:nvCxnSpPr>
        <xdr:cNvPr id="434" name="直線コネクタ 433">
          <a:extLst>
            <a:ext uri="{FF2B5EF4-FFF2-40B4-BE49-F238E27FC236}">
              <a16:creationId xmlns:a16="http://schemas.microsoft.com/office/drawing/2014/main" id="{133BCA52-41DD-480D-A716-B89571A44631}"/>
            </a:ext>
          </a:extLst>
        </xdr:cNvPr>
        <xdr:cNvCxnSpPr/>
      </xdr:nvCxnSpPr>
      <xdr:spPr>
        <a:xfrm flipV="1">
          <a:off x="9639300" y="18617005"/>
          <a:ext cx="8382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50978</xdr:rowOff>
    </xdr:from>
    <xdr:to>
      <xdr:col>46</xdr:col>
      <xdr:colOff>38100</xdr:colOff>
      <xdr:row>108</xdr:row>
      <xdr:rowOff>152578</xdr:rowOff>
    </xdr:to>
    <xdr:sp macro="" textlink="">
      <xdr:nvSpPr>
        <xdr:cNvPr id="435" name="楕円 434">
          <a:extLst>
            <a:ext uri="{FF2B5EF4-FFF2-40B4-BE49-F238E27FC236}">
              <a16:creationId xmlns:a16="http://schemas.microsoft.com/office/drawing/2014/main" id="{21F9E3D8-4B38-4B25-ABCC-96CA2256ECF4}"/>
            </a:ext>
          </a:extLst>
        </xdr:cNvPr>
        <xdr:cNvSpPr/>
      </xdr:nvSpPr>
      <xdr:spPr>
        <a:xfrm>
          <a:off x="8699500" y="185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101372</xdr:rowOff>
    </xdr:from>
    <xdr:to>
      <xdr:col>50</xdr:col>
      <xdr:colOff>114300</xdr:colOff>
      <xdr:row>108</xdr:row>
      <xdr:rowOff>101778</xdr:rowOff>
    </xdr:to>
    <xdr:cxnSp macro="">
      <xdr:nvCxnSpPr>
        <xdr:cNvPr id="436" name="直線コネクタ 435">
          <a:extLst>
            <a:ext uri="{FF2B5EF4-FFF2-40B4-BE49-F238E27FC236}">
              <a16:creationId xmlns:a16="http://schemas.microsoft.com/office/drawing/2014/main" id="{CA4E9CE6-4343-4A52-A665-88219C700D53}"/>
            </a:ext>
          </a:extLst>
        </xdr:cNvPr>
        <xdr:cNvCxnSpPr/>
      </xdr:nvCxnSpPr>
      <xdr:spPr>
        <a:xfrm flipV="1">
          <a:off x="8750300" y="18617972"/>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131691</xdr:rowOff>
    </xdr:from>
    <xdr:ext cx="599010" cy="259045"/>
    <xdr:sp macro="" textlink="">
      <xdr:nvSpPr>
        <xdr:cNvPr id="437" name="n_1aveValue【港湾・漁港】&#10;一人当たり有形固定資産（償却資産）額">
          <a:extLst>
            <a:ext uri="{FF2B5EF4-FFF2-40B4-BE49-F238E27FC236}">
              <a16:creationId xmlns:a16="http://schemas.microsoft.com/office/drawing/2014/main" id="{F0125F9F-2368-4460-AE1C-787E967BBA24}"/>
            </a:ext>
          </a:extLst>
        </xdr:cNvPr>
        <xdr:cNvSpPr txBox="1"/>
      </xdr:nvSpPr>
      <xdr:spPr>
        <a:xfrm>
          <a:off x="9327095" y="181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54776</xdr:rowOff>
    </xdr:from>
    <xdr:ext cx="599010" cy="259045"/>
    <xdr:sp macro="" textlink="">
      <xdr:nvSpPr>
        <xdr:cNvPr id="438" name="n_2aveValue【港湾・漁港】&#10;一人当たり有形固定資産（償却資産）額">
          <a:extLst>
            <a:ext uri="{FF2B5EF4-FFF2-40B4-BE49-F238E27FC236}">
              <a16:creationId xmlns:a16="http://schemas.microsoft.com/office/drawing/2014/main" id="{577ADC38-8AC7-426F-8C8B-85B3C1D408FD}"/>
            </a:ext>
          </a:extLst>
        </xdr:cNvPr>
        <xdr:cNvSpPr txBox="1"/>
      </xdr:nvSpPr>
      <xdr:spPr>
        <a:xfrm>
          <a:off x="8450795" y="1822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57151</xdr:rowOff>
    </xdr:from>
    <xdr:ext cx="599010" cy="259045"/>
    <xdr:sp macro="" textlink="">
      <xdr:nvSpPr>
        <xdr:cNvPr id="439" name="n_3aveValue【港湾・漁港】&#10;一人当たり有形固定資産（償却資産）額">
          <a:extLst>
            <a:ext uri="{FF2B5EF4-FFF2-40B4-BE49-F238E27FC236}">
              <a16:creationId xmlns:a16="http://schemas.microsoft.com/office/drawing/2014/main" id="{20CC4092-6873-448F-B344-068B3DD61986}"/>
            </a:ext>
          </a:extLst>
        </xdr:cNvPr>
        <xdr:cNvSpPr txBox="1"/>
      </xdr:nvSpPr>
      <xdr:spPr>
        <a:xfrm>
          <a:off x="7561795" y="1823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160788</xdr:rowOff>
    </xdr:from>
    <xdr:ext cx="599010" cy="259045"/>
    <xdr:sp macro="" textlink="">
      <xdr:nvSpPr>
        <xdr:cNvPr id="440" name="n_4aveValue【港湾・漁港】&#10;一人当たり有形固定資産（償却資産）額">
          <a:extLst>
            <a:ext uri="{FF2B5EF4-FFF2-40B4-BE49-F238E27FC236}">
              <a16:creationId xmlns:a16="http://schemas.microsoft.com/office/drawing/2014/main" id="{C1B8F4CC-FC34-4864-BED6-9E44DC534FDD}"/>
            </a:ext>
          </a:extLst>
        </xdr:cNvPr>
        <xdr:cNvSpPr txBox="1"/>
      </xdr:nvSpPr>
      <xdr:spPr>
        <a:xfrm>
          <a:off x="6672795" y="1816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143299</xdr:rowOff>
    </xdr:from>
    <xdr:ext cx="534377" cy="259045"/>
    <xdr:sp macro="" textlink="">
      <xdr:nvSpPr>
        <xdr:cNvPr id="441" name="n_1mainValue【港湾・漁港】&#10;一人当たり有形固定資産（償却資産）額">
          <a:extLst>
            <a:ext uri="{FF2B5EF4-FFF2-40B4-BE49-F238E27FC236}">
              <a16:creationId xmlns:a16="http://schemas.microsoft.com/office/drawing/2014/main" id="{597AE607-AC70-41B2-BBB0-1DC11B594C01}"/>
            </a:ext>
          </a:extLst>
        </xdr:cNvPr>
        <xdr:cNvSpPr txBox="1"/>
      </xdr:nvSpPr>
      <xdr:spPr>
        <a:xfrm>
          <a:off x="9359411" y="186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143705</xdr:rowOff>
    </xdr:from>
    <xdr:ext cx="534377" cy="259045"/>
    <xdr:sp macro="" textlink="">
      <xdr:nvSpPr>
        <xdr:cNvPr id="442" name="n_2mainValue【港湾・漁港】&#10;一人当たり有形固定資産（償却資産）額">
          <a:extLst>
            <a:ext uri="{FF2B5EF4-FFF2-40B4-BE49-F238E27FC236}">
              <a16:creationId xmlns:a16="http://schemas.microsoft.com/office/drawing/2014/main" id="{7872FD20-CCA0-4371-80B8-F432ACF8DB6F}"/>
            </a:ext>
          </a:extLst>
        </xdr:cNvPr>
        <xdr:cNvSpPr txBox="1"/>
      </xdr:nvSpPr>
      <xdr:spPr>
        <a:xfrm>
          <a:off x="8483111" y="186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a:extLst>
            <a:ext uri="{FF2B5EF4-FFF2-40B4-BE49-F238E27FC236}">
              <a16:creationId xmlns:a16="http://schemas.microsoft.com/office/drawing/2014/main" id="{60AEA3B4-42BC-400B-914B-A60971067F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a:extLst>
            <a:ext uri="{FF2B5EF4-FFF2-40B4-BE49-F238E27FC236}">
              <a16:creationId xmlns:a16="http://schemas.microsoft.com/office/drawing/2014/main" id="{03AC2BCF-13CE-4BD4-B32D-4AE1743247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a:extLst>
            <a:ext uri="{FF2B5EF4-FFF2-40B4-BE49-F238E27FC236}">
              <a16:creationId xmlns:a16="http://schemas.microsoft.com/office/drawing/2014/main" id="{4C98A9FD-1952-4B09-88BE-9884F4BC50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a:extLst>
            <a:ext uri="{FF2B5EF4-FFF2-40B4-BE49-F238E27FC236}">
              <a16:creationId xmlns:a16="http://schemas.microsoft.com/office/drawing/2014/main" id="{C096D5A5-BA9B-4DAA-90B3-82883CEF7A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a:extLst>
            <a:ext uri="{FF2B5EF4-FFF2-40B4-BE49-F238E27FC236}">
              <a16:creationId xmlns:a16="http://schemas.microsoft.com/office/drawing/2014/main" id="{EC996E3D-A1CA-4A25-8ABE-D4A705F42F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a:extLst>
            <a:ext uri="{FF2B5EF4-FFF2-40B4-BE49-F238E27FC236}">
              <a16:creationId xmlns:a16="http://schemas.microsoft.com/office/drawing/2014/main" id="{39CD5767-E6A5-4C79-AB2D-948ED6BFB32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a:extLst>
            <a:ext uri="{FF2B5EF4-FFF2-40B4-BE49-F238E27FC236}">
              <a16:creationId xmlns:a16="http://schemas.microsoft.com/office/drawing/2014/main" id="{334B6409-54A0-4093-9D50-F46C6671C6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a:extLst>
            <a:ext uri="{FF2B5EF4-FFF2-40B4-BE49-F238E27FC236}">
              <a16:creationId xmlns:a16="http://schemas.microsoft.com/office/drawing/2014/main" id="{9BE93FFE-7EF3-47D8-B095-6CC6339077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a:extLst>
            <a:ext uri="{FF2B5EF4-FFF2-40B4-BE49-F238E27FC236}">
              <a16:creationId xmlns:a16="http://schemas.microsoft.com/office/drawing/2014/main" id="{43DC43A1-E904-47A8-A1FC-1DE4A2229C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a:extLst>
            <a:ext uri="{FF2B5EF4-FFF2-40B4-BE49-F238E27FC236}">
              <a16:creationId xmlns:a16="http://schemas.microsoft.com/office/drawing/2014/main" id="{BA96522C-017A-4E61-9A0F-0E2062A75C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3" name="テキスト ボックス 452">
          <a:extLst>
            <a:ext uri="{FF2B5EF4-FFF2-40B4-BE49-F238E27FC236}">
              <a16:creationId xmlns:a16="http://schemas.microsoft.com/office/drawing/2014/main" id="{3BDFDCA7-717F-4854-80F9-F641CDDA4C8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4" name="直線コネクタ 453">
          <a:extLst>
            <a:ext uri="{FF2B5EF4-FFF2-40B4-BE49-F238E27FC236}">
              <a16:creationId xmlns:a16="http://schemas.microsoft.com/office/drawing/2014/main" id="{8170BC71-E091-48FD-83BC-CDAA3392694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5" name="テキスト ボックス 454">
          <a:extLst>
            <a:ext uri="{FF2B5EF4-FFF2-40B4-BE49-F238E27FC236}">
              <a16:creationId xmlns:a16="http://schemas.microsoft.com/office/drawing/2014/main" id="{81D665F0-D148-4A38-BF99-9C73B907A96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6" name="直線コネクタ 455">
          <a:extLst>
            <a:ext uri="{FF2B5EF4-FFF2-40B4-BE49-F238E27FC236}">
              <a16:creationId xmlns:a16="http://schemas.microsoft.com/office/drawing/2014/main" id="{6DBA2252-9702-4F71-96F9-5EEE5A8F65A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7" name="テキスト ボックス 456">
          <a:extLst>
            <a:ext uri="{FF2B5EF4-FFF2-40B4-BE49-F238E27FC236}">
              <a16:creationId xmlns:a16="http://schemas.microsoft.com/office/drawing/2014/main" id="{5815BB30-4DCA-4B4A-B8D2-59A1B3568AC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8" name="直線コネクタ 457">
          <a:extLst>
            <a:ext uri="{FF2B5EF4-FFF2-40B4-BE49-F238E27FC236}">
              <a16:creationId xmlns:a16="http://schemas.microsoft.com/office/drawing/2014/main" id="{818AC701-C4EF-445E-8CE4-741CFA968E7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9" name="テキスト ボックス 458">
          <a:extLst>
            <a:ext uri="{FF2B5EF4-FFF2-40B4-BE49-F238E27FC236}">
              <a16:creationId xmlns:a16="http://schemas.microsoft.com/office/drawing/2014/main" id="{15287EF6-DE15-4F4D-AFA7-6EBDC54AF86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0" name="直線コネクタ 459">
          <a:extLst>
            <a:ext uri="{FF2B5EF4-FFF2-40B4-BE49-F238E27FC236}">
              <a16:creationId xmlns:a16="http://schemas.microsoft.com/office/drawing/2014/main" id="{53963557-5FB6-4008-BD23-742FC4F381B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1" name="テキスト ボックス 460">
          <a:extLst>
            <a:ext uri="{FF2B5EF4-FFF2-40B4-BE49-F238E27FC236}">
              <a16:creationId xmlns:a16="http://schemas.microsoft.com/office/drawing/2014/main" id="{2056D81E-042B-442A-BB75-110BE7813AF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2" name="直線コネクタ 461">
          <a:extLst>
            <a:ext uri="{FF2B5EF4-FFF2-40B4-BE49-F238E27FC236}">
              <a16:creationId xmlns:a16="http://schemas.microsoft.com/office/drawing/2014/main" id="{D5539114-1D4C-4A02-9CF8-CCFE73F823E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3" name="テキスト ボックス 462">
          <a:extLst>
            <a:ext uri="{FF2B5EF4-FFF2-40B4-BE49-F238E27FC236}">
              <a16:creationId xmlns:a16="http://schemas.microsoft.com/office/drawing/2014/main" id="{4BA4CADD-F23B-46A1-B21E-2A9CB8929AB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a:extLst>
            <a:ext uri="{FF2B5EF4-FFF2-40B4-BE49-F238E27FC236}">
              <a16:creationId xmlns:a16="http://schemas.microsoft.com/office/drawing/2014/main" id="{9378464A-38C5-4AB4-B323-BB81A38CA98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5" name="テキスト ボックス 464">
          <a:extLst>
            <a:ext uri="{FF2B5EF4-FFF2-40B4-BE49-F238E27FC236}">
              <a16:creationId xmlns:a16="http://schemas.microsoft.com/office/drawing/2014/main" id="{BA79ECD2-BEC9-4396-9874-A012C1B0879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認定こども園・幼稚園・保育所】&#10;有形固定資産減価償却率グラフ枠">
          <a:extLst>
            <a:ext uri="{FF2B5EF4-FFF2-40B4-BE49-F238E27FC236}">
              <a16:creationId xmlns:a16="http://schemas.microsoft.com/office/drawing/2014/main" id="{53E6D80D-22FD-437E-8E06-4C68C481F5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67" name="直線コネクタ 466">
          <a:extLst>
            <a:ext uri="{FF2B5EF4-FFF2-40B4-BE49-F238E27FC236}">
              <a16:creationId xmlns:a16="http://schemas.microsoft.com/office/drawing/2014/main" id="{110C1060-E827-43FB-97CE-E060BBBFB3E9}"/>
            </a:ext>
          </a:extLst>
        </xdr:cNvPr>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68" name="【認定こども園・幼稚園・保育所】&#10;有形固定資産減価償却率最小値テキスト">
          <a:extLst>
            <a:ext uri="{FF2B5EF4-FFF2-40B4-BE49-F238E27FC236}">
              <a16:creationId xmlns:a16="http://schemas.microsoft.com/office/drawing/2014/main" id="{74AAEEEF-2797-44E3-9E81-DC312524B5F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69" name="直線コネクタ 468">
          <a:extLst>
            <a:ext uri="{FF2B5EF4-FFF2-40B4-BE49-F238E27FC236}">
              <a16:creationId xmlns:a16="http://schemas.microsoft.com/office/drawing/2014/main" id="{734AA0C0-2D59-4CCD-B62D-2C79FF67AAD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70" name="【認定こども園・幼稚園・保育所】&#10;有形固定資産減価償却率最大値テキスト">
          <a:extLst>
            <a:ext uri="{FF2B5EF4-FFF2-40B4-BE49-F238E27FC236}">
              <a16:creationId xmlns:a16="http://schemas.microsoft.com/office/drawing/2014/main" id="{2BA6CE2E-3B6B-4EFD-B9C8-53E5F4F7F911}"/>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71" name="直線コネクタ 470">
          <a:extLst>
            <a:ext uri="{FF2B5EF4-FFF2-40B4-BE49-F238E27FC236}">
              <a16:creationId xmlns:a16="http://schemas.microsoft.com/office/drawing/2014/main" id="{33E7614C-342C-4CF9-9D20-AB83557C8C2C}"/>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472" name="【認定こども園・幼稚園・保育所】&#10;有形固定資産減価償却率平均値テキスト">
          <a:extLst>
            <a:ext uri="{FF2B5EF4-FFF2-40B4-BE49-F238E27FC236}">
              <a16:creationId xmlns:a16="http://schemas.microsoft.com/office/drawing/2014/main" id="{19A8A228-4A3F-4D47-91E1-2A72C6DF401A}"/>
            </a:ext>
          </a:extLst>
        </xdr:cNvPr>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73" name="フローチャート: 判断 472">
          <a:extLst>
            <a:ext uri="{FF2B5EF4-FFF2-40B4-BE49-F238E27FC236}">
              <a16:creationId xmlns:a16="http://schemas.microsoft.com/office/drawing/2014/main" id="{22C41E05-AF5E-4494-8F28-933603ED335E}"/>
            </a:ext>
          </a:extLst>
        </xdr:cNvPr>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74" name="フローチャート: 判断 473">
          <a:extLst>
            <a:ext uri="{FF2B5EF4-FFF2-40B4-BE49-F238E27FC236}">
              <a16:creationId xmlns:a16="http://schemas.microsoft.com/office/drawing/2014/main" id="{F0C34556-D9D1-4CD4-A95A-4AC4BB1AAC66}"/>
            </a:ext>
          </a:extLst>
        </xdr:cNvPr>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75" name="フローチャート: 判断 474">
          <a:extLst>
            <a:ext uri="{FF2B5EF4-FFF2-40B4-BE49-F238E27FC236}">
              <a16:creationId xmlns:a16="http://schemas.microsoft.com/office/drawing/2014/main" id="{BFBDD7E9-159F-4657-9E27-4F941054266F}"/>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76" name="フローチャート: 判断 475">
          <a:extLst>
            <a:ext uri="{FF2B5EF4-FFF2-40B4-BE49-F238E27FC236}">
              <a16:creationId xmlns:a16="http://schemas.microsoft.com/office/drawing/2014/main" id="{58321B71-03FE-4351-A0F4-8D1E0A4E373C}"/>
            </a:ext>
          </a:extLst>
        </xdr:cNvPr>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77" name="フローチャート: 判断 476">
          <a:extLst>
            <a:ext uri="{FF2B5EF4-FFF2-40B4-BE49-F238E27FC236}">
              <a16:creationId xmlns:a16="http://schemas.microsoft.com/office/drawing/2014/main" id="{D65727BF-1953-486E-AA45-F6E058859C1E}"/>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4839470-FBFA-47C4-92B5-D186910929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1532CD5E-E977-45C0-B8B2-1B7182534A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32F9BDDD-8CA7-4E18-8503-4E7E6F23BFC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2537BAC-666E-468A-AE0F-17E4DED090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F3E531A4-1F25-44BE-8E8D-78A2762382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130175</xdr:rowOff>
    </xdr:from>
    <xdr:to>
      <xdr:col>85</xdr:col>
      <xdr:colOff>177800</xdr:colOff>
      <xdr:row>36</xdr:row>
      <xdr:rowOff>60325</xdr:rowOff>
    </xdr:to>
    <xdr:sp macro="" textlink="">
      <xdr:nvSpPr>
        <xdr:cNvPr id="483" name="楕円 482">
          <a:extLst>
            <a:ext uri="{FF2B5EF4-FFF2-40B4-BE49-F238E27FC236}">
              <a16:creationId xmlns:a16="http://schemas.microsoft.com/office/drawing/2014/main" id="{B0394D33-C91D-4FA0-9C47-748AFFD0FE47}"/>
            </a:ext>
          </a:extLst>
        </xdr:cNvPr>
        <xdr:cNvSpPr/>
      </xdr:nvSpPr>
      <xdr:spPr>
        <a:xfrm>
          <a:off x="16268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153052</xdr:rowOff>
    </xdr:from>
    <xdr:ext cx="405111" cy="259045"/>
    <xdr:sp macro="" textlink="">
      <xdr:nvSpPr>
        <xdr:cNvPr id="484" name="【認定こども園・幼稚園・保育所】&#10;有形固定資産減価償却率該当値テキスト">
          <a:extLst>
            <a:ext uri="{FF2B5EF4-FFF2-40B4-BE49-F238E27FC236}">
              <a16:creationId xmlns:a16="http://schemas.microsoft.com/office/drawing/2014/main" id="{0ACCA4F3-CF64-47BA-8DF3-92899C0EB025}"/>
            </a:ext>
          </a:extLst>
        </xdr:cNvPr>
        <xdr:cNvSpPr txBox="1"/>
      </xdr:nvSpPr>
      <xdr:spPr>
        <a:xfrm>
          <a:off x="16357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485" name="楕円 484">
          <a:extLst>
            <a:ext uri="{FF2B5EF4-FFF2-40B4-BE49-F238E27FC236}">
              <a16:creationId xmlns:a16="http://schemas.microsoft.com/office/drawing/2014/main" id="{BC8B1B94-0E06-432B-A2CA-0202F5B25FFF}"/>
            </a:ext>
          </a:extLst>
        </xdr:cNvPr>
        <xdr:cNvSpPr/>
      </xdr:nvSpPr>
      <xdr:spPr>
        <a:xfrm>
          <a:off x="15430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131445</xdr:rowOff>
    </xdr:from>
    <xdr:to>
      <xdr:col>85</xdr:col>
      <xdr:colOff>127000</xdr:colOff>
      <xdr:row>36</xdr:row>
      <xdr:rowOff>9525</xdr:rowOff>
    </xdr:to>
    <xdr:cxnSp macro="">
      <xdr:nvCxnSpPr>
        <xdr:cNvPr id="486" name="直線コネクタ 485">
          <a:extLst>
            <a:ext uri="{FF2B5EF4-FFF2-40B4-BE49-F238E27FC236}">
              <a16:creationId xmlns:a16="http://schemas.microsoft.com/office/drawing/2014/main" id="{728A9A30-BDE8-421C-B4A5-DCD36F9357C9}"/>
            </a:ext>
          </a:extLst>
        </xdr:cNvPr>
        <xdr:cNvCxnSpPr/>
      </xdr:nvCxnSpPr>
      <xdr:spPr>
        <a:xfrm>
          <a:off x="15481300" y="61321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33020</xdr:rowOff>
    </xdr:from>
    <xdr:to>
      <xdr:col>76</xdr:col>
      <xdr:colOff>165100</xdr:colOff>
      <xdr:row>35</xdr:row>
      <xdr:rowOff>134620</xdr:rowOff>
    </xdr:to>
    <xdr:sp macro="" textlink="">
      <xdr:nvSpPr>
        <xdr:cNvPr id="487" name="楕円 486">
          <a:extLst>
            <a:ext uri="{FF2B5EF4-FFF2-40B4-BE49-F238E27FC236}">
              <a16:creationId xmlns:a16="http://schemas.microsoft.com/office/drawing/2014/main" id="{0E247177-5C83-417A-AD72-22BD716033B8}"/>
            </a:ext>
          </a:extLst>
        </xdr:cNvPr>
        <xdr:cNvSpPr/>
      </xdr:nvSpPr>
      <xdr:spPr>
        <a:xfrm>
          <a:off x="14541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83820</xdr:rowOff>
    </xdr:from>
    <xdr:to>
      <xdr:col>81</xdr:col>
      <xdr:colOff>50800</xdr:colOff>
      <xdr:row>35</xdr:row>
      <xdr:rowOff>131445</xdr:rowOff>
    </xdr:to>
    <xdr:cxnSp macro="">
      <xdr:nvCxnSpPr>
        <xdr:cNvPr id="488" name="直線コネクタ 487">
          <a:extLst>
            <a:ext uri="{FF2B5EF4-FFF2-40B4-BE49-F238E27FC236}">
              <a16:creationId xmlns:a16="http://schemas.microsoft.com/office/drawing/2014/main" id="{0CE6F913-1E2C-4D3C-8758-856D9AF29411}"/>
            </a:ext>
          </a:extLst>
        </xdr:cNvPr>
        <xdr:cNvCxnSpPr/>
      </xdr:nvCxnSpPr>
      <xdr:spPr>
        <a:xfrm>
          <a:off x="14592300" y="60845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89" name="n_1aveValue【認定こども園・幼稚園・保育所】&#10;有形固定資産減価償却率">
          <a:extLst>
            <a:ext uri="{FF2B5EF4-FFF2-40B4-BE49-F238E27FC236}">
              <a16:creationId xmlns:a16="http://schemas.microsoft.com/office/drawing/2014/main" id="{152E73CF-2368-4433-9777-0FDB960F3796}"/>
            </a:ext>
          </a:extLst>
        </xdr:cNvPr>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90" name="n_2aveValue【認定こども園・幼稚園・保育所】&#10;有形固定資産減価償却率">
          <a:extLst>
            <a:ext uri="{FF2B5EF4-FFF2-40B4-BE49-F238E27FC236}">
              <a16:creationId xmlns:a16="http://schemas.microsoft.com/office/drawing/2014/main" id="{8B89D892-9768-48B4-9561-3EAC7747D5D3}"/>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91" name="n_3aveValue【認定こども園・幼稚園・保育所】&#10;有形固定資産減価償却率">
          <a:extLst>
            <a:ext uri="{FF2B5EF4-FFF2-40B4-BE49-F238E27FC236}">
              <a16:creationId xmlns:a16="http://schemas.microsoft.com/office/drawing/2014/main" id="{BC712093-A211-46D9-9406-DDAF05379623}"/>
            </a:ext>
          </a:extLst>
        </xdr:cNvPr>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92" name="n_4aveValue【認定こども園・幼稚園・保育所】&#10;有形固定資産減価償却率">
          <a:extLst>
            <a:ext uri="{FF2B5EF4-FFF2-40B4-BE49-F238E27FC236}">
              <a16:creationId xmlns:a16="http://schemas.microsoft.com/office/drawing/2014/main" id="{70E1BC0D-A73D-4536-8ACA-908DAD6F227E}"/>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27322</xdr:rowOff>
    </xdr:from>
    <xdr:ext cx="405111" cy="259045"/>
    <xdr:sp macro="" textlink="">
      <xdr:nvSpPr>
        <xdr:cNvPr id="493" name="n_1mainValue【認定こども園・幼稚園・保育所】&#10;有形固定資産減価償却率">
          <a:extLst>
            <a:ext uri="{FF2B5EF4-FFF2-40B4-BE49-F238E27FC236}">
              <a16:creationId xmlns:a16="http://schemas.microsoft.com/office/drawing/2014/main" id="{A7E11F9C-285B-4A6B-826A-E052761FDD5A}"/>
            </a:ext>
          </a:extLst>
        </xdr:cNvPr>
        <xdr:cNvSpPr txBox="1"/>
      </xdr:nvSpPr>
      <xdr:spPr>
        <a:xfrm>
          <a:off x="15266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151147</xdr:rowOff>
    </xdr:from>
    <xdr:ext cx="405111" cy="259045"/>
    <xdr:sp macro="" textlink="">
      <xdr:nvSpPr>
        <xdr:cNvPr id="494" name="n_2mainValue【認定こども園・幼稚園・保育所】&#10;有形固定資産減価償却率">
          <a:extLst>
            <a:ext uri="{FF2B5EF4-FFF2-40B4-BE49-F238E27FC236}">
              <a16:creationId xmlns:a16="http://schemas.microsoft.com/office/drawing/2014/main" id="{D7AB4B9B-2641-4EE5-B8A1-B995113C7936}"/>
            </a:ext>
          </a:extLst>
        </xdr:cNvPr>
        <xdr:cNvSpPr txBox="1"/>
      </xdr:nvSpPr>
      <xdr:spPr>
        <a:xfrm>
          <a:off x="14389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3CDCF80D-78CA-432D-969E-AC4246B7A5E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4AE0F31D-5631-4F6E-BA86-FF5EA3AFFAA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C073EE10-FC66-4B92-8C47-CE110335F7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D292A6D1-5656-40B7-9119-7B9D054CFE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8E6A0299-EE6D-4D4D-AD81-A14EA33B6B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0B96475D-D1F6-48B6-B7A1-C20B34F72B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FA53EDF9-5D1B-4EB3-B495-2F6F15203A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1073CAAA-FF7A-409A-ADF5-171F3D5222F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id="{28E237D8-E590-41FC-A2EA-C0797CDB45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id="{5262B5A2-DDB3-4A83-A26F-DB0FCFA6262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a:extLst>
            <a:ext uri="{FF2B5EF4-FFF2-40B4-BE49-F238E27FC236}">
              <a16:creationId xmlns:a16="http://schemas.microsoft.com/office/drawing/2014/main" id="{B1D25127-7578-46EC-8BB1-868B81274D4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6" name="テキスト ボックス 505">
          <a:extLst>
            <a:ext uri="{FF2B5EF4-FFF2-40B4-BE49-F238E27FC236}">
              <a16:creationId xmlns:a16="http://schemas.microsoft.com/office/drawing/2014/main" id="{921C2536-E022-4EC3-B717-510F9B581A8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a:extLst>
            <a:ext uri="{FF2B5EF4-FFF2-40B4-BE49-F238E27FC236}">
              <a16:creationId xmlns:a16="http://schemas.microsoft.com/office/drawing/2014/main" id="{9DFF1D19-8D8C-4B1F-BE9E-E4FB360D49D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8" name="テキスト ボックス 507">
          <a:extLst>
            <a:ext uri="{FF2B5EF4-FFF2-40B4-BE49-F238E27FC236}">
              <a16:creationId xmlns:a16="http://schemas.microsoft.com/office/drawing/2014/main" id="{D420D845-B7C1-4A9C-91C1-F7D856F6338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a:extLst>
            <a:ext uri="{FF2B5EF4-FFF2-40B4-BE49-F238E27FC236}">
              <a16:creationId xmlns:a16="http://schemas.microsoft.com/office/drawing/2014/main" id="{1B6C54F0-D7FD-4D76-88EE-BF80EBC1939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0" name="テキスト ボックス 509">
          <a:extLst>
            <a:ext uri="{FF2B5EF4-FFF2-40B4-BE49-F238E27FC236}">
              <a16:creationId xmlns:a16="http://schemas.microsoft.com/office/drawing/2014/main" id="{614A83F9-86EB-495C-9170-4E7CDEAF26A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a:extLst>
            <a:ext uri="{FF2B5EF4-FFF2-40B4-BE49-F238E27FC236}">
              <a16:creationId xmlns:a16="http://schemas.microsoft.com/office/drawing/2014/main" id="{0A0DC4D3-2AB6-4389-9D75-F3698E482EA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2" name="テキスト ボックス 511">
          <a:extLst>
            <a:ext uri="{FF2B5EF4-FFF2-40B4-BE49-F238E27FC236}">
              <a16:creationId xmlns:a16="http://schemas.microsoft.com/office/drawing/2014/main" id="{DECC9602-BB8C-4FDB-AE79-6FC7D00E408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a:extLst>
            <a:ext uri="{FF2B5EF4-FFF2-40B4-BE49-F238E27FC236}">
              <a16:creationId xmlns:a16="http://schemas.microsoft.com/office/drawing/2014/main" id="{49768045-A881-4767-ADC0-EDB297E8070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4" name="テキスト ボックス 513">
          <a:extLst>
            <a:ext uri="{FF2B5EF4-FFF2-40B4-BE49-F238E27FC236}">
              <a16:creationId xmlns:a16="http://schemas.microsoft.com/office/drawing/2014/main" id="{7A937029-CA94-4DD2-86E5-4D8008A5A21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a:extLst>
            <a:ext uri="{FF2B5EF4-FFF2-40B4-BE49-F238E27FC236}">
              <a16:creationId xmlns:a16="http://schemas.microsoft.com/office/drawing/2014/main" id="{928A01EF-F10F-403E-9F7A-BE076B1ED78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a:extLst>
            <a:ext uri="{FF2B5EF4-FFF2-40B4-BE49-F238E27FC236}">
              <a16:creationId xmlns:a16="http://schemas.microsoft.com/office/drawing/2014/main" id="{FE302304-5B89-4AA7-A376-D043D5099B6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a:extLst>
            <a:ext uri="{FF2B5EF4-FFF2-40B4-BE49-F238E27FC236}">
              <a16:creationId xmlns:a16="http://schemas.microsoft.com/office/drawing/2014/main" id="{F1361C8C-021F-45B1-9BB2-FAF4E76DBB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18" name="直線コネクタ 517">
          <a:extLst>
            <a:ext uri="{FF2B5EF4-FFF2-40B4-BE49-F238E27FC236}">
              <a16:creationId xmlns:a16="http://schemas.microsoft.com/office/drawing/2014/main" id="{BAABD5A5-91CA-494A-972D-A225BAAC4182}"/>
            </a:ext>
          </a:extLst>
        </xdr:cNvPr>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19" name="【認定こども園・幼稚園・保育所】&#10;一人当たり面積最小値テキスト">
          <a:extLst>
            <a:ext uri="{FF2B5EF4-FFF2-40B4-BE49-F238E27FC236}">
              <a16:creationId xmlns:a16="http://schemas.microsoft.com/office/drawing/2014/main" id="{F7D3FD37-E000-47AF-BE8B-3A628DF994EC}"/>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20" name="直線コネクタ 519">
          <a:extLst>
            <a:ext uri="{FF2B5EF4-FFF2-40B4-BE49-F238E27FC236}">
              <a16:creationId xmlns:a16="http://schemas.microsoft.com/office/drawing/2014/main" id="{939A6D57-1BCF-4E3B-A3B4-310F0236B1C1}"/>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21" name="【認定こども園・幼稚園・保育所】&#10;一人当たり面積最大値テキスト">
          <a:extLst>
            <a:ext uri="{FF2B5EF4-FFF2-40B4-BE49-F238E27FC236}">
              <a16:creationId xmlns:a16="http://schemas.microsoft.com/office/drawing/2014/main" id="{31160C24-221A-45CB-89A0-F086B6C0E28C}"/>
            </a:ext>
          </a:extLst>
        </xdr:cNvPr>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22" name="直線コネクタ 521">
          <a:extLst>
            <a:ext uri="{FF2B5EF4-FFF2-40B4-BE49-F238E27FC236}">
              <a16:creationId xmlns:a16="http://schemas.microsoft.com/office/drawing/2014/main" id="{364B926C-8E68-4141-AB02-574325F417B9}"/>
            </a:ext>
          </a:extLst>
        </xdr:cNvPr>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523" name="【認定こども園・幼稚園・保育所】&#10;一人当たり面積平均値テキスト">
          <a:extLst>
            <a:ext uri="{FF2B5EF4-FFF2-40B4-BE49-F238E27FC236}">
              <a16:creationId xmlns:a16="http://schemas.microsoft.com/office/drawing/2014/main" id="{547361FD-891E-4E48-8C54-A5AA7CFEAC1B}"/>
            </a:ext>
          </a:extLst>
        </xdr:cNvPr>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24" name="フローチャート: 判断 523">
          <a:extLst>
            <a:ext uri="{FF2B5EF4-FFF2-40B4-BE49-F238E27FC236}">
              <a16:creationId xmlns:a16="http://schemas.microsoft.com/office/drawing/2014/main" id="{C9305E0F-6284-40F9-9479-17A4E15673AE}"/>
            </a:ext>
          </a:extLst>
        </xdr:cNvPr>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25" name="フローチャート: 判断 524">
          <a:extLst>
            <a:ext uri="{FF2B5EF4-FFF2-40B4-BE49-F238E27FC236}">
              <a16:creationId xmlns:a16="http://schemas.microsoft.com/office/drawing/2014/main" id="{FAD7D68C-DB89-499F-8A7E-C9428E03F117}"/>
            </a:ext>
          </a:extLst>
        </xdr:cNvPr>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26" name="フローチャート: 判断 525">
          <a:extLst>
            <a:ext uri="{FF2B5EF4-FFF2-40B4-BE49-F238E27FC236}">
              <a16:creationId xmlns:a16="http://schemas.microsoft.com/office/drawing/2014/main" id="{13FAAD25-8535-4721-ABDE-176D4B9089AB}"/>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27" name="フローチャート: 判断 526">
          <a:extLst>
            <a:ext uri="{FF2B5EF4-FFF2-40B4-BE49-F238E27FC236}">
              <a16:creationId xmlns:a16="http://schemas.microsoft.com/office/drawing/2014/main" id="{A67BBC17-670C-4C22-B94E-8D50D449F5DF}"/>
            </a:ext>
          </a:extLst>
        </xdr:cNvPr>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28" name="フローチャート: 判断 527">
          <a:extLst>
            <a:ext uri="{FF2B5EF4-FFF2-40B4-BE49-F238E27FC236}">
              <a16:creationId xmlns:a16="http://schemas.microsoft.com/office/drawing/2014/main" id="{6CFDB1DF-917E-490B-A20D-9071EF5E7AD1}"/>
            </a:ext>
          </a:extLst>
        </xdr:cNvPr>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F41893D-D271-4210-996E-D74C9DAF50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F6A612C-A2FE-4BF9-A5F0-529E31BB04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6515360-7E71-40C1-8D4C-05A88C523D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7C1917F-A99F-4A18-AB6F-5F2B3EFDFC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D28EA3D-864C-4CB2-BA7F-6FC1F7D374A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55880</xdr:rowOff>
    </xdr:from>
    <xdr:to>
      <xdr:col>116</xdr:col>
      <xdr:colOff>114300</xdr:colOff>
      <xdr:row>37</xdr:row>
      <xdr:rowOff>157480</xdr:rowOff>
    </xdr:to>
    <xdr:sp macro="" textlink="">
      <xdr:nvSpPr>
        <xdr:cNvPr id="534" name="楕円 533">
          <a:extLst>
            <a:ext uri="{FF2B5EF4-FFF2-40B4-BE49-F238E27FC236}">
              <a16:creationId xmlns:a16="http://schemas.microsoft.com/office/drawing/2014/main" id="{4E0203E1-D5A2-4F31-AC6C-781B7985418A}"/>
            </a:ext>
          </a:extLst>
        </xdr:cNvPr>
        <xdr:cNvSpPr/>
      </xdr:nvSpPr>
      <xdr:spPr>
        <a:xfrm>
          <a:off x="22110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78757</xdr:rowOff>
    </xdr:from>
    <xdr:ext cx="469744" cy="259045"/>
    <xdr:sp macro="" textlink="">
      <xdr:nvSpPr>
        <xdr:cNvPr id="535" name="【認定こども園・幼稚園・保育所】&#10;一人当たり面積該当値テキスト">
          <a:extLst>
            <a:ext uri="{FF2B5EF4-FFF2-40B4-BE49-F238E27FC236}">
              <a16:creationId xmlns:a16="http://schemas.microsoft.com/office/drawing/2014/main" id="{2A876EBA-F827-4E03-B69C-997BA938D4CE}"/>
            </a:ext>
          </a:extLst>
        </xdr:cNvPr>
        <xdr:cNvSpPr txBox="1"/>
      </xdr:nvSpPr>
      <xdr:spPr>
        <a:xfrm>
          <a:off x="2219960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71120</xdr:rowOff>
    </xdr:from>
    <xdr:to>
      <xdr:col>112</xdr:col>
      <xdr:colOff>38100</xdr:colOff>
      <xdr:row>38</xdr:row>
      <xdr:rowOff>1270</xdr:rowOff>
    </xdr:to>
    <xdr:sp macro="" textlink="">
      <xdr:nvSpPr>
        <xdr:cNvPr id="536" name="楕円 535">
          <a:extLst>
            <a:ext uri="{FF2B5EF4-FFF2-40B4-BE49-F238E27FC236}">
              <a16:creationId xmlns:a16="http://schemas.microsoft.com/office/drawing/2014/main" id="{BB12AF32-78A7-4741-9AE3-5516BB3BAAFC}"/>
            </a:ext>
          </a:extLst>
        </xdr:cNvPr>
        <xdr:cNvSpPr/>
      </xdr:nvSpPr>
      <xdr:spPr>
        <a:xfrm>
          <a:off x="2127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106680</xdr:rowOff>
    </xdr:from>
    <xdr:to>
      <xdr:col>116</xdr:col>
      <xdr:colOff>63500</xdr:colOff>
      <xdr:row>37</xdr:row>
      <xdr:rowOff>121920</xdr:rowOff>
    </xdr:to>
    <xdr:cxnSp macro="">
      <xdr:nvCxnSpPr>
        <xdr:cNvPr id="537" name="直線コネクタ 536">
          <a:extLst>
            <a:ext uri="{FF2B5EF4-FFF2-40B4-BE49-F238E27FC236}">
              <a16:creationId xmlns:a16="http://schemas.microsoft.com/office/drawing/2014/main" id="{EFAB7D59-04A8-400E-B29E-59EB135D29D6}"/>
            </a:ext>
          </a:extLst>
        </xdr:cNvPr>
        <xdr:cNvCxnSpPr/>
      </xdr:nvCxnSpPr>
      <xdr:spPr>
        <a:xfrm flipV="1">
          <a:off x="21323300" y="64503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macro="" textlink="">
      <xdr:nvSpPr>
        <xdr:cNvPr id="538" name="楕円 537">
          <a:extLst>
            <a:ext uri="{FF2B5EF4-FFF2-40B4-BE49-F238E27FC236}">
              <a16:creationId xmlns:a16="http://schemas.microsoft.com/office/drawing/2014/main" id="{3C8207C7-871A-4272-BC76-0A87F523D86E}"/>
            </a:ext>
          </a:extLst>
        </xdr:cNvPr>
        <xdr:cNvSpPr/>
      </xdr:nvSpPr>
      <xdr:spPr>
        <a:xfrm>
          <a:off x="2038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121920</xdr:rowOff>
    </xdr:from>
    <xdr:to>
      <xdr:col>111</xdr:col>
      <xdr:colOff>177800</xdr:colOff>
      <xdr:row>37</xdr:row>
      <xdr:rowOff>125730</xdr:rowOff>
    </xdr:to>
    <xdr:cxnSp macro="">
      <xdr:nvCxnSpPr>
        <xdr:cNvPr id="539" name="直線コネクタ 538">
          <a:extLst>
            <a:ext uri="{FF2B5EF4-FFF2-40B4-BE49-F238E27FC236}">
              <a16:creationId xmlns:a16="http://schemas.microsoft.com/office/drawing/2014/main" id="{60D50BF0-AD3D-47C7-867D-9A097BB651B0}"/>
            </a:ext>
          </a:extLst>
        </xdr:cNvPr>
        <xdr:cNvCxnSpPr/>
      </xdr:nvCxnSpPr>
      <xdr:spPr>
        <a:xfrm flipV="1">
          <a:off x="20434300" y="6465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540" name="n_1aveValue【認定こども園・幼稚園・保育所】&#10;一人当たり面積">
          <a:extLst>
            <a:ext uri="{FF2B5EF4-FFF2-40B4-BE49-F238E27FC236}">
              <a16:creationId xmlns:a16="http://schemas.microsoft.com/office/drawing/2014/main" id="{7FAC639B-5BA4-4597-9DE7-80B67F64B4C2}"/>
            </a:ext>
          </a:extLst>
        </xdr:cNvPr>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541" name="n_2aveValue【認定こども園・幼稚園・保育所】&#10;一人当たり面積">
          <a:extLst>
            <a:ext uri="{FF2B5EF4-FFF2-40B4-BE49-F238E27FC236}">
              <a16:creationId xmlns:a16="http://schemas.microsoft.com/office/drawing/2014/main" id="{26E09296-F453-4C4E-999A-0ED7BF5B6017}"/>
            </a:ext>
          </a:extLst>
        </xdr:cNvPr>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42" name="n_3aveValue【認定こども園・幼稚園・保育所】&#10;一人当たり面積">
          <a:extLst>
            <a:ext uri="{FF2B5EF4-FFF2-40B4-BE49-F238E27FC236}">
              <a16:creationId xmlns:a16="http://schemas.microsoft.com/office/drawing/2014/main" id="{431E94C8-7A8A-4570-B47A-8CE923DC3974}"/>
            </a:ext>
          </a:extLst>
        </xdr:cNvPr>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43" name="n_4aveValue【認定こども園・幼稚園・保育所】&#10;一人当たり面積">
          <a:extLst>
            <a:ext uri="{FF2B5EF4-FFF2-40B4-BE49-F238E27FC236}">
              <a16:creationId xmlns:a16="http://schemas.microsoft.com/office/drawing/2014/main" id="{99D53F9E-0D8A-4F13-A2EF-A4449661F466}"/>
            </a:ext>
          </a:extLst>
        </xdr:cNvPr>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17797</xdr:rowOff>
    </xdr:from>
    <xdr:ext cx="469744" cy="259045"/>
    <xdr:sp macro="" textlink="">
      <xdr:nvSpPr>
        <xdr:cNvPr id="544" name="n_1mainValue【認定こども園・幼稚園・保育所】&#10;一人当たり面積">
          <a:extLst>
            <a:ext uri="{FF2B5EF4-FFF2-40B4-BE49-F238E27FC236}">
              <a16:creationId xmlns:a16="http://schemas.microsoft.com/office/drawing/2014/main" id="{858CAB08-6EE9-4555-94F0-517D4E3EF665}"/>
            </a:ext>
          </a:extLst>
        </xdr:cNvPr>
        <xdr:cNvSpPr txBox="1"/>
      </xdr:nvSpPr>
      <xdr:spPr>
        <a:xfrm>
          <a:off x="210757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21607</xdr:rowOff>
    </xdr:from>
    <xdr:ext cx="469744" cy="259045"/>
    <xdr:sp macro="" textlink="">
      <xdr:nvSpPr>
        <xdr:cNvPr id="545" name="n_2mainValue【認定こども園・幼稚園・保育所】&#10;一人当たり面積">
          <a:extLst>
            <a:ext uri="{FF2B5EF4-FFF2-40B4-BE49-F238E27FC236}">
              <a16:creationId xmlns:a16="http://schemas.microsoft.com/office/drawing/2014/main" id="{BCA0E318-1DBA-4F6B-9A2E-536D03071666}"/>
            </a:ext>
          </a:extLst>
        </xdr:cNvPr>
        <xdr:cNvSpPr txBox="1"/>
      </xdr:nvSpPr>
      <xdr:spPr>
        <a:xfrm>
          <a:off x="20199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63DC1D4B-C99D-4ABE-AC80-0A8504D4F6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B61A38F6-5FC8-4361-ABA0-4FB7FA3740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09E4D62D-8D74-4B05-A3C6-032712FFB5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713FED33-7099-41E6-9F61-4576AE852F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60C6F14C-B477-49F0-9F07-87CBF5DC77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EE2D2F02-3146-4E50-9C2D-C69A2B4959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6D888E30-8E67-4CA5-9D2C-752AAFCC0D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A14BB958-C03D-4988-B29D-6DD8E27F69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id="{3DF6DF1B-299A-429E-8F71-B6F8C9FD68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id="{BB610821-5D3B-432F-A831-17EE4ACDDB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6" name="テキスト ボックス 555">
          <a:extLst>
            <a:ext uri="{FF2B5EF4-FFF2-40B4-BE49-F238E27FC236}">
              <a16:creationId xmlns:a16="http://schemas.microsoft.com/office/drawing/2014/main" id="{85C085C8-2E5D-4744-80EF-07CEFF4A724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7" name="直線コネクタ 556">
          <a:extLst>
            <a:ext uri="{FF2B5EF4-FFF2-40B4-BE49-F238E27FC236}">
              <a16:creationId xmlns:a16="http://schemas.microsoft.com/office/drawing/2014/main" id="{AAC0919F-E5A9-4458-82C5-9ADB7115BA1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8" name="テキスト ボックス 557">
          <a:extLst>
            <a:ext uri="{FF2B5EF4-FFF2-40B4-BE49-F238E27FC236}">
              <a16:creationId xmlns:a16="http://schemas.microsoft.com/office/drawing/2014/main" id="{F829A7E7-8500-4390-AB81-97C0A332473D}"/>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9" name="直線コネクタ 558">
          <a:extLst>
            <a:ext uri="{FF2B5EF4-FFF2-40B4-BE49-F238E27FC236}">
              <a16:creationId xmlns:a16="http://schemas.microsoft.com/office/drawing/2014/main" id="{BE065BB5-10AE-49B3-BD93-86BC4F3348E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0" name="テキスト ボックス 559">
          <a:extLst>
            <a:ext uri="{FF2B5EF4-FFF2-40B4-BE49-F238E27FC236}">
              <a16:creationId xmlns:a16="http://schemas.microsoft.com/office/drawing/2014/main" id="{AC39DF33-7DDF-498B-825F-0436A6F972B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1" name="直線コネクタ 560">
          <a:extLst>
            <a:ext uri="{FF2B5EF4-FFF2-40B4-BE49-F238E27FC236}">
              <a16:creationId xmlns:a16="http://schemas.microsoft.com/office/drawing/2014/main" id="{D236B909-A64F-4E05-BD68-260CCA9DB5B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2" name="テキスト ボックス 561">
          <a:extLst>
            <a:ext uri="{FF2B5EF4-FFF2-40B4-BE49-F238E27FC236}">
              <a16:creationId xmlns:a16="http://schemas.microsoft.com/office/drawing/2014/main" id="{735C6A44-381B-456F-95C7-5B512C81279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3" name="直線コネクタ 562">
          <a:extLst>
            <a:ext uri="{FF2B5EF4-FFF2-40B4-BE49-F238E27FC236}">
              <a16:creationId xmlns:a16="http://schemas.microsoft.com/office/drawing/2014/main" id="{B8881B2C-7C9A-4A66-B511-7F75C0843B1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4" name="テキスト ボックス 563">
          <a:extLst>
            <a:ext uri="{FF2B5EF4-FFF2-40B4-BE49-F238E27FC236}">
              <a16:creationId xmlns:a16="http://schemas.microsoft.com/office/drawing/2014/main" id="{C3177CE5-8BBF-4165-A3E6-18C659E3FD3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a:extLst>
            <a:ext uri="{FF2B5EF4-FFF2-40B4-BE49-F238E27FC236}">
              <a16:creationId xmlns:a16="http://schemas.microsoft.com/office/drawing/2014/main" id="{8BA25536-6922-420E-8CC0-8E8D0A8642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66" name="テキスト ボックス 565">
          <a:extLst>
            <a:ext uri="{FF2B5EF4-FFF2-40B4-BE49-F238E27FC236}">
              <a16:creationId xmlns:a16="http://schemas.microsoft.com/office/drawing/2014/main" id="{35CFCE9E-740E-435F-94F1-457EB7FD6C4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学校施設】&#10;有形固定資産減価償却率グラフ枠">
          <a:extLst>
            <a:ext uri="{FF2B5EF4-FFF2-40B4-BE49-F238E27FC236}">
              <a16:creationId xmlns:a16="http://schemas.microsoft.com/office/drawing/2014/main" id="{19375A98-5795-4535-9614-4744BA4AE96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68" name="直線コネクタ 567">
          <a:extLst>
            <a:ext uri="{FF2B5EF4-FFF2-40B4-BE49-F238E27FC236}">
              <a16:creationId xmlns:a16="http://schemas.microsoft.com/office/drawing/2014/main" id="{705B1C11-B256-4B42-92F4-D5DCC034CEAC}"/>
            </a:ext>
          </a:extLst>
        </xdr:cNvPr>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69" name="【学校施設】&#10;有形固定資産減価償却率最小値テキスト">
          <a:extLst>
            <a:ext uri="{FF2B5EF4-FFF2-40B4-BE49-F238E27FC236}">
              <a16:creationId xmlns:a16="http://schemas.microsoft.com/office/drawing/2014/main" id="{3569E6DE-366F-4546-888A-86EBAB9804DC}"/>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70" name="直線コネクタ 569">
          <a:extLst>
            <a:ext uri="{FF2B5EF4-FFF2-40B4-BE49-F238E27FC236}">
              <a16:creationId xmlns:a16="http://schemas.microsoft.com/office/drawing/2014/main" id="{B989FD2E-9920-41D3-BE21-71FB299D1053}"/>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71" name="【学校施設】&#10;有形固定資産減価償却率最大値テキスト">
          <a:extLst>
            <a:ext uri="{FF2B5EF4-FFF2-40B4-BE49-F238E27FC236}">
              <a16:creationId xmlns:a16="http://schemas.microsoft.com/office/drawing/2014/main" id="{D03C75A6-2A89-421C-8BCC-E00D85189932}"/>
            </a:ext>
          </a:extLst>
        </xdr:cNvPr>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72" name="直線コネクタ 571">
          <a:extLst>
            <a:ext uri="{FF2B5EF4-FFF2-40B4-BE49-F238E27FC236}">
              <a16:creationId xmlns:a16="http://schemas.microsoft.com/office/drawing/2014/main" id="{ECF6DF06-B5BC-45D2-9D0D-B0ABA05A3FF1}"/>
            </a:ext>
          </a:extLst>
        </xdr:cNvPr>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573" name="【学校施設】&#10;有形固定資産減価償却率平均値テキスト">
          <a:extLst>
            <a:ext uri="{FF2B5EF4-FFF2-40B4-BE49-F238E27FC236}">
              <a16:creationId xmlns:a16="http://schemas.microsoft.com/office/drawing/2014/main" id="{51F14CC6-71B2-4716-BF7F-A41D9266DBF5}"/>
            </a:ext>
          </a:extLst>
        </xdr:cNvPr>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74" name="フローチャート: 判断 573">
          <a:extLst>
            <a:ext uri="{FF2B5EF4-FFF2-40B4-BE49-F238E27FC236}">
              <a16:creationId xmlns:a16="http://schemas.microsoft.com/office/drawing/2014/main" id="{6B5F2361-0683-4F34-9F02-742A007FB9C2}"/>
            </a:ext>
          </a:extLst>
        </xdr:cNvPr>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75" name="フローチャート: 判断 574">
          <a:extLst>
            <a:ext uri="{FF2B5EF4-FFF2-40B4-BE49-F238E27FC236}">
              <a16:creationId xmlns:a16="http://schemas.microsoft.com/office/drawing/2014/main" id="{17E50722-2875-4D76-9536-49AC5ACA2BEE}"/>
            </a:ext>
          </a:extLst>
        </xdr:cNvPr>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76" name="フローチャート: 判断 575">
          <a:extLst>
            <a:ext uri="{FF2B5EF4-FFF2-40B4-BE49-F238E27FC236}">
              <a16:creationId xmlns:a16="http://schemas.microsoft.com/office/drawing/2014/main" id="{4E515AB3-C605-4113-898B-E8234A9221EC}"/>
            </a:ext>
          </a:extLst>
        </xdr:cNvPr>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77" name="フローチャート: 判断 576">
          <a:extLst>
            <a:ext uri="{FF2B5EF4-FFF2-40B4-BE49-F238E27FC236}">
              <a16:creationId xmlns:a16="http://schemas.microsoft.com/office/drawing/2014/main" id="{4A7B3DDF-9B32-4B8D-AD36-45A5F5D6CD5C}"/>
            </a:ext>
          </a:extLst>
        </xdr:cNvPr>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78" name="フローチャート: 判断 577">
          <a:extLst>
            <a:ext uri="{FF2B5EF4-FFF2-40B4-BE49-F238E27FC236}">
              <a16:creationId xmlns:a16="http://schemas.microsoft.com/office/drawing/2014/main" id="{97EAC35B-EF10-4588-8497-12832C58E375}"/>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EA6C4A39-7443-4836-91FD-BC2B986EF44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6C6C38AB-81D5-4CD6-A418-C1E5EE8F9B6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1F0A13FD-5592-41F3-8B17-BBF79DBFB7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5AADECD9-4DC8-420C-A19D-3E9E6CAA90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8CC50B6B-063C-400E-8FA6-E17CDDC7D4E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1778</xdr:rowOff>
    </xdr:from>
    <xdr:to>
      <xdr:col>85</xdr:col>
      <xdr:colOff>177800</xdr:colOff>
      <xdr:row>64</xdr:row>
      <xdr:rowOff>103378</xdr:rowOff>
    </xdr:to>
    <xdr:sp macro="" textlink="">
      <xdr:nvSpPr>
        <xdr:cNvPr id="584" name="楕円 583">
          <a:extLst>
            <a:ext uri="{FF2B5EF4-FFF2-40B4-BE49-F238E27FC236}">
              <a16:creationId xmlns:a16="http://schemas.microsoft.com/office/drawing/2014/main" id="{C8212C2B-C856-44ED-B2F1-1740C654A19C}"/>
            </a:ext>
          </a:extLst>
        </xdr:cNvPr>
        <xdr:cNvSpPr/>
      </xdr:nvSpPr>
      <xdr:spPr>
        <a:xfrm>
          <a:off x="16268700" y="109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88155</xdr:rowOff>
    </xdr:from>
    <xdr:ext cx="405111" cy="259045"/>
    <xdr:sp macro="" textlink="">
      <xdr:nvSpPr>
        <xdr:cNvPr id="585" name="【学校施設】&#10;有形固定資産減価償却率該当値テキスト">
          <a:extLst>
            <a:ext uri="{FF2B5EF4-FFF2-40B4-BE49-F238E27FC236}">
              <a16:creationId xmlns:a16="http://schemas.microsoft.com/office/drawing/2014/main" id="{BFE14F5F-CB16-4974-841A-08846A4918B8}"/>
            </a:ext>
          </a:extLst>
        </xdr:cNvPr>
        <xdr:cNvSpPr txBox="1"/>
      </xdr:nvSpPr>
      <xdr:spPr>
        <a:xfrm>
          <a:off x="16357600" y="10889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161798</xdr:rowOff>
    </xdr:from>
    <xdr:to>
      <xdr:col>81</xdr:col>
      <xdr:colOff>101600</xdr:colOff>
      <xdr:row>64</xdr:row>
      <xdr:rowOff>91948</xdr:rowOff>
    </xdr:to>
    <xdr:sp macro="" textlink="">
      <xdr:nvSpPr>
        <xdr:cNvPr id="586" name="楕円 585">
          <a:extLst>
            <a:ext uri="{FF2B5EF4-FFF2-40B4-BE49-F238E27FC236}">
              <a16:creationId xmlns:a16="http://schemas.microsoft.com/office/drawing/2014/main" id="{E98CD251-4CE4-4EC7-A0EA-CB1F8BDAE57B}"/>
            </a:ext>
          </a:extLst>
        </xdr:cNvPr>
        <xdr:cNvSpPr/>
      </xdr:nvSpPr>
      <xdr:spPr>
        <a:xfrm>
          <a:off x="15430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41148</xdr:rowOff>
    </xdr:from>
    <xdr:to>
      <xdr:col>85</xdr:col>
      <xdr:colOff>127000</xdr:colOff>
      <xdr:row>64</xdr:row>
      <xdr:rowOff>52578</xdr:rowOff>
    </xdr:to>
    <xdr:cxnSp macro="">
      <xdr:nvCxnSpPr>
        <xdr:cNvPr id="587" name="直線コネクタ 586">
          <a:extLst>
            <a:ext uri="{FF2B5EF4-FFF2-40B4-BE49-F238E27FC236}">
              <a16:creationId xmlns:a16="http://schemas.microsoft.com/office/drawing/2014/main" id="{9EA5B867-A284-478B-B4B2-5A593747A1BC}"/>
            </a:ext>
          </a:extLst>
        </xdr:cNvPr>
        <xdr:cNvCxnSpPr/>
      </xdr:nvCxnSpPr>
      <xdr:spPr>
        <a:xfrm>
          <a:off x="15481300" y="110139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141224</xdr:rowOff>
    </xdr:from>
    <xdr:to>
      <xdr:col>76</xdr:col>
      <xdr:colOff>165100</xdr:colOff>
      <xdr:row>64</xdr:row>
      <xdr:rowOff>71374</xdr:rowOff>
    </xdr:to>
    <xdr:sp macro="" textlink="">
      <xdr:nvSpPr>
        <xdr:cNvPr id="588" name="楕円 587">
          <a:extLst>
            <a:ext uri="{FF2B5EF4-FFF2-40B4-BE49-F238E27FC236}">
              <a16:creationId xmlns:a16="http://schemas.microsoft.com/office/drawing/2014/main" id="{1C476888-FAB9-426E-AE80-2C312A07CBB4}"/>
            </a:ext>
          </a:extLst>
        </xdr:cNvPr>
        <xdr:cNvSpPr/>
      </xdr:nvSpPr>
      <xdr:spPr>
        <a:xfrm>
          <a:off x="145415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20574</xdr:rowOff>
    </xdr:from>
    <xdr:to>
      <xdr:col>81</xdr:col>
      <xdr:colOff>50800</xdr:colOff>
      <xdr:row>64</xdr:row>
      <xdr:rowOff>41148</xdr:rowOff>
    </xdr:to>
    <xdr:cxnSp macro="">
      <xdr:nvCxnSpPr>
        <xdr:cNvPr id="589" name="直線コネクタ 588">
          <a:extLst>
            <a:ext uri="{FF2B5EF4-FFF2-40B4-BE49-F238E27FC236}">
              <a16:creationId xmlns:a16="http://schemas.microsoft.com/office/drawing/2014/main" id="{5636F830-AE55-49D4-A44E-302D8A274F66}"/>
            </a:ext>
          </a:extLst>
        </xdr:cNvPr>
        <xdr:cNvCxnSpPr/>
      </xdr:nvCxnSpPr>
      <xdr:spPr>
        <a:xfrm>
          <a:off x="14592300" y="109933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590" name="n_1aveValue【学校施設】&#10;有形固定資産減価償却率">
          <a:extLst>
            <a:ext uri="{FF2B5EF4-FFF2-40B4-BE49-F238E27FC236}">
              <a16:creationId xmlns:a16="http://schemas.microsoft.com/office/drawing/2014/main" id="{D56CE81F-5311-4C12-9414-E84E8FD898DE}"/>
            </a:ext>
          </a:extLst>
        </xdr:cNvPr>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591" name="n_2aveValue【学校施設】&#10;有形固定資産減価償却率">
          <a:extLst>
            <a:ext uri="{FF2B5EF4-FFF2-40B4-BE49-F238E27FC236}">
              <a16:creationId xmlns:a16="http://schemas.microsoft.com/office/drawing/2014/main" id="{CBB0059F-0F1E-4332-AA4D-4FFE98059873}"/>
            </a:ext>
          </a:extLst>
        </xdr:cNvPr>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92" name="n_3aveValue【学校施設】&#10;有形固定資産減価償却率">
          <a:extLst>
            <a:ext uri="{FF2B5EF4-FFF2-40B4-BE49-F238E27FC236}">
              <a16:creationId xmlns:a16="http://schemas.microsoft.com/office/drawing/2014/main" id="{1898143D-2DF2-4A05-ACE2-C4298E1A3B23}"/>
            </a:ext>
          </a:extLst>
        </xdr:cNvPr>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93" name="n_4aveValue【学校施設】&#10;有形固定資産減価償却率">
          <a:extLst>
            <a:ext uri="{FF2B5EF4-FFF2-40B4-BE49-F238E27FC236}">
              <a16:creationId xmlns:a16="http://schemas.microsoft.com/office/drawing/2014/main" id="{38822451-9DF7-4F6D-9D52-8839ECF67552}"/>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83075</xdr:rowOff>
    </xdr:from>
    <xdr:ext cx="405111" cy="259045"/>
    <xdr:sp macro="" textlink="">
      <xdr:nvSpPr>
        <xdr:cNvPr id="594" name="n_1mainValue【学校施設】&#10;有形固定資産減価償却率">
          <a:extLst>
            <a:ext uri="{FF2B5EF4-FFF2-40B4-BE49-F238E27FC236}">
              <a16:creationId xmlns:a16="http://schemas.microsoft.com/office/drawing/2014/main" id="{CB5CAF36-1517-484B-B966-CAEAC1C1665F}"/>
            </a:ext>
          </a:extLst>
        </xdr:cNvPr>
        <xdr:cNvSpPr txBox="1"/>
      </xdr:nvSpPr>
      <xdr:spPr>
        <a:xfrm>
          <a:off x="15266044" y="1105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62501</xdr:rowOff>
    </xdr:from>
    <xdr:ext cx="405111" cy="259045"/>
    <xdr:sp macro="" textlink="">
      <xdr:nvSpPr>
        <xdr:cNvPr id="595" name="n_2mainValue【学校施設】&#10;有形固定資産減価償却率">
          <a:extLst>
            <a:ext uri="{FF2B5EF4-FFF2-40B4-BE49-F238E27FC236}">
              <a16:creationId xmlns:a16="http://schemas.microsoft.com/office/drawing/2014/main" id="{28B93E22-1457-4EAC-87F8-38EE98B243FF}"/>
            </a:ext>
          </a:extLst>
        </xdr:cNvPr>
        <xdr:cNvSpPr txBox="1"/>
      </xdr:nvSpPr>
      <xdr:spPr>
        <a:xfrm>
          <a:off x="14389744" y="1103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6" name="正方形/長方形 595">
          <a:extLst>
            <a:ext uri="{FF2B5EF4-FFF2-40B4-BE49-F238E27FC236}">
              <a16:creationId xmlns:a16="http://schemas.microsoft.com/office/drawing/2014/main" id="{1DB6B962-BC13-4F10-9161-41016BB62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7" name="正方形/長方形 596">
          <a:extLst>
            <a:ext uri="{FF2B5EF4-FFF2-40B4-BE49-F238E27FC236}">
              <a16:creationId xmlns:a16="http://schemas.microsoft.com/office/drawing/2014/main" id="{2DABC651-134D-4BE9-A69A-A57DD50B53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8" name="正方形/長方形 597">
          <a:extLst>
            <a:ext uri="{FF2B5EF4-FFF2-40B4-BE49-F238E27FC236}">
              <a16:creationId xmlns:a16="http://schemas.microsoft.com/office/drawing/2014/main" id="{301D1A4C-13D6-47CA-9744-DF92F97E25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9" name="正方形/長方形 598">
          <a:extLst>
            <a:ext uri="{FF2B5EF4-FFF2-40B4-BE49-F238E27FC236}">
              <a16:creationId xmlns:a16="http://schemas.microsoft.com/office/drawing/2014/main" id="{4608293A-351A-495B-98CB-EEEAC44D3D4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0" name="正方形/長方形 599">
          <a:extLst>
            <a:ext uri="{FF2B5EF4-FFF2-40B4-BE49-F238E27FC236}">
              <a16:creationId xmlns:a16="http://schemas.microsoft.com/office/drawing/2014/main" id="{DA448ACB-7CF2-43FD-8968-5D6F45EC27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1" name="正方形/長方形 600">
          <a:extLst>
            <a:ext uri="{FF2B5EF4-FFF2-40B4-BE49-F238E27FC236}">
              <a16:creationId xmlns:a16="http://schemas.microsoft.com/office/drawing/2014/main" id="{AFEDEFF0-4CA4-4FF7-877F-2E1DEEB2FC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2" name="正方形/長方形 601">
          <a:extLst>
            <a:ext uri="{FF2B5EF4-FFF2-40B4-BE49-F238E27FC236}">
              <a16:creationId xmlns:a16="http://schemas.microsoft.com/office/drawing/2014/main" id="{1F0C6F82-F179-4E66-B0FC-326AA80C55A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3" name="正方形/長方形 602">
          <a:extLst>
            <a:ext uri="{FF2B5EF4-FFF2-40B4-BE49-F238E27FC236}">
              <a16:creationId xmlns:a16="http://schemas.microsoft.com/office/drawing/2014/main" id="{5A6F8486-A611-4F7D-AF2D-BB905388F7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4" name="テキスト ボックス 603">
          <a:extLst>
            <a:ext uri="{FF2B5EF4-FFF2-40B4-BE49-F238E27FC236}">
              <a16:creationId xmlns:a16="http://schemas.microsoft.com/office/drawing/2014/main" id="{E4180096-CC95-4BD0-A1C2-D4B609B557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5" name="直線コネクタ 604">
          <a:extLst>
            <a:ext uri="{FF2B5EF4-FFF2-40B4-BE49-F238E27FC236}">
              <a16:creationId xmlns:a16="http://schemas.microsoft.com/office/drawing/2014/main" id="{44936BD2-3FEB-49A8-A786-B2A1276CE95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6" name="テキスト ボックス 605">
          <a:extLst>
            <a:ext uri="{FF2B5EF4-FFF2-40B4-BE49-F238E27FC236}">
              <a16:creationId xmlns:a16="http://schemas.microsoft.com/office/drawing/2014/main" id="{A211FFC8-E95C-425F-925C-7C7296AE46B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07" name="直線コネクタ 606">
          <a:extLst>
            <a:ext uri="{FF2B5EF4-FFF2-40B4-BE49-F238E27FC236}">
              <a16:creationId xmlns:a16="http://schemas.microsoft.com/office/drawing/2014/main" id="{D9B83331-A381-4C66-9E22-5AAB6606C15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8" name="テキスト ボックス 607">
          <a:extLst>
            <a:ext uri="{FF2B5EF4-FFF2-40B4-BE49-F238E27FC236}">
              <a16:creationId xmlns:a16="http://schemas.microsoft.com/office/drawing/2014/main" id="{B61041E5-4F1D-4F6D-9D6D-D27AAEDAF69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9" name="直線コネクタ 608">
          <a:extLst>
            <a:ext uri="{FF2B5EF4-FFF2-40B4-BE49-F238E27FC236}">
              <a16:creationId xmlns:a16="http://schemas.microsoft.com/office/drawing/2014/main" id="{AB097EDE-BDAE-48FA-816D-A0B2B98386D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0" name="テキスト ボックス 609">
          <a:extLst>
            <a:ext uri="{FF2B5EF4-FFF2-40B4-BE49-F238E27FC236}">
              <a16:creationId xmlns:a16="http://schemas.microsoft.com/office/drawing/2014/main" id="{76F7A32D-D319-493E-A826-43B96C49606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1" name="直線コネクタ 610">
          <a:extLst>
            <a:ext uri="{FF2B5EF4-FFF2-40B4-BE49-F238E27FC236}">
              <a16:creationId xmlns:a16="http://schemas.microsoft.com/office/drawing/2014/main" id="{FB62E419-3CD0-46E3-85A3-1F92F8328FE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2" name="テキスト ボックス 611">
          <a:extLst>
            <a:ext uri="{FF2B5EF4-FFF2-40B4-BE49-F238E27FC236}">
              <a16:creationId xmlns:a16="http://schemas.microsoft.com/office/drawing/2014/main" id="{26CD8331-A7E2-4153-A1DD-8919AB14767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3" name="直線コネクタ 612">
          <a:extLst>
            <a:ext uri="{FF2B5EF4-FFF2-40B4-BE49-F238E27FC236}">
              <a16:creationId xmlns:a16="http://schemas.microsoft.com/office/drawing/2014/main" id="{8597BB9B-1D50-4D3A-A53C-05AB6C1BDE2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4" name="テキスト ボックス 613">
          <a:extLst>
            <a:ext uri="{FF2B5EF4-FFF2-40B4-BE49-F238E27FC236}">
              <a16:creationId xmlns:a16="http://schemas.microsoft.com/office/drawing/2014/main" id="{BE053276-6E8D-4AA1-9508-E1380D8921C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5" name="直線コネクタ 614">
          <a:extLst>
            <a:ext uri="{FF2B5EF4-FFF2-40B4-BE49-F238E27FC236}">
              <a16:creationId xmlns:a16="http://schemas.microsoft.com/office/drawing/2014/main" id="{D3ABB853-0D6E-449D-858D-0491BB75743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6" name="テキスト ボックス 615">
          <a:extLst>
            <a:ext uri="{FF2B5EF4-FFF2-40B4-BE49-F238E27FC236}">
              <a16:creationId xmlns:a16="http://schemas.microsoft.com/office/drawing/2014/main" id="{DB122FBC-EABB-4BE8-9DF5-3CA01CBDE05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a:extLst>
            <a:ext uri="{FF2B5EF4-FFF2-40B4-BE49-F238E27FC236}">
              <a16:creationId xmlns:a16="http://schemas.microsoft.com/office/drawing/2014/main" id="{E485586C-0FD0-431F-81B7-1A154CC2C2F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a:extLst>
            <a:ext uri="{FF2B5EF4-FFF2-40B4-BE49-F238E27FC236}">
              <a16:creationId xmlns:a16="http://schemas.microsoft.com/office/drawing/2014/main" id="{053E4B2C-9928-4D6D-9268-B1308002D09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学校施設】&#10;一人当たり面積グラフ枠">
          <a:extLst>
            <a:ext uri="{FF2B5EF4-FFF2-40B4-BE49-F238E27FC236}">
              <a16:creationId xmlns:a16="http://schemas.microsoft.com/office/drawing/2014/main" id="{7D8A7823-A634-45A0-9C86-3A4294C6F9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20" name="直線コネクタ 619">
          <a:extLst>
            <a:ext uri="{FF2B5EF4-FFF2-40B4-BE49-F238E27FC236}">
              <a16:creationId xmlns:a16="http://schemas.microsoft.com/office/drawing/2014/main" id="{296E44ED-B09B-4DE7-B434-7980A8D174E4}"/>
            </a:ext>
          </a:extLst>
        </xdr:cNvPr>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21" name="【学校施設】&#10;一人当たり面積最小値テキスト">
          <a:extLst>
            <a:ext uri="{FF2B5EF4-FFF2-40B4-BE49-F238E27FC236}">
              <a16:creationId xmlns:a16="http://schemas.microsoft.com/office/drawing/2014/main" id="{F728B855-9C90-4E0B-8448-C32267B2E234}"/>
            </a:ext>
          </a:extLst>
        </xdr:cNvPr>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22" name="直線コネクタ 621">
          <a:extLst>
            <a:ext uri="{FF2B5EF4-FFF2-40B4-BE49-F238E27FC236}">
              <a16:creationId xmlns:a16="http://schemas.microsoft.com/office/drawing/2014/main" id="{7F51CEA0-B473-42D8-AD1B-E6256D769179}"/>
            </a:ext>
          </a:extLst>
        </xdr:cNvPr>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23" name="【学校施設】&#10;一人当たり面積最大値テキスト">
          <a:extLst>
            <a:ext uri="{FF2B5EF4-FFF2-40B4-BE49-F238E27FC236}">
              <a16:creationId xmlns:a16="http://schemas.microsoft.com/office/drawing/2014/main" id="{5ED8403E-23DF-4581-8D3E-968AA0B048E6}"/>
            </a:ext>
          </a:extLst>
        </xdr:cNvPr>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24" name="直線コネクタ 623">
          <a:extLst>
            <a:ext uri="{FF2B5EF4-FFF2-40B4-BE49-F238E27FC236}">
              <a16:creationId xmlns:a16="http://schemas.microsoft.com/office/drawing/2014/main" id="{5C08777C-1402-4475-9DDB-3E4C82338618}"/>
            </a:ext>
          </a:extLst>
        </xdr:cNvPr>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625" name="【学校施設】&#10;一人当たり面積平均値テキスト">
          <a:extLst>
            <a:ext uri="{FF2B5EF4-FFF2-40B4-BE49-F238E27FC236}">
              <a16:creationId xmlns:a16="http://schemas.microsoft.com/office/drawing/2014/main" id="{7A021521-4606-49A7-B6A8-BF3D5371F6B9}"/>
            </a:ext>
          </a:extLst>
        </xdr:cNvPr>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26" name="フローチャート: 判断 625">
          <a:extLst>
            <a:ext uri="{FF2B5EF4-FFF2-40B4-BE49-F238E27FC236}">
              <a16:creationId xmlns:a16="http://schemas.microsoft.com/office/drawing/2014/main" id="{9C04218B-48A4-4605-8426-2DAF9FEC10D5}"/>
            </a:ext>
          </a:extLst>
        </xdr:cNvPr>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27" name="フローチャート: 判断 626">
          <a:extLst>
            <a:ext uri="{FF2B5EF4-FFF2-40B4-BE49-F238E27FC236}">
              <a16:creationId xmlns:a16="http://schemas.microsoft.com/office/drawing/2014/main" id="{92B1196F-A8E9-454E-8C3F-2A227E585D85}"/>
            </a:ext>
          </a:extLst>
        </xdr:cNvPr>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28" name="フローチャート: 判断 627">
          <a:extLst>
            <a:ext uri="{FF2B5EF4-FFF2-40B4-BE49-F238E27FC236}">
              <a16:creationId xmlns:a16="http://schemas.microsoft.com/office/drawing/2014/main" id="{61D9A369-7B70-457F-BC68-CCDCDB180E7F}"/>
            </a:ext>
          </a:extLst>
        </xdr:cNvPr>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29" name="フローチャート: 判断 628">
          <a:extLst>
            <a:ext uri="{FF2B5EF4-FFF2-40B4-BE49-F238E27FC236}">
              <a16:creationId xmlns:a16="http://schemas.microsoft.com/office/drawing/2014/main" id="{EE39DA88-E9CB-4BCB-93A6-E93413D49BB8}"/>
            </a:ext>
          </a:extLst>
        </xdr:cNvPr>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30" name="フローチャート: 判断 629">
          <a:extLst>
            <a:ext uri="{FF2B5EF4-FFF2-40B4-BE49-F238E27FC236}">
              <a16:creationId xmlns:a16="http://schemas.microsoft.com/office/drawing/2014/main" id="{80C4CCDE-29CF-4783-BBB4-EB74C4428334}"/>
            </a:ext>
          </a:extLst>
        </xdr:cNvPr>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E26B6F26-72B1-4E4C-AEB6-123F442F91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6A4D5FAF-5716-4F7B-9340-5F3C60D752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2E304E01-3BD0-4A90-9FE5-713645EBEB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4E0603EB-2919-4771-90DC-3BF053D6665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94C6640C-EB1C-45DF-AA55-D8ED55CE9F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636" name="楕円 635">
          <a:extLst>
            <a:ext uri="{FF2B5EF4-FFF2-40B4-BE49-F238E27FC236}">
              <a16:creationId xmlns:a16="http://schemas.microsoft.com/office/drawing/2014/main" id="{40FCDFF7-F51B-4A26-837A-22E31F4F8C2B}"/>
            </a:ext>
          </a:extLst>
        </xdr:cNvPr>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637" name="【学校施設】&#10;一人当たり面積該当値テキスト">
          <a:extLst>
            <a:ext uri="{FF2B5EF4-FFF2-40B4-BE49-F238E27FC236}">
              <a16:creationId xmlns:a16="http://schemas.microsoft.com/office/drawing/2014/main" id="{674EACBA-6C7C-463B-BF19-A77D8004EB1C}"/>
            </a:ext>
          </a:extLst>
        </xdr:cNvPr>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25019</xdr:rowOff>
    </xdr:from>
    <xdr:to>
      <xdr:col>112</xdr:col>
      <xdr:colOff>38100</xdr:colOff>
      <xdr:row>63</xdr:row>
      <xdr:rowOff>126619</xdr:rowOff>
    </xdr:to>
    <xdr:sp macro="" textlink="">
      <xdr:nvSpPr>
        <xdr:cNvPr id="638" name="楕円 637">
          <a:extLst>
            <a:ext uri="{FF2B5EF4-FFF2-40B4-BE49-F238E27FC236}">
              <a16:creationId xmlns:a16="http://schemas.microsoft.com/office/drawing/2014/main" id="{1819C002-3401-4D54-9030-A157E6FD7AA6}"/>
            </a:ext>
          </a:extLst>
        </xdr:cNvPr>
        <xdr:cNvSpPr/>
      </xdr:nvSpPr>
      <xdr:spPr>
        <a:xfrm>
          <a:off x="21272500" y="108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75819</xdr:rowOff>
    </xdr:from>
    <xdr:to>
      <xdr:col>116</xdr:col>
      <xdr:colOff>63500</xdr:colOff>
      <xdr:row>63</xdr:row>
      <xdr:rowOff>110490</xdr:rowOff>
    </xdr:to>
    <xdr:cxnSp macro="">
      <xdr:nvCxnSpPr>
        <xdr:cNvPr id="639" name="直線コネクタ 638">
          <a:extLst>
            <a:ext uri="{FF2B5EF4-FFF2-40B4-BE49-F238E27FC236}">
              <a16:creationId xmlns:a16="http://schemas.microsoft.com/office/drawing/2014/main" id="{2CA44C6D-2E42-4C8F-A21D-BB99997EE5AA}"/>
            </a:ext>
          </a:extLst>
        </xdr:cNvPr>
        <xdr:cNvCxnSpPr/>
      </xdr:nvCxnSpPr>
      <xdr:spPr>
        <a:xfrm>
          <a:off x="21323300" y="10877169"/>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29591</xdr:rowOff>
    </xdr:from>
    <xdr:to>
      <xdr:col>107</xdr:col>
      <xdr:colOff>101600</xdr:colOff>
      <xdr:row>63</xdr:row>
      <xdr:rowOff>131191</xdr:rowOff>
    </xdr:to>
    <xdr:sp macro="" textlink="">
      <xdr:nvSpPr>
        <xdr:cNvPr id="640" name="楕円 639">
          <a:extLst>
            <a:ext uri="{FF2B5EF4-FFF2-40B4-BE49-F238E27FC236}">
              <a16:creationId xmlns:a16="http://schemas.microsoft.com/office/drawing/2014/main" id="{2ADC0609-8F08-41C3-AC94-B644722A9283}"/>
            </a:ext>
          </a:extLst>
        </xdr:cNvPr>
        <xdr:cNvSpPr/>
      </xdr:nvSpPr>
      <xdr:spPr>
        <a:xfrm>
          <a:off x="20383500" y="108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75819</xdr:rowOff>
    </xdr:from>
    <xdr:to>
      <xdr:col>111</xdr:col>
      <xdr:colOff>177800</xdr:colOff>
      <xdr:row>63</xdr:row>
      <xdr:rowOff>80391</xdr:rowOff>
    </xdr:to>
    <xdr:cxnSp macro="">
      <xdr:nvCxnSpPr>
        <xdr:cNvPr id="641" name="直線コネクタ 640">
          <a:extLst>
            <a:ext uri="{FF2B5EF4-FFF2-40B4-BE49-F238E27FC236}">
              <a16:creationId xmlns:a16="http://schemas.microsoft.com/office/drawing/2014/main" id="{DA69CF99-509E-44E2-BDC1-53F2F03192A0}"/>
            </a:ext>
          </a:extLst>
        </xdr:cNvPr>
        <xdr:cNvCxnSpPr/>
      </xdr:nvCxnSpPr>
      <xdr:spPr>
        <a:xfrm flipV="1">
          <a:off x="20434300" y="1087716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642" name="n_1aveValue【学校施設】&#10;一人当たり面積">
          <a:extLst>
            <a:ext uri="{FF2B5EF4-FFF2-40B4-BE49-F238E27FC236}">
              <a16:creationId xmlns:a16="http://schemas.microsoft.com/office/drawing/2014/main" id="{56C88292-2B71-400A-8963-51491EA4F06A}"/>
            </a:ext>
          </a:extLst>
        </xdr:cNvPr>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43" name="n_2aveValue【学校施設】&#10;一人当たり面積">
          <a:extLst>
            <a:ext uri="{FF2B5EF4-FFF2-40B4-BE49-F238E27FC236}">
              <a16:creationId xmlns:a16="http://schemas.microsoft.com/office/drawing/2014/main" id="{0CC3DBD4-5C1E-44E7-9CC5-7CBCD9059EB7}"/>
            </a:ext>
          </a:extLst>
        </xdr:cNvPr>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44" name="n_3aveValue【学校施設】&#10;一人当たり面積">
          <a:extLst>
            <a:ext uri="{FF2B5EF4-FFF2-40B4-BE49-F238E27FC236}">
              <a16:creationId xmlns:a16="http://schemas.microsoft.com/office/drawing/2014/main" id="{D3EE6A3B-DCEB-47DE-A651-34ED5DE51DB4}"/>
            </a:ext>
          </a:extLst>
        </xdr:cNvPr>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45" name="n_4aveValue【学校施設】&#10;一人当たり面積">
          <a:extLst>
            <a:ext uri="{FF2B5EF4-FFF2-40B4-BE49-F238E27FC236}">
              <a16:creationId xmlns:a16="http://schemas.microsoft.com/office/drawing/2014/main" id="{36DA8B2E-AC94-435E-93D0-C3DCDF9B3D10}"/>
            </a:ext>
          </a:extLst>
        </xdr:cNvPr>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117746</xdr:rowOff>
    </xdr:from>
    <xdr:ext cx="469744" cy="259045"/>
    <xdr:sp macro="" textlink="">
      <xdr:nvSpPr>
        <xdr:cNvPr id="646" name="n_1mainValue【学校施設】&#10;一人当たり面積">
          <a:extLst>
            <a:ext uri="{FF2B5EF4-FFF2-40B4-BE49-F238E27FC236}">
              <a16:creationId xmlns:a16="http://schemas.microsoft.com/office/drawing/2014/main" id="{0A0EF73C-EE39-480B-A602-3D78457C6E55}"/>
            </a:ext>
          </a:extLst>
        </xdr:cNvPr>
        <xdr:cNvSpPr txBox="1"/>
      </xdr:nvSpPr>
      <xdr:spPr>
        <a:xfrm>
          <a:off x="21075727" y="1091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122318</xdr:rowOff>
    </xdr:from>
    <xdr:ext cx="469744" cy="259045"/>
    <xdr:sp macro="" textlink="">
      <xdr:nvSpPr>
        <xdr:cNvPr id="647" name="n_2mainValue【学校施設】&#10;一人当たり面積">
          <a:extLst>
            <a:ext uri="{FF2B5EF4-FFF2-40B4-BE49-F238E27FC236}">
              <a16:creationId xmlns:a16="http://schemas.microsoft.com/office/drawing/2014/main" id="{461029DF-8C5C-40EE-8BC8-5EE51C9FFABB}"/>
            </a:ext>
          </a:extLst>
        </xdr:cNvPr>
        <xdr:cNvSpPr txBox="1"/>
      </xdr:nvSpPr>
      <xdr:spPr>
        <a:xfrm>
          <a:off x="20199427" y="109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8" name="正方形/長方形 647">
          <a:extLst>
            <a:ext uri="{FF2B5EF4-FFF2-40B4-BE49-F238E27FC236}">
              <a16:creationId xmlns:a16="http://schemas.microsoft.com/office/drawing/2014/main" id="{D6125623-8862-4B26-925B-869500507D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9" name="正方形/長方形 648">
          <a:extLst>
            <a:ext uri="{FF2B5EF4-FFF2-40B4-BE49-F238E27FC236}">
              <a16:creationId xmlns:a16="http://schemas.microsoft.com/office/drawing/2014/main" id="{3985310E-BB9D-4B5C-9539-0CCA449726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0" name="正方形/長方形 649">
          <a:extLst>
            <a:ext uri="{FF2B5EF4-FFF2-40B4-BE49-F238E27FC236}">
              <a16:creationId xmlns:a16="http://schemas.microsoft.com/office/drawing/2014/main" id="{4AB4529F-EF95-4C9F-BAD6-6CDF594A3A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1" name="正方形/長方形 650">
          <a:extLst>
            <a:ext uri="{FF2B5EF4-FFF2-40B4-BE49-F238E27FC236}">
              <a16:creationId xmlns:a16="http://schemas.microsoft.com/office/drawing/2014/main" id="{0CEF53C6-F366-4F8B-917D-5ACCD79EC2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2" name="正方形/長方形 651">
          <a:extLst>
            <a:ext uri="{FF2B5EF4-FFF2-40B4-BE49-F238E27FC236}">
              <a16:creationId xmlns:a16="http://schemas.microsoft.com/office/drawing/2014/main" id="{74538FE5-8E90-441B-BB02-93F2C141B2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3" name="正方形/長方形 652">
          <a:extLst>
            <a:ext uri="{FF2B5EF4-FFF2-40B4-BE49-F238E27FC236}">
              <a16:creationId xmlns:a16="http://schemas.microsoft.com/office/drawing/2014/main" id="{9CAE3DEB-01F0-4470-AEC3-D10BC0E998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4" name="正方形/長方形 653">
          <a:extLst>
            <a:ext uri="{FF2B5EF4-FFF2-40B4-BE49-F238E27FC236}">
              <a16:creationId xmlns:a16="http://schemas.microsoft.com/office/drawing/2014/main" id="{869BF23B-5EBF-45A0-8F0E-45F9E02571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正方形/長方形 654">
          <a:extLst>
            <a:ext uri="{FF2B5EF4-FFF2-40B4-BE49-F238E27FC236}">
              <a16:creationId xmlns:a16="http://schemas.microsoft.com/office/drawing/2014/main" id="{F6CF6A4E-19F5-4796-9536-9F36968EB7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6" name="テキスト ボックス 655">
          <a:extLst>
            <a:ext uri="{FF2B5EF4-FFF2-40B4-BE49-F238E27FC236}">
              <a16:creationId xmlns:a16="http://schemas.microsoft.com/office/drawing/2014/main" id="{C1A81B19-15D8-4B0D-B4AB-58E2F40C16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7" name="直線コネクタ 656">
          <a:extLst>
            <a:ext uri="{FF2B5EF4-FFF2-40B4-BE49-F238E27FC236}">
              <a16:creationId xmlns:a16="http://schemas.microsoft.com/office/drawing/2014/main" id="{A9E55271-E235-45A3-B048-7D24B166F4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8" name="テキスト ボックス 657">
          <a:extLst>
            <a:ext uri="{FF2B5EF4-FFF2-40B4-BE49-F238E27FC236}">
              <a16:creationId xmlns:a16="http://schemas.microsoft.com/office/drawing/2014/main" id="{7084D784-A4C1-43EF-8B4F-4788CF7B484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9" name="直線コネクタ 658">
          <a:extLst>
            <a:ext uri="{FF2B5EF4-FFF2-40B4-BE49-F238E27FC236}">
              <a16:creationId xmlns:a16="http://schemas.microsoft.com/office/drawing/2014/main" id="{B215B0F1-58C9-46DF-8A0C-960EC5A99B3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0" name="テキスト ボックス 659">
          <a:extLst>
            <a:ext uri="{FF2B5EF4-FFF2-40B4-BE49-F238E27FC236}">
              <a16:creationId xmlns:a16="http://schemas.microsoft.com/office/drawing/2014/main" id="{B734CD7E-C4AE-42FE-B2A0-A0025EB6928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1" name="直線コネクタ 660">
          <a:extLst>
            <a:ext uri="{FF2B5EF4-FFF2-40B4-BE49-F238E27FC236}">
              <a16:creationId xmlns:a16="http://schemas.microsoft.com/office/drawing/2014/main" id="{B7C4AEE1-29CD-4F8C-B736-D8CA3215DE4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2" name="テキスト ボックス 661">
          <a:extLst>
            <a:ext uri="{FF2B5EF4-FFF2-40B4-BE49-F238E27FC236}">
              <a16:creationId xmlns:a16="http://schemas.microsoft.com/office/drawing/2014/main" id="{F1B365EA-0AC9-423B-96F2-EA7C76733CC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3" name="直線コネクタ 662">
          <a:extLst>
            <a:ext uri="{FF2B5EF4-FFF2-40B4-BE49-F238E27FC236}">
              <a16:creationId xmlns:a16="http://schemas.microsoft.com/office/drawing/2014/main" id="{7C20346A-D982-4D4F-A712-C84660DCDCF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4" name="テキスト ボックス 663">
          <a:extLst>
            <a:ext uri="{FF2B5EF4-FFF2-40B4-BE49-F238E27FC236}">
              <a16:creationId xmlns:a16="http://schemas.microsoft.com/office/drawing/2014/main" id="{117C12D1-B5AB-49C5-BCA6-1AE17223FB2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5" name="直線コネクタ 664">
          <a:extLst>
            <a:ext uri="{FF2B5EF4-FFF2-40B4-BE49-F238E27FC236}">
              <a16:creationId xmlns:a16="http://schemas.microsoft.com/office/drawing/2014/main" id="{54FF2686-8BF5-425B-9F40-76955F9E486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6" name="テキスト ボックス 665">
          <a:extLst>
            <a:ext uri="{FF2B5EF4-FFF2-40B4-BE49-F238E27FC236}">
              <a16:creationId xmlns:a16="http://schemas.microsoft.com/office/drawing/2014/main" id="{115F432C-4218-4AEF-996D-57227F9247E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7" name="直線コネクタ 666">
          <a:extLst>
            <a:ext uri="{FF2B5EF4-FFF2-40B4-BE49-F238E27FC236}">
              <a16:creationId xmlns:a16="http://schemas.microsoft.com/office/drawing/2014/main" id="{3D069EF7-E585-4287-9FB9-B03709FC1F0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8" name="テキスト ボックス 667">
          <a:extLst>
            <a:ext uri="{FF2B5EF4-FFF2-40B4-BE49-F238E27FC236}">
              <a16:creationId xmlns:a16="http://schemas.microsoft.com/office/drawing/2014/main" id="{724B67A3-E27C-43D0-849C-6C48A5C1633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a:extLst>
            <a:ext uri="{FF2B5EF4-FFF2-40B4-BE49-F238E27FC236}">
              <a16:creationId xmlns:a16="http://schemas.microsoft.com/office/drawing/2014/main" id="{1A76C817-DECC-4A92-97A2-572E7A35599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70" name="テキスト ボックス 669">
          <a:extLst>
            <a:ext uri="{FF2B5EF4-FFF2-40B4-BE49-F238E27FC236}">
              <a16:creationId xmlns:a16="http://schemas.microsoft.com/office/drawing/2014/main" id="{4556EBD4-D21B-4F78-931D-E093EBF2421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1" name="【児童館】&#10;有形固定資産減価償却率グラフ枠">
          <a:extLst>
            <a:ext uri="{FF2B5EF4-FFF2-40B4-BE49-F238E27FC236}">
              <a16:creationId xmlns:a16="http://schemas.microsoft.com/office/drawing/2014/main" id="{F71ADA48-CEC2-489F-A41A-E4B7D5C8F6B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72" name="直線コネクタ 671">
          <a:extLst>
            <a:ext uri="{FF2B5EF4-FFF2-40B4-BE49-F238E27FC236}">
              <a16:creationId xmlns:a16="http://schemas.microsoft.com/office/drawing/2014/main" id="{29288AF5-749D-4B2F-AB08-872524A61D78}"/>
            </a:ext>
          </a:extLst>
        </xdr:cNvPr>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73" name="【児童館】&#10;有形固定資産減価償却率最小値テキスト">
          <a:extLst>
            <a:ext uri="{FF2B5EF4-FFF2-40B4-BE49-F238E27FC236}">
              <a16:creationId xmlns:a16="http://schemas.microsoft.com/office/drawing/2014/main" id="{42EBC08B-F04C-40E7-86E4-0F0F6BA7A64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74" name="直線コネクタ 673">
          <a:extLst>
            <a:ext uri="{FF2B5EF4-FFF2-40B4-BE49-F238E27FC236}">
              <a16:creationId xmlns:a16="http://schemas.microsoft.com/office/drawing/2014/main" id="{E624F667-3FD5-4022-8E53-B7DFF16132C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75" name="【児童館】&#10;有形固定資産減価償却率最大値テキスト">
          <a:extLst>
            <a:ext uri="{FF2B5EF4-FFF2-40B4-BE49-F238E27FC236}">
              <a16:creationId xmlns:a16="http://schemas.microsoft.com/office/drawing/2014/main" id="{BFE4245F-35C8-40D9-B675-C07C0EAF5F3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76" name="直線コネクタ 675">
          <a:extLst>
            <a:ext uri="{FF2B5EF4-FFF2-40B4-BE49-F238E27FC236}">
              <a16:creationId xmlns:a16="http://schemas.microsoft.com/office/drawing/2014/main" id="{5DC93155-F877-4FAE-83BE-B6F4CB97F101}"/>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677" name="【児童館】&#10;有形固定資産減価償却率平均値テキスト">
          <a:extLst>
            <a:ext uri="{FF2B5EF4-FFF2-40B4-BE49-F238E27FC236}">
              <a16:creationId xmlns:a16="http://schemas.microsoft.com/office/drawing/2014/main" id="{C9292C8F-4E79-4821-9792-1BB7892BD180}"/>
            </a:ext>
          </a:extLst>
        </xdr:cNvPr>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78" name="フローチャート: 判断 677">
          <a:extLst>
            <a:ext uri="{FF2B5EF4-FFF2-40B4-BE49-F238E27FC236}">
              <a16:creationId xmlns:a16="http://schemas.microsoft.com/office/drawing/2014/main" id="{ABFB7ED3-0433-4599-994E-CABBD02F2F89}"/>
            </a:ext>
          </a:extLst>
        </xdr:cNvPr>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79" name="フローチャート: 判断 678">
          <a:extLst>
            <a:ext uri="{FF2B5EF4-FFF2-40B4-BE49-F238E27FC236}">
              <a16:creationId xmlns:a16="http://schemas.microsoft.com/office/drawing/2014/main" id="{BE5CB997-37EE-4795-9BB2-AC62189DF67F}"/>
            </a:ext>
          </a:extLst>
        </xdr:cNvPr>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80" name="フローチャート: 判断 679">
          <a:extLst>
            <a:ext uri="{FF2B5EF4-FFF2-40B4-BE49-F238E27FC236}">
              <a16:creationId xmlns:a16="http://schemas.microsoft.com/office/drawing/2014/main" id="{2BCC9AE0-4CD0-4D00-A6CC-CA620F02DA84}"/>
            </a:ext>
          </a:extLst>
        </xdr:cNvPr>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81" name="フローチャート: 判断 680">
          <a:extLst>
            <a:ext uri="{FF2B5EF4-FFF2-40B4-BE49-F238E27FC236}">
              <a16:creationId xmlns:a16="http://schemas.microsoft.com/office/drawing/2014/main" id="{20C59707-3134-40C1-AD6E-B337B18AA8E7}"/>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82" name="フローチャート: 判断 681">
          <a:extLst>
            <a:ext uri="{FF2B5EF4-FFF2-40B4-BE49-F238E27FC236}">
              <a16:creationId xmlns:a16="http://schemas.microsoft.com/office/drawing/2014/main" id="{547ACA8D-F815-4584-A62E-EF7226F0C09D}"/>
            </a:ext>
          </a:extLst>
        </xdr:cNvPr>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3F56024F-A00D-47FB-9A63-6E6A3C5E5BC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2A73EC13-B890-4869-812A-F0EB318EF4D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101D5E45-E000-4D75-B5BF-8BA5D65218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92E67065-5C88-4F0F-B1F2-22BC81F65E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FB747EDC-2088-46FC-92D8-F5A538C50A7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36830</xdr:rowOff>
    </xdr:from>
    <xdr:to>
      <xdr:col>85</xdr:col>
      <xdr:colOff>177800</xdr:colOff>
      <xdr:row>83</xdr:row>
      <xdr:rowOff>138430</xdr:rowOff>
    </xdr:to>
    <xdr:sp macro="" textlink="">
      <xdr:nvSpPr>
        <xdr:cNvPr id="688" name="楕円 687">
          <a:extLst>
            <a:ext uri="{FF2B5EF4-FFF2-40B4-BE49-F238E27FC236}">
              <a16:creationId xmlns:a16="http://schemas.microsoft.com/office/drawing/2014/main" id="{63F9B211-6C2E-4098-B862-EF8002A26A98}"/>
            </a:ext>
          </a:extLst>
        </xdr:cNvPr>
        <xdr:cNvSpPr/>
      </xdr:nvSpPr>
      <xdr:spPr>
        <a:xfrm>
          <a:off x="16268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15257</xdr:rowOff>
    </xdr:from>
    <xdr:ext cx="405111" cy="259045"/>
    <xdr:sp macro="" textlink="">
      <xdr:nvSpPr>
        <xdr:cNvPr id="689" name="【児童館】&#10;有形固定資産減価償却率該当値テキスト">
          <a:extLst>
            <a:ext uri="{FF2B5EF4-FFF2-40B4-BE49-F238E27FC236}">
              <a16:creationId xmlns:a16="http://schemas.microsoft.com/office/drawing/2014/main" id="{572ACFC3-7FEE-4108-AB5D-B86B7A09D204}"/>
            </a:ext>
          </a:extLst>
        </xdr:cNvPr>
        <xdr:cNvSpPr txBox="1"/>
      </xdr:nvSpPr>
      <xdr:spPr>
        <a:xfrm>
          <a:off x="16357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166370</xdr:rowOff>
    </xdr:from>
    <xdr:to>
      <xdr:col>81</xdr:col>
      <xdr:colOff>101600</xdr:colOff>
      <xdr:row>83</xdr:row>
      <xdr:rowOff>96520</xdr:rowOff>
    </xdr:to>
    <xdr:sp macro="" textlink="">
      <xdr:nvSpPr>
        <xdr:cNvPr id="690" name="楕円 689">
          <a:extLst>
            <a:ext uri="{FF2B5EF4-FFF2-40B4-BE49-F238E27FC236}">
              <a16:creationId xmlns:a16="http://schemas.microsoft.com/office/drawing/2014/main" id="{9E7798CF-AB7F-4B3B-8416-838CB32EC85B}"/>
            </a:ext>
          </a:extLst>
        </xdr:cNvPr>
        <xdr:cNvSpPr/>
      </xdr:nvSpPr>
      <xdr:spPr>
        <a:xfrm>
          <a:off x="15430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45720</xdr:rowOff>
    </xdr:from>
    <xdr:to>
      <xdr:col>85</xdr:col>
      <xdr:colOff>127000</xdr:colOff>
      <xdr:row>83</xdr:row>
      <xdr:rowOff>87630</xdr:rowOff>
    </xdr:to>
    <xdr:cxnSp macro="">
      <xdr:nvCxnSpPr>
        <xdr:cNvPr id="691" name="直線コネクタ 690">
          <a:extLst>
            <a:ext uri="{FF2B5EF4-FFF2-40B4-BE49-F238E27FC236}">
              <a16:creationId xmlns:a16="http://schemas.microsoft.com/office/drawing/2014/main" id="{75F8DB58-1D97-4D9F-B825-99CB67876A2C}"/>
            </a:ext>
          </a:extLst>
        </xdr:cNvPr>
        <xdr:cNvCxnSpPr/>
      </xdr:nvCxnSpPr>
      <xdr:spPr>
        <a:xfrm>
          <a:off x="15481300" y="14276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92" name="楕円 691">
          <a:extLst>
            <a:ext uri="{FF2B5EF4-FFF2-40B4-BE49-F238E27FC236}">
              <a16:creationId xmlns:a16="http://schemas.microsoft.com/office/drawing/2014/main" id="{4A540336-7D34-47AA-9EB7-15FE1B0EDFA4}"/>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45720</xdr:rowOff>
    </xdr:to>
    <xdr:cxnSp macro="">
      <xdr:nvCxnSpPr>
        <xdr:cNvPr id="693" name="直線コネクタ 692">
          <a:extLst>
            <a:ext uri="{FF2B5EF4-FFF2-40B4-BE49-F238E27FC236}">
              <a16:creationId xmlns:a16="http://schemas.microsoft.com/office/drawing/2014/main" id="{969C0C00-00A4-4074-8747-5D7AAC1023C3}"/>
            </a:ext>
          </a:extLst>
        </xdr:cNvPr>
        <xdr:cNvCxnSpPr/>
      </xdr:nvCxnSpPr>
      <xdr:spPr>
        <a:xfrm>
          <a:off x="14592300" y="14234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694" name="n_1aveValue【児童館】&#10;有形固定資産減価償却率">
          <a:extLst>
            <a:ext uri="{FF2B5EF4-FFF2-40B4-BE49-F238E27FC236}">
              <a16:creationId xmlns:a16="http://schemas.microsoft.com/office/drawing/2014/main" id="{4708FCCB-ED45-48E6-988C-4B6FE411D125}"/>
            </a:ext>
          </a:extLst>
        </xdr:cNvPr>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695" name="n_2aveValue【児童館】&#10;有形固定資産減価償却率">
          <a:extLst>
            <a:ext uri="{FF2B5EF4-FFF2-40B4-BE49-F238E27FC236}">
              <a16:creationId xmlns:a16="http://schemas.microsoft.com/office/drawing/2014/main" id="{A94EBE2F-7C97-4867-A51C-CBA67EBF981A}"/>
            </a:ext>
          </a:extLst>
        </xdr:cNvPr>
        <xdr:cNvSpPr txBox="1"/>
      </xdr:nvSpPr>
      <xdr:spPr>
        <a:xfrm>
          <a:off x="14389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96" name="n_3aveValue【児童館】&#10;有形固定資産減価償却率">
          <a:extLst>
            <a:ext uri="{FF2B5EF4-FFF2-40B4-BE49-F238E27FC236}">
              <a16:creationId xmlns:a16="http://schemas.microsoft.com/office/drawing/2014/main" id="{06CE4D8D-C72C-4225-AB4F-8D3BD5E0AFD2}"/>
            </a:ext>
          </a:extLst>
        </xdr:cNvPr>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27322</xdr:rowOff>
    </xdr:from>
    <xdr:ext cx="405111" cy="259045"/>
    <xdr:sp macro="" textlink="">
      <xdr:nvSpPr>
        <xdr:cNvPr id="697" name="n_4aveValue【児童館】&#10;有形固定資産減価償却率">
          <a:extLst>
            <a:ext uri="{FF2B5EF4-FFF2-40B4-BE49-F238E27FC236}">
              <a16:creationId xmlns:a16="http://schemas.microsoft.com/office/drawing/2014/main" id="{016B0A17-B298-487D-AA9E-3FAC2AC27F93}"/>
            </a:ext>
          </a:extLst>
        </xdr:cNvPr>
        <xdr:cNvSpPr txBox="1"/>
      </xdr:nvSpPr>
      <xdr:spPr>
        <a:xfrm>
          <a:off x="12611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87647</xdr:rowOff>
    </xdr:from>
    <xdr:ext cx="405111" cy="259045"/>
    <xdr:sp macro="" textlink="">
      <xdr:nvSpPr>
        <xdr:cNvPr id="698" name="n_1mainValue【児童館】&#10;有形固定資産減価償却率">
          <a:extLst>
            <a:ext uri="{FF2B5EF4-FFF2-40B4-BE49-F238E27FC236}">
              <a16:creationId xmlns:a16="http://schemas.microsoft.com/office/drawing/2014/main" id="{6FF8B82B-3F86-46B6-8CE6-68815BFAF157}"/>
            </a:ext>
          </a:extLst>
        </xdr:cNvPr>
        <xdr:cNvSpPr txBox="1"/>
      </xdr:nvSpPr>
      <xdr:spPr>
        <a:xfrm>
          <a:off x="15266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99" name="n_2mainValue【児童館】&#10;有形固定資産減価償却率">
          <a:extLst>
            <a:ext uri="{FF2B5EF4-FFF2-40B4-BE49-F238E27FC236}">
              <a16:creationId xmlns:a16="http://schemas.microsoft.com/office/drawing/2014/main" id="{A2BA701E-0006-423C-909F-3E10A3AED05F}"/>
            </a:ext>
          </a:extLst>
        </xdr:cNvPr>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a:extLst>
            <a:ext uri="{FF2B5EF4-FFF2-40B4-BE49-F238E27FC236}">
              <a16:creationId xmlns:a16="http://schemas.microsoft.com/office/drawing/2014/main" id="{787F1DBE-C5C9-41BD-968E-6586D94578F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a:extLst>
            <a:ext uri="{FF2B5EF4-FFF2-40B4-BE49-F238E27FC236}">
              <a16:creationId xmlns:a16="http://schemas.microsoft.com/office/drawing/2014/main" id="{B0870D62-CB10-4324-9F70-69B3D995D18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a:extLst>
            <a:ext uri="{FF2B5EF4-FFF2-40B4-BE49-F238E27FC236}">
              <a16:creationId xmlns:a16="http://schemas.microsoft.com/office/drawing/2014/main" id="{DD567B43-CE47-4168-9D59-893DB7B9B9E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a:extLst>
            <a:ext uri="{FF2B5EF4-FFF2-40B4-BE49-F238E27FC236}">
              <a16:creationId xmlns:a16="http://schemas.microsoft.com/office/drawing/2014/main" id="{C1DEE648-8C6D-4FE1-A695-D2081CE49A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a:extLst>
            <a:ext uri="{FF2B5EF4-FFF2-40B4-BE49-F238E27FC236}">
              <a16:creationId xmlns:a16="http://schemas.microsoft.com/office/drawing/2014/main" id="{AF1F74F8-D826-4C93-84FC-7B709830B34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a:extLst>
            <a:ext uri="{FF2B5EF4-FFF2-40B4-BE49-F238E27FC236}">
              <a16:creationId xmlns:a16="http://schemas.microsoft.com/office/drawing/2014/main" id="{36F41999-5B4A-41EC-8B72-21341072B1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a:extLst>
            <a:ext uri="{FF2B5EF4-FFF2-40B4-BE49-F238E27FC236}">
              <a16:creationId xmlns:a16="http://schemas.microsoft.com/office/drawing/2014/main" id="{99130DB1-8E30-44C1-BE50-2B7E78AAA6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a:extLst>
            <a:ext uri="{FF2B5EF4-FFF2-40B4-BE49-F238E27FC236}">
              <a16:creationId xmlns:a16="http://schemas.microsoft.com/office/drawing/2014/main" id="{8579F603-06F3-4BC2-B054-EF27CE39A75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a:extLst>
            <a:ext uri="{FF2B5EF4-FFF2-40B4-BE49-F238E27FC236}">
              <a16:creationId xmlns:a16="http://schemas.microsoft.com/office/drawing/2014/main" id="{C3FF03B3-577E-4CA4-A4CC-68DEF8BA03C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a:extLst>
            <a:ext uri="{FF2B5EF4-FFF2-40B4-BE49-F238E27FC236}">
              <a16:creationId xmlns:a16="http://schemas.microsoft.com/office/drawing/2014/main" id="{ECE31E23-9F65-4501-8428-267EE6AF89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0" name="直線コネクタ 709">
          <a:extLst>
            <a:ext uri="{FF2B5EF4-FFF2-40B4-BE49-F238E27FC236}">
              <a16:creationId xmlns:a16="http://schemas.microsoft.com/office/drawing/2014/main" id="{375AE5F5-8F7A-4B83-B4CE-6A006D6F658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1" name="テキスト ボックス 710">
          <a:extLst>
            <a:ext uri="{FF2B5EF4-FFF2-40B4-BE49-F238E27FC236}">
              <a16:creationId xmlns:a16="http://schemas.microsoft.com/office/drawing/2014/main" id="{DA9D843D-C5DC-4DC3-8127-811FC8310A4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2" name="直線コネクタ 711">
          <a:extLst>
            <a:ext uri="{FF2B5EF4-FFF2-40B4-BE49-F238E27FC236}">
              <a16:creationId xmlns:a16="http://schemas.microsoft.com/office/drawing/2014/main" id="{93C82FA2-7EA1-4F40-93DD-0A2B803D6FE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3" name="テキスト ボックス 712">
          <a:extLst>
            <a:ext uri="{FF2B5EF4-FFF2-40B4-BE49-F238E27FC236}">
              <a16:creationId xmlns:a16="http://schemas.microsoft.com/office/drawing/2014/main" id="{180D327D-31E6-4CFE-8C81-478F1D103B3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4" name="直線コネクタ 713">
          <a:extLst>
            <a:ext uri="{FF2B5EF4-FFF2-40B4-BE49-F238E27FC236}">
              <a16:creationId xmlns:a16="http://schemas.microsoft.com/office/drawing/2014/main" id="{7A9D7156-A794-4CE8-80D1-A73E63DC3D1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5" name="テキスト ボックス 714">
          <a:extLst>
            <a:ext uri="{FF2B5EF4-FFF2-40B4-BE49-F238E27FC236}">
              <a16:creationId xmlns:a16="http://schemas.microsoft.com/office/drawing/2014/main" id="{F1EF7653-01CE-40C6-81B3-F4AC41FF81C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6" name="直線コネクタ 715">
          <a:extLst>
            <a:ext uri="{FF2B5EF4-FFF2-40B4-BE49-F238E27FC236}">
              <a16:creationId xmlns:a16="http://schemas.microsoft.com/office/drawing/2014/main" id="{87D85641-9FF2-447B-B347-29147B0CD87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7" name="テキスト ボックス 716">
          <a:extLst>
            <a:ext uri="{FF2B5EF4-FFF2-40B4-BE49-F238E27FC236}">
              <a16:creationId xmlns:a16="http://schemas.microsoft.com/office/drawing/2014/main" id="{DB717CE1-1A0C-4AC6-BF6B-AF66D18EB19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8" name="直線コネクタ 717">
          <a:extLst>
            <a:ext uri="{FF2B5EF4-FFF2-40B4-BE49-F238E27FC236}">
              <a16:creationId xmlns:a16="http://schemas.microsoft.com/office/drawing/2014/main" id="{B8F9696F-5B90-40E5-9013-4B86CA5CF15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9" name="テキスト ボックス 718">
          <a:extLst>
            <a:ext uri="{FF2B5EF4-FFF2-40B4-BE49-F238E27FC236}">
              <a16:creationId xmlns:a16="http://schemas.microsoft.com/office/drawing/2014/main" id="{B47E8794-3775-4060-BA30-6D54AB2409A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0" name="直線コネクタ 719">
          <a:extLst>
            <a:ext uri="{FF2B5EF4-FFF2-40B4-BE49-F238E27FC236}">
              <a16:creationId xmlns:a16="http://schemas.microsoft.com/office/drawing/2014/main" id="{9C58DEAF-43B0-468D-8AA8-05C495F0E62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1" name="テキスト ボックス 720">
          <a:extLst>
            <a:ext uri="{FF2B5EF4-FFF2-40B4-BE49-F238E27FC236}">
              <a16:creationId xmlns:a16="http://schemas.microsoft.com/office/drawing/2014/main" id="{ED693E4C-DE33-419B-A1E6-042A3A453D1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a:extLst>
            <a:ext uri="{FF2B5EF4-FFF2-40B4-BE49-F238E27FC236}">
              <a16:creationId xmlns:a16="http://schemas.microsoft.com/office/drawing/2014/main" id="{CE58BA3A-8BE9-4C50-BE89-69EFCC1DBF9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a:extLst>
            <a:ext uri="{FF2B5EF4-FFF2-40B4-BE49-F238E27FC236}">
              <a16:creationId xmlns:a16="http://schemas.microsoft.com/office/drawing/2014/main" id="{269A1645-8583-42AB-AC66-886A7ECDEE4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児童館】&#10;一人当たり面積グラフ枠">
          <a:extLst>
            <a:ext uri="{FF2B5EF4-FFF2-40B4-BE49-F238E27FC236}">
              <a16:creationId xmlns:a16="http://schemas.microsoft.com/office/drawing/2014/main" id="{3966E977-7DB7-42FD-BA6D-EB4BA834E52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725" name="直線コネクタ 724">
          <a:extLst>
            <a:ext uri="{FF2B5EF4-FFF2-40B4-BE49-F238E27FC236}">
              <a16:creationId xmlns:a16="http://schemas.microsoft.com/office/drawing/2014/main" id="{5234E4CF-CA14-47D7-9BE5-43DDC3EB2B44}"/>
            </a:ext>
          </a:extLst>
        </xdr:cNvPr>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26" name="【児童館】&#10;一人当たり面積最小値テキスト">
          <a:extLst>
            <a:ext uri="{FF2B5EF4-FFF2-40B4-BE49-F238E27FC236}">
              <a16:creationId xmlns:a16="http://schemas.microsoft.com/office/drawing/2014/main" id="{E2061983-D769-4E6F-8180-FD84655C1B9B}"/>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27" name="直線コネクタ 726">
          <a:extLst>
            <a:ext uri="{FF2B5EF4-FFF2-40B4-BE49-F238E27FC236}">
              <a16:creationId xmlns:a16="http://schemas.microsoft.com/office/drawing/2014/main" id="{97FA23CF-D23D-4DD8-AF9B-EB3CB8097266}"/>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728" name="【児童館】&#10;一人当たり面積最大値テキスト">
          <a:extLst>
            <a:ext uri="{FF2B5EF4-FFF2-40B4-BE49-F238E27FC236}">
              <a16:creationId xmlns:a16="http://schemas.microsoft.com/office/drawing/2014/main" id="{04D12022-A71A-4797-B6FB-4E7FFAC7898F}"/>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729" name="直線コネクタ 728">
          <a:extLst>
            <a:ext uri="{FF2B5EF4-FFF2-40B4-BE49-F238E27FC236}">
              <a16:creationId xmlns:a16="http://schemas.microsoft.com/office/drawing/2014/main" id="{269BECF8-7DF0-42FB-856D-90132C0A40A8}"/>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30" name="【児童館】&#10;一人当たり面積平均値テキスト">
          <a:extLst>
            <a:ext uri="{FF2B5EF4-FFF2-40B4-BE49-F238E27FC236}">
              <a16:creationId xmlns:a16="http://schemas.microsoft.com/office/drawing/2014/main" id="{EC319A1B-BB80-442F-AC55-79005F9509F4}"/>
            </a:ext>
          </a:extLst>
        </xdr:cNvPr>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31" name="フローチャート: 判断 730">
          <a:extLst>
            <a:ext uri="{FF2B5EF4-FFF2-40B4-BE49-F238E27FC236}">
              <a16:creationId xmlns:a16="http://schemas.microsoft.com/office/drawing/2014/main" id="{17E140E1-DD72-4E50-9013-176F03CEF0A7}"/>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32" name="フローチャート: 判断 731">
          <a:extLst>
            <a:ext uri="{FF2B5EF4-FFF2-40B4-BE49-F238E27FC236}">
              <a16:creationId xmlns:a16="http://schemas.microsoft.com/office/drawing/2014/main" id="{C2C10E04-1F8C-4889-A095-B90D9BE3CD9A}"/>
            </a:ext>
          </a:extLst>
        </xdr:cNvPr>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33" name="フローチャート: 判断 732">
          <a:extLst>
            <a:ext uri="{FF2B5EF4-FFF2-40B4-BE49-F238E27FC236}">
              <a16:creationId xmlns:a16="http://schemas.microsoft.com/office/drawing/2014/main" id="{82F1B9DE-C443-4813-868C-1EAA8DB596F3}"/>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34" name="フローチャート: 判断 733">
          <a:extLst>
            <a:ext uri="{FF2B5EF4-FFF2-40B4-BE49-F238E27FC236}">
              <a16:creationId xmlns:a16="http://schemas.microsoft.com/office/drawing/2014/main" id="{CDE93F51-D548-4F95-85F5-E5B0CC9CD707}"/>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35" name="フローチャート: 判断 734">
          <a:extLst>
            <a:ext uri="{FF2B5EF4-FFF2-40B4-BE49-F238E27FC236}">
              <a16:creationId xmlns:a16="http://schemas.microsoft.com/office/drawing/2014/main" id="{8CB593D7-1EF8-4FC2-82AE-337AF194BBA9}"/>
            </a:ext>
          </a:extLst>
        </xdr:cNvPr>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5FA0F22F-02F8-4D9F-9DA8-919B46045FD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93FC2031-9509-4819-B807-8E6DFEF34C4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9EB8030-5CCF-4E85-9185-CC32007B733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4A8946A1-062E-4CA3-BA08-840E5103B8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4AF3B144-9FA2-477E-95F2-2C36CC8FB3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41" name="楕円 740">
          <a:extLst>
            <a:ext uri="{FF2B5EF4-FFF2-40B4-BE49-F238E27FC236}">
              <a16:creationId xmlns:a16="http://schemas.microsoft.com/office/drawing/2014/main" id="{B606328C-D60E-4255-A02E-15A63B838BEB}"/>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104520</xdr:rowOff>
    </xdr:from>
    <xdr:ext cx="469744" cy="259045"/>
    <xdr:sp macro="" textlink="">
      <xdr:nvSpPr>
        <xdr:cNvPr id="742" name="【児童館】&#10;一人当たり面積該当値テキスト">
          <a:extLst>
            <a:ext uri="{FF2B5EF4-FFF2-40B4-BE49-F238E27FC236}">
              <a16:creationId xmlns:a16="http://schemas.microsoft.com/office/drawing/2014/main" id="{F886B948-911B-4F7A-8D48-01BF75F024DC}"/>
            </a:ext>
          </a:extLst>
        </xdr:cNvPr>
        <xdr:cNvSpPr txBox="1"/>
      </xdr:nvSpPr>
      <xdr:spPr>
        <a:xfrm>
          <a:off x="221996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43" name="楕円 742">
          <a:extLst>
            <a:ext uri="{FF2B5EF4-FFF2-40B4-BE49-F238E27FC236}">
              <a16:creationId xmlns:a16="http://schemas.microsoft.com/office/drawing/2014/main" id="{D15A1904-1640-4619-973F-142AD012266A}"/>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744" name="直線コネクタ 743">
          <a:extLst>
            <a:ext uri="{FF2B5EF4-FFF2-40B4-BE49-F238E27FC236}">
              <a16:creationId xmlns:a16="http://schemas.microsoft.com/office/drawing/2014/main" id="{2670B70B-646C-477D-BDA2-78FAAEEC97A2}"/>
            </a:ext>
          </a:extLst>
        </xdr:cNvPr>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745" name="楕円 744">
          <a:extLst>
            <a:ext uri="{FF2B5EF4-FFF2-40B4-BE49-F238E27FC236}">
              <a16:creationId xmlns:a16="http://schemas.microsoft.com/office/drawing/2014/main" id="{A3C16197-A8D3-401E-A136-53FD3FDE9627}"/>
            </a:ext>
          </a:extLst>
        </xdr:cNvPr>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746" name="直線コネクタ 745">
          <a:extLst>
            <a:ext uri="{FF2B5EF4-FFF2-40B4-BE49-F238E27FC236}">
              <a16:creationId xmlns:a16="http://schemas.microsoft.com/office/drawing/2014/main" id="{D1C6C547-1832-4C58-B8A9-AF53EC89CE2D}"/>
            </a:ext>
          </a:extLst>
        </xdr:cNvPr>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47" name="n_1aveValue【児童館】&#10;一人当たり面積">
          <a:extLst>
            <a:ext uri="{FF2B5EF4-FFF2-40B4-BE49-F238E27FC236}">
              <a16:creationId xmlns:a16="http://schemas.microsoft.com/office/drawing/2014/main" id="{550F3E09-E700-4936-BCE2-2B100584592A}"/>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48" name="n_2aveValue【児童館】&#10;一人当たり面積">
          <a:extLst>
            <a:ext uri="{FF2B5EF4-FFF2-40B4-BE49-F238E27FC236}">
              <a16:creationId xmlns:a16="http://schemas.microsoft.com/office/drawing/2014/main" id="{09C9E30F-90B3-4CBE-96BC-6A9284448AFB}"/>
            </a:ext>
          </a:extLst>
        </xdr:cNvPr>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49" name="n_3aveValue【児童館】&#10;一人当たり面積">
          <a:extLst>
            <a:ext uri="{FF2B5EF4-FFF2-40B4-BE49-F238E27FC236}">
              <a16:creationId xmlns:a16="http://schemas.microsoft.com/office/drawing/2014/main" id="{854B7DA8-1BAF-4320-AC4D-FBE1D8DCBA6E}"/>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750" name="n_4aveValue【児童館】&#10;一人当たり面積">
          <a:extLst>
            <a:ext uri="{FF2B5EF4-FFF2-40B4-BE49-F238E27FC236}">
              <a16:creationId xmlns:a16="http://schemas.microsoft.com/office/drawing/2014/main" id="{E75FEF42-2E77-4E2E-8EB9-9418A9E34D5F}"/>
            </a:ext>
          </a:extLst>
        </xdr:cNvPr>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51" name="n_1mainValue【児童館】&#10;一人当たり面積">
          <a:extLst>
            <a:ext uri="{FF2B5EF4-FFF2-40B4-BE49-F238E27FC236}">
              <a16:creationId xmlns:a16="http://schemas.microsoft.com/office/drawing/2014/main" id="{90B0E4DF-7673-4A47-BFCD-2079D1058D79}"/>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52" name="n_2mainValue【児童館】&#10;一人当たり面積">
          <a:extLst>
            <a:ext uri="{FF2B5EF4-FFF2-40B4-BE49-F238E27FC236}">
              <a16:creationId xmlns:a16="http://schemas.microsoft.com/office/drawing/2014/main" id="{9E47D50B-80C3-4F35-8EB3-06761CB01CB2}"/>
            </a:ext>
          </a:extLst>
        </xdr:cNvPr>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3" name="正方形/長方形 752">
          <a:extLst>
            <a:ext uri="{FF2B5EF4-FFF2-40B4-BE49-F238E27FC236}">
              <a16:creationId xmlns:a16="http://schemas.microsoft.com/office/drawing/2014/main" id="{7412B4E3-35BF-4672-A4C4-3CEA4E85AF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4" name="正方形/長方形 753">
          <a:extLst>
            <a:ext uri="{FF2B5EF4-FFF2-40B4-BE49-F238E27FC236}">
              <a16:creationId xmlns:a16="http://schemas.microsoft.com/office/drawing/2014/main" id="{B2E8989F-6CBE-4D4E-AAB4-FB48559888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5" name="正方形/長方形 754">
          <a:extLst>
            <a:ext uri="{FF2B5EF4-FFF2-40B4-BE49-F238E27FC236}">
              <a16:creationId xmlns:a16="http://schemas.microsoft.com/office/drawing/2014/main" id="{932EEE62-50A1-4C41-9B03-D88F13FCEE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6" name="正方形/長方形 755">
          <a:extLst>
            <a:ext uri="{FF2B5EF4-FFF2-40B4-BE49-F238E27FC236}">
              <a16:creationId xmlns:a16="http://schemas.microsoft.com/office/drawing/2014/main" id="{51F54C04-3495-418E-A409-21A65864ED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7" name="正方形/長方形 756">
          <a:extLst>
            <a:ext uri="{FF2B5EF4-FFF2-40B4-BE49-F238E27FC236}">
              <a16:creationId xmlns:a16="http://schemas.microsoft.com/office/drawing/2014/main" id="{557D69F6-D047-4E0E-858D-725343749E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8" name="正方形/長方形 757">
          <a:extLst>
            <a:ext uri="{FF2B5EF4-FFF2-40B4-BE49-F238E27FC236}">
              <a16:creationId xmlns:a16="http://schemas.microsoft.com/office/drawing/2014/main" id="{E9E6B206-81C0-49EC-B14C-56F43B25F2D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9" name="正方形/長方形 758">
          <a:extLst>
            <a:ext uri="{FF2B5EF4-FFF2-40B4-BE49-F238E27FC236}">
              <a16:creationId xmlns:a16="http://schemas.microsoft.com/office/drawing/2014/main" id="{AB06AE6C-84E4-422F-9AF7-EDE0F9B4EB0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正方形/長方形 759">
          <a:extLst>
            <a:ext uri="{FF2B5EF4-FFF2-40B4-BE49-F238E27FC236}">
              <a16:creationId xmlns:a16="http://schemas.microsoft.com/office/drawing/2014/main" id="{0A191AFA-C0D9-48DB-9DF2-1D232E32A70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1" name="テキスト ボックス 760">
          <a:extLst>
            <a:ext uri="{FF2B5EF4-FFF2-40B4-BE49-F238E27FC236}">
              <a16:creationId xmlns:a16="http://schemas.microsoft.com/office/drawing/2014/main" id="{69026A52-E40B-4FC9-B4CC-DC4A1273A8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2" name="直線コネクタ 761">
          <a:extLst>
            <a:ext uri="{FF2B5EF4-FFF2-40B4-BE49-F238E27FC236}">
              <a16:creationId xmlns:a16="http://schemas.microsoft.com/office/drawing/2014/main" id="{7BBF40B4-D64B-4FF2-816B-FCCAADFD01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3" name="テキスト ボックス 762">
          <a:extLst>
            <a:ext uri="{FF2B5EF4-FFF2-40B4-BE49-F238E27FC236}">
              <a16:creationId xmlns:a16="http://schemas.microsoft.com/office/drawing/2014/main" id="{23C9DD4E-69FA-446D-8ACD-F08F876A184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4" name="直線コネクタ 763">
          <a:extLst>
            <a:ext uri="{FF2B5EF4-FFF2-40B4-BE49-F238E27FC236}">
              <a16:creationId xmlns:a16="http://schemas.microsoft.com/office/drawing/2014/main" id="{E75825D3-CA03-485A-AEB2-9282B8EA59A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5" name="テキスト ボックス 764">
          <a:extLst>
            <a:ext uri="{FF2B5EF4-FFF2-40B4-BE49-F238E27FC236}">
              <a16:creationId xmlns:a16="http://schemas.microsoft.com/office/drawing/2014/main" id="{5DCC74D8-99E5-4925-AFF8-2EE80F703B5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6" name="直線コネクタ 765">
          <a:extLst>
            <a:ext uri="{FF2B5EF4-FFF2-40B4-BE49-F238E27FC236}">
              <a16:creationId xmlns:a16="http://schemas.microsoft.com/office/drawing/2014/main" id="{DFDD07AC-8790-4C02-BC69-BC6279E4AD7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7" name="テキスト ボックス 766">
          <a:extLst>
            <a:ext uri="{FF2B5EF4-FFF2-40B4-BE49-F238E27FC236}">
              <a16:creationId xmlns:a16="http://schemas.microsoft.com/office/drawing/2014/main" id="{B21B66E7-2EC6-4F22-9EE1-F29E83F96C5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8" name="直線コネクタ 767">
          <a:extLst>
            <a:ext uri="{FF2B5EF4-FFF2-40B4-BE49-F238E27FC236}">
              <a16:creationId xmlns:a16="http://schemas.microsoft.com/office/drawing/2014/main" id="{F51340F4-50BF-4145-B35B-F86BDD4715C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9" name="テキスト ボックス 768">
          <a:extLst>
            <a:ext uri="{FF2B5EF4-FFF2-40B4-BE49-F238E27FC236}">
              <a16:creationId xmlns:a16="http://schemas.microsoft.com/office/drawing/2014/main" id="{50AA4EBD-1B3E-45FB-8B09-E7053E4207B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0" name="直線コネクタ 769">
          <a:extLst>
            <a:ext uri="{FF2B5EF4-FFF2-40B4-BE49-F238E27FC236}">
              <a16:creationId xmlns:a16="http://schemas.microsoft.com/office/drawing/2014/main" id="{11B0A6D8-B825-4A5A-9F49-F95DD3EF622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1" name="テキスト ボックス 770">
          <a:extLst>
            <a:ext uri="{FF2B5EF4-FFF2-40B4-BE49-F238E27FC236}">
              <a16:creationId xmlns:a16="http://schemas.microsoft.com/office/drawing/2014/main" id="{2EA071DF-4D6B-4A78-9AE3-74BC8EF414E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2" name="直線コネクタ 771">
          <a:extLst>
            <a:ext uri="{FF2B5EF4-FFF2-40B4-BE49-F238E27FC236}">
              <a16:creationId xmlns:a16="http://schemas.microsoft.com/office/drawing/2014/main" id="{AF8D6CAD-F85A-47A4-B1E4-FE817DCC161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73" name="テキスト ボックス 772">
          <a:extLst>
            <a:ext uri="{FF2B5EF4-FFF2-40B4-BE49-F238E27FC236}">
              <a16:creationId xmlns:a16="http://schemas.microsoft.com/office/drawing/2014/main" id="{6DE8CB07-FFF2-413A-BA86-BEC680954B9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4" name="直線コネクタ 773">
          <a:extLst>
            <a:ext uri="{FF2B5EF4-FFF2-40B4-BE49-F238E27FC236}">
              <a16:creationId xmlns:a16="http://schemas.microsoft.com/office/drawing/2014/main" id="{5F98B784-E0ED-40CA-8E54-AACD737CDE9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5" name="テキスト ボックス 774">
          <a:extLst>
            <a:ext uri="{FF2B5EF4-FFF2-40B4-BE49-F238E27FC236}">
              <a16:creationId xmlns:a16="http://schemas.microsoft.com/office/drawing/2014/main" id="{D1151221-EDFA-4367-9C81-B8DC0EB595F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6" name="【公民館】&#10;有形固定資産減価償却率グラフ枠">
          <a:extLst>
            <a:ext uri="{FF2B5EF4-FFF2-40B4-BE49-F238E27FC236}">
              <a16:creationId xmlns:a16="http://schemas.microsoft.com/office/drawing/2014/main" id="{D43C798C-2BD7-48DA-A89A-F66C72E8613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77" name="直線コネクタ 776">
          <a:extLst>
            <a:ext uri="{FF2B5EF4-FFF2-40B4-BE49-F238E27FC236}">
              <a16:creationId xmlns:a16="http://schemas.microsoft.com/office/drawing/2014/main" id="{BFB30608-D167-4E16-8667-92F66FBEC6C0}"/>
            </a:ext>
          </a:extLst>
        </xdr:cNvPr>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78" name="【公民館】&#10;有形固定資産減価償却率最小値テキスト">
          <a:extLst>
            <a:ext uri="{FF2B5EF4-FFF2-40B4-BE49-F238E27FC236}">
              <a16:creationId xmlns:a16="http://schemas.microsoft.com/office/drawing/2014/main" id="{A37C4ACB-9040-4AC0-819D-34F31BB7FE80}"/>
            </a:ext>
          </a:extLst>
        </xdr:cNvPr>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79" name="直線コネクタ 778">
          <a:extLst>
            <a:ext uri="{FF2B5EF4-FFF2-40B4-BE49-F238E27FC236}">
              <a16:creationId xmlns:a16="http://schemas.microsoft.com/office/drawing/2014/main" id="{DA5A7D7B-FEE6-46FC-A750-1F46786D69AF}"/>
            </a:ext>
          </a:extLst>
        </xdr:cNvPr>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80" name="【公民館】&#10;有形固定資産減価償却率最大値テキスト">
          <a:extLst>
            <a:ext uri="{FF2B5EF4-FFF2-40B4-BE49-F238E27FC236}">
              <a16:creationId xmlns:a16="http://schemas.microsoft.com/office/drawing/2014/main" id="{6CADF149-E466-41FE-83F4-D472EB855868}"/>
            </a:ext>
          </a:extLst>
        </xdr:cNvPr>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81" name="直線コネクタ 780">
          <a:extLst>
            <a:ext uri="{FF2B5EF4-FFF2-40B4-BE49-F238E27FC236}">
              <a16:creationId xmlns:a16="http://schemas.microsoft.com/office/drawing/2014/main" id="{06D7BC29-DCCE-4AEB-B5C6-EC2BA596B77B}"/>
            </a:ext>
          </a:extLst>
        </xdr:cNvPr>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782" name="【公民館】&#10;有形固定資産減価償却率平均値テキスト">
          <a:extLst>
            <a:ext uri="{FF2B5EF4-FFF2-40B4-BE49-F238E27FC236}">
              <a16:creationId xmlns:a16="http://schemas.microsoft.com/office/drawing/2014/main" id="{AB738E14-67D1-4AC7-91BB-53B2142E655F}"/>
            </a:ext>
          </a:extLst>
        </xdr:cNvPr>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83" name="フローチャート: 判断 782">
          <a:extLst>
            <a:ext uri="{FF2B5EF4-FFF2-40B4-BE49-F238E27FC236}">
              <a16:creationId xmlns:a16="http://schemas.microsoft.com/office/drawing/2014/main" id="{FECBD345-8498-4639-BCDF-5BA074A4B625}"/>
            </a:ext>
          </a:extLst>
        </xdr:cNvPr>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84" name="フローチャート: 判断 783">
          <a:extLst>
            <a:ext uri="{FF2B5EF4-FFF2-40B4-BE49-F238E27FC236}">
              <a16:creationId xmlns:a16="http://schemas.microsoft.com/office/drawing/2014/main" id="{5DB79B93-F401-4B14-BB49-ACC57B128B7B}"/>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85" name="フローチャート: 判断 784">
          <a:extLst>
            <a:ext uri="{FF2B5EF4-FFF2-40B4-BE49-F238E27FC236}">
              <a16:creationId xmlns:a16="http://schemas.microsoft.com/office/drawing/2014/main" id="{AD02F128-1357-4434-B875-ED8EE2B3D482}"/>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86" name="フローチャート: 判断 785">
          <a:extLst>
            <a:ext uri="{FF2B5EF4-FFF2-40B4-BE49-F238E27FC236}">
              <a16:creationId xmlns:a16="http://schemas.microsoft.com/office/drawing/2014/main" id="{EF110177-199E-4769-A23D-CE9CAD78AF5A}"/>
            </a:ext>
          </a:extLst>
        </xdr:cNvPr>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87" name="フローチャート: 判断 786">
          <a:extLst>
            <a:ext uri="{FF2B5EF4-FFF2-40B4-BE49-F238E27FC236}">
              <a16:creationId xmlns:a16="http://schemas.microsoft.com/office/drawing/2014/main" id="{1761D57C-86D7-4463-9122-4767B4469828}"/>
            </a:ext>
          </a:extLst>
        </xdr:cNvPr>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C1DE2B82-7128-4893-BA5C-391C8FE5508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3F24AE84-1AB5-4D17-9025-66F970476D0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755A68D0-F1F7-49CB-86BA-872019FC39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ABDBD240-B086-47AC-8B0E-A19CBC380EA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26C3F496-1116-493A-A749-AB705FAAF4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166370</xdr:rowOff>
    </xdr:from>
    <xdr:to>
      <xdr:col>85</xdr:col>
      <xdr:colOff>177800</xdr:colOff>
      <xdr:row>108</xdr:row>
      <xdr:rowOff>96520</xdr:rowOff>
    </xdr:to>
    <xdr:sp macro="" textlink="">
      <xdr:nvSpPr>
        <xdr:cNvPr id="793" name="楕円 792">
          <a:extLst>
            <a:ext uri="{FF2B5EF4-FFF2-40B4-BE49-F238E27FC236}">
              <a16:creationId xmlns:a16="http://schemas.microsoft.com/office/drawing/2014/main" id="{245B2868-D3E2-44D4-A869-18D2FC9504DB}"/>
            </a:ext>
          </a:extLst>
        </xdr:cNvPr>
        <xdr:cNvSpPr/>
      </xdr:nvSpPr>
      <xdr:spPr>
        <a:xfrm>
          <a:off x="16268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81297</xdr:rowOff>
    </xdr:from>
    <xdr:ext cx="405111" cy="259045"/>
    <xdr:sp macro="" textlink="">
      <xdr:nvSpPr>
        <xdr:cNvPr id="794" name="【公民館】&#10;有形固定資産減価償却率該当値テキスト">
          <a:extLst>
            <a:ext uri="{FF2B5EF4-FFF2-40B4-BE49-F238E27FC236}">
              <a16:creationId xmlns:a16="http://schemas.microsoft.com/office/drawing/2014/main" id="{083A09DE-25BF-4D4F-9A91-6B2B0B6A412F}"/>
            </a:ext>
          </a:extLst>
        </xdr:cNvPr>
        <xdr:cNvSpPr txBox="1"/>
      </xdr:nvSpPr>
      <xdr:spPr>
        <a:xfrm>
          <a:off x="16357600" y="184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128270</xdr:rowOff>
    </xdr:from>
    <xdr:to>
      <xdr:col>81</xdr:col>
      <xdr:colOff>101600</xdr:colOff>
      <xdr:row>108</xdr:row>
      <xdr:rowOff>58420</xdr:rowOff>
    </xdr:to>
    <xdr:sp macro="" textlink="">
      <xdr:nvSpPr>
        <xdr:cNvPr id="795" name="楕円 794">
          <a:extLst>
            <a:ext uri="{FF2B5EF4-FFF2-40B4-BE49-F238E27FC236}">
              <a16:creationId xmlns:a16="http://schemas.microsoft.com/office/drawing/2014/main" id="{1A4ADF12-1CD3-4E7F-9482-7F0B0693918F}"/>
            </a:ext>
          </a:extLst>
        </xdr:cNvPr>
        <xdr:cNvSpPr/>
      </xdr:nvSpPr>
      <xdr:spPr>
        <a:xfrm>
          <a:off x="1543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xdr:rowOff>
    </xdr:from>
    <xdr:to>
      <xdr:col>85</xdr:col>
      <xdr:colOff>127000</xdr:colOff>
      <xdr:row>108</xdr:row>
      <xdr:rowOff>45720</xdr:rowOff>
    </xdr:to>
    <xdr:cxnSp macro="">
      <xdr:nvCxnSpPr>
        <xdr:cNvPr id="796" name="直線コネクタ 795">
          <a:extLst>
            <a:ext uri="{FF2B5EF4-FFF2-40B4-BE49-F238E27FC236}">
              <a16:creationId xmlns:a16="http://schemas.microsoft.com/office/drawing/2014/main" id="{2FCFE97B-5957-4641-80E1-B7C49A8F6C04}"/>
            </a:ext>
          </a:extLst>
        </xdr:cNvPr>
        <xdr:cNvCxnSpPr/>
      </xdr:nvCxnSpPr>
      <xdr:spPr>
        <a:xfrm>
          <a:off x="15481300" y="18524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86361</xdr:rowOff>
    </xdr:from>
    <xdr:to>
      <xdr:col>76</xdr:col>
      <xdr:colOff>165100</xdr:colOff>
      <xdr:row>108</xdr:row>
      <xdr:rowOff>16511</xdr:rowOff>
    </xdr:to>
    <xdr:sp macro="" textlink="">
      <xdr:nvSpPr>
        <xdr:cNvPr id="797" name="楕円 796">
          <a:extLst>
            <a:ext uri="{FF2B5EF4-FFF2-40B4-BE49-F238E27FC236}">
              <a16:creationId xmlns:a16="http://schemas.microsoft.com/office/drawing/2014/main" id="{3FC86A31-6232-4A1D-8A2D-85D71FFA4B60}"/>
            </a:ext>
          </a:extLst>
        </xdr:cNvPr>
        <xdr:cNvSpPr/>
      </xdr:nvSpPr>
      <xdr:spPr>
        <a:xfrm>
          <a:off x="14541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137161</xdr:rowOff>
    </xdr:from>
    <xdr:to>
      <xdr:col>81</xdr:col>
      <xdr:colOff>50800</xdr:colOff>
      <xdr:row>108</xdr:row>
      <xdr:rowOff>7620</xdr:rowOff>
    </xdr:to>
    <xdr:cxnSp macro="">
      <xdr:nvCxnSpPr>
        <xdr:cNvPr id="798" name="直線コネクタ 797">
          <a:extLst>
            <a:ext uri="{FF2B5EF4-FFF2-40B4-BE49-F238E27FC236}">
              <a16:creationId xmlns:a16="http://schemas.microsoft.com/office/drawing/2014/main" id="{882F6824-943E-4BA9-BC62-43D180BF3DAD}"/>
            </a:ext>
          </a:extLst>
        </xdr:cNvPr>
        <xdr:cNvCxnSpPr/>
      </xdr:nvCxnSpPr>
      <xdr:spPr>
        <a:xfrm>
          <a:off x="14592300" y="18482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99" name="n_1aveValue【公民館】&#10;有形固定資産減価償却率">
          <a:extLst>
            <a:ext uri="{FF2B5EF4-FFF2-40B4-BE49-F238E27FC236}">
              <a16:creationId xmlns:a16="http://schemas.microsoft.com/office/drawing/2014/main" id="{C217AF4B-A04D-4EF5-9FED-646974728453}"/>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00" name="n_2aveValue【公民館】&#10;有形固定資産減価償却率">
          <a:extLst>
            <a:ext uri="{FF2B5EF4-FFF2-40B4-BE49-F238E27FC236}">
              <a16:creationId xmlns:a16="http://schemas.microsoft.com/office/drawing/2014/main" id="{3D24F28F-7DCB-4EE1-9F8A-8C451A4BE6FA}"/>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36847</xdr:rowOff>
    </xdr:from>
    <xdr:ext cx="405111" cy="259045"/>
    <xdr:sp macro="" textlink="">
      <xdr:nvSpPr>
        <xdr:cNvPr id="801" name="n_3aveValue【公民館】&#10;有形固定資産減価償却率">
          <a:extLst>
            <a:ext uri="{FF2B5EF4-FFF2-40B4-BE49-F238E27FC236}">
              <a16:creationId xmlns:a16="http://schemas.microsoft.com/office/drawing/2014/main" id="{4D8333D3-3D04-4A76-B2DA-A8E27E5B60D0}"/>
            </a:ext>
          </a:extLst>
        </xdr:cNvPr>
        <xdr:cNvSpPr txBox="1"/>
      </xdr:nvSpPr>
      <xdr:spPr>
        <a:xfrm>
          <a:off x="13500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02" name="n_4aveValue【公民館】&#10;有形固定資産減価償却率">
          <a:extLst>
            <a:ext uri="{FF2B5EF4-FFF2-40B4-BE49-F238E27FC236}">
              <a16:creationId xmlns:a16="http://schemas.microsoft.com/office/drawing/2014/main" id="{CD8CE8B2-017B-4ECF-8655-6D7A253841A8}"/>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49547</xdr:rowOff>
    </xdr:from>
    <xdr:ext cx="405111" cy="259045"/>
    <xdr:sp macro="" textlink="">
      <xdr:nvSpPr>
        <xdr:cNvPr id="803" name="n_1mainValue【公民館】&#10;有形固定資産減価償却率">
          <a:extLst>
            <a:ext uri="{FF2B5EF4-FFF2-40B4-BE49-F238E27FC236}">
              <a16:creationId xmlns:a16="http://schemas.microsoft.com/office/drawing/2014/main" id="{E854B56D-664C-4C1C-96AF-775C72686916}"/>
            </a:ext>
          </a:extLst>
        </xdr:cNvPr>
        <xdr:cNvSpPr txBox="1"/>
      </xdr:nvSpPr>
      <xdr:spPr>
        <a:xfrm>
          <a:off x="152660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7638</xdr:rowOff>
    </xdr:from>
    <xdr:ext cx="405111" cy="259045"/>
    <xdr:sp macro="" textlink="">
      <xdr:nvSpPr>
        <xdr:cNvPr id="804" name="n_2mainValue【公民館】&#10;有形固定資産減価償却率">
          <a:extLst>
            <a:ext uri="{FF2B5EF4-FFF2-40B4-BE49-F238E27FC236}">
              <a16:creationId xmlns:a16="http://schemas.microsoft.com/office/drawing/2014/main" id="{1DEF3BAA-8979-4A50-932B-66C19F283C6E}"/>
            </a:ext>
          </a:extLst>
        </xdr:cNvPr>
        <xdr:cNvSpPr txBox="1"/>
      </xdr:nvSpPr>
      <xdr:spPr>
        <a:xfrm>
          <a:off x="143897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17F518F9-DBA2-4C0A-98A0-B087774B4A1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A06EC161-18BD-4446-8C47-54EC212F01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E417F5EB-8D5C-4125-878F-91D4490389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C538BB37-F323-4BA7-A4DC-0590DAF396B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27E7993C-1D60-419C-B92E-243F3F53BB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EF55EA11-299C-466C-984D-5019B0E37AD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1A85352D-DA78-4C12-B245-D0275A4821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E20C95DF-BD0A-4312-92B5-E890C489F4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86B5A8A7-49A0-46EE-A0CB-6CFF061791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5DA35299-4A20-4D80-9BE2-B5287C45A8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a:extLst>
            <a:ext uri="{FF2B5EF4-FFF2-40B4-BE49-F238E27FC236}">
              <a16:creationId xmlns:a16="http://schemas.microsoft.com/office/drawing/2014/main" id="{4A87C8B8-33E4-4C02-94FE-D7B3D3D088B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9734A7A2-A3F1-4DD6-831D-14B5800E028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a:extLst>
            <a:ext uri="{FF2B5EF4-FFF2-40B4-BE49-F238E27FC236}">
              <a16:creationId xmlns:a16="http://schemas.microsoft.com/office/drawing/2014/main" id="{30009917-7D74-4BB6-95F9-8784AAA33F5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a:extLst>
            <a:ext uri="{FF2B5EF4-FFF2-40B4-BE49-F238E27FC236}">
              <a16:creationId xmlns:a16="http://schemas.microsoft.com/office/drawing/2014/main" id="{84F58D87-4137-4E7F-AFE9-6DF94290F6C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a:extLst>
            <a:ext uri="{FF2B5EF4-FFF2-40B4-BE49-F238E27FC236}">
              <a16:creationId xmlns:a16="http://schemas.microsoft.com/office/drawing/2014/main" id="{D5AA209D-A5A5-4E9E-BB00-B17ED704BBE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a:extLst>
            <a:ext uri="{FF2B5EF4-FFF2-40B4-BE49-F238E27FC236}">
              <a16:creationId xmlns:a16="http://schemas.microsoft.com/office/drawing/2014/main" id="{B779D7E7-9C66-40B1-AC60-C63A1FC56F5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a:extLst>
            <a:ext uri="{FF2B5EF4-FFF2-40B4-BE49-F238E27FC236}">
              <a16:creationId xmlns:a16="http://schemas.microsoft.com/office/drawing/2014/main" id="{929C9154-4339-4FA6-90BB-8BBD3BDA6D1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a:extLst>
            <a:ext uri="{FF2B5EF4-FFF2-40B4-BE49-F238E27FC236}">
              <a16:creationId xmlns:a16="http://schemas.microsoft.com/office/drawing/2014/main" id="{9484EB1A-7657-408C-80E8-43B038B4373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a:extLst>
            <a:ext uri="{FF2B5EF4-FFF2-40B4-BE49-F238E27FC236}">
              <a16:creationId xmlns:a16="http://schemas.microsoft.com/office/drawing/2014/main" id="{D07C60BB-FAE3-4C87-903B-A2B28D24A10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a:extLst>
            <a:ext uri="{FF2B5EF4-FFF2-40B4-BE49-F238E27FC236}">
              <a16:creationId xmlns:a16="http://schemas.microsoft.com/office/drawing/2014/main" id="{5DDDA515-CE2F-48B5-96B2-FBE4C1BA431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a:extLst>
            <a:ext uri="{FF2B5EF4-FFF2-40B4-BE49-F238E27FC236}">
              <a16:creationId xmlns:a16="http://schemas.microsoft.com/office/drawing/2014/main" id="{A9A78FEC-DEBF-4DB4-9E6D-A3CF3B1E934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a:extLst>
            <a:ext uri="{FF2B5EF4-FFF2-40B4-BE49-F238E27FC236}">
              <a16:creationId xmlns:a16="http://schemas.microsoft.com/office/drawing/2014/main" id="{13C25B99-37F5-4FCB-8B8D-4E89E44E91E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C6A20BFF-D224-4DA1-9A02-2E0C5CBE857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D7AC9E4D-909F-4AD0-9B18-91991DB481E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a:extLst>
            <a:ext uri="{FF2B5EF4-FFF2-40B4-BE49-F238E27FC236}">
              <a16:creationId xmlns:a16="http://schemas.microsoft.com/office/drawing/2014/main" id="{217FFDD2-34B5-4384-8996-6079CC6B6A8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30" name="直線コネクタ 829">
          <a:extLst>
            <a:ext uri="{FF2B5EF4-FFF2-40B4-BE49-F238E27FC236}">
              <a16:creationId xmlns:a16="http://schemas.microsoft.com/office/drawing/2014/main" id="{54D5A512-43E3-4E16-AA1D-09AF4463843F}"/>
            </a:ext>
          </a:extLst>
        </xdr:cNvPr>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31" name="【公民館】&#10;一人当たり面積最小値テキスト">
          <a:extLst>
            <a:ext uri="{FF2B5EF4-FFF2-40B4-BE49-F238E27FC236}">
              <a16:creationId xmlns:a16="http://schemas.microsoft.com/office/drawing/2014/main" id="{817C04F6-149F-4888-92FC-D59F5A090B07}"/>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32" name="直線コネクタ 831">
          <a:extLst>
            <a:ext uri="{FF2B5EF4-FFF2-40B4-BE49-F238E27FC236}">
              <a16:creationId xmlns:a16="http://schemas.microsoft.com/office/drawing/2014/main" id="{DEEEFECD-E66C-4D2F-A0D8-C0948AA9506D}"/>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33" name="【公民館】&#10;一人当たり面積最大値テキスト">
          <a:extLst>
            <a:ext uri="{FF2B5EF4-FFF2-40B4-BE49-F238E27FC236}">
              <a16:creationId xmlns:a16="http://schemas.microsoft.com/office/drawing/2014/main" id="{C40EB97A-9831-405B-9B82-14992CDDA674}"/>
            </a:ext>
          </a:extLst>
        </xdr:cNvPr>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34" name="直線コネクタ 833">
          <a:extLst>
            <a:ext uri="{FF2B5EF4-FFF2-40B4-BE49-F238E27FC236}">
              <a16:creationId xmlns:a16="http://schemas.microsoft.com/office/drawing/2014/main" id="{158A4FA5-A4DA-4D7E-9A63-BBBA5860C274}"/>
            </a:ext>
          </a:extLst>
        </xdr:cNvPr>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835" name="【公民館】&#10;一人当たり面積平均値テキスト">
          <a:extLst>
            <a:ext uri="{FF2B5EF4-FFF2-40B4-BE49-F238E27FC236}">
              <a16:creationId xmlns:a16="http://schemas.microsoft.com/office/drawing/2014/main" id="{FC4358ED-7E7F-43F7-80A9-966E586BB663}"/>
            </a:ext>
          </a:extLst>
        </xdr:cNvPr>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36" name="フローチャート: 判断 835">
          <a:extLst>
            <a:ext uri="{FF2B5EF4-FFF2-40B4-BE49-F238E27FC236}">
              <a16:creationId xmlns:a16="http://schemas.microsoft.com/office/drawing/2014/main" id="{A8620FAE-B82E-4840-90E8-3717A95E7A83}"/>
            </a:ext>
          </a:extLst>
        </xdr:cNvPr>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37" name="フローチャート: 判断 836">
          <a:extLst>
            <a:ext uri="{FF2B5EF4-FFF2-40B4-BE49-F238E27FC236}">
              <a16:creationId xmlns:a16="http://schemas.microsoft.com/office/drawing/2014/main" id="{3EA763D8-000A-488E-94E5-982F04F40790}"/>
            </a:ext>
          </a:extLst>
        </xdr:cNvPr>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38" name="フローチャート: 判断 837">
          <a:extLst>
            <a:ext uri="{FF2B5EF4-FFF2-40B4-BE49-F238E27FC236}">
              <a16:creationId xmlns:a16="http://schemas.microsoft.com/office/drawing/2014/main" id="{7F13808A-8394-4DB8-817D-656129CE5E15}"/>
            </a:ext>
          </a:extLst>
        </xdr:cNvPr>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39" name="フローチャート: 判断 838">
          <a:extLst>
            <a:ext uri="{FF2B5EF4-FFF2-40B4-BE49-F238E27FC236}">
              <a16:creationId xmlns:a16="http://schemas.microsoft.com/office/drawing/2014/main" id="{80252D77-A944-4628-B857-585C4233A2C9}"/>
            </a:ext>
          </a:extLst>
        </xdr:cNvPr>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40" name="フローチャート: 判断 839">
          <a:extLst>
            <a:ext uri="{FF2B5EF4-FFF2-40B4-BE49-F238E27FC236}">
              <a16:creationId xmlns:a16="http://schemas.microsoft.com/office/drawing/2014/main" id="{9C21D5CF-B189-4893-90F3-CD66BF0BE823}"/>
            </a:ext>
          </a:extLst>
        </xdr:cNvPr>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69D01BA6-9FF7-40A8-B2F4-F4145C06D53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22094BCB-7B06-4496-AC6E-EB8D0249F5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5EA41616-0C19-4049-9809-DCE81B84DC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CA0609DE-4481-4C50-9232-523F7CEF9D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C895464F-0B07-400E-B2C9-BE0AB49ADB2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85271</xdr:rowOff>
    </xdr:from>
    <xdr:to>
      <xdr:col>116</xdr:col>
      <xdr:colOff>114300</xdr:colOff>
      <xdr:row>109</xdr:row>
      <xdr:rowOff>15421</xdr:rowOff>
    </xdr:to>
    <xdr:sp macro="" textlink="">
      <xdr:nvSpPr>
        <xdr:cNvPr id="846" name="楕円 845">
          <a:extLst>
            <a:ext uri="{FF2B5EF4-FFF2-40B4-BE49-F238E27FC236}">
              <a16:creationId xmlns:a16="http://schemas.microsoft.com/office/drawing/2014/main" id="{D384EFEB-D11A-475C-92B4-C8D03CC143E1}"/>
            </a:ext>
          </a:extLst>
        </xdr:cNvPr>
        <xdr:cNvSpPr/>
      </xdr:nvSpPr>
      <xdr:spPr>
        <a:xfrm>
          <a:off x="22110700" y="18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198</xdr:rowOff>
    </xdr:from>
    <xdr:ext cx="469744" cy="259045"/>
    <xdr:sp macro="" textlink="">
      <xdr:nvSpPr>
        <xdr:cNvPr id="847" name="【公民館】&#10;一人当たり面積該当値テキスト">
          <a:extLst>
            <a:ext uri="{FF2B5EF4-FFF2-40B4-BE49-F238E27FC236}">
              <a16:creationId xmlns:a16="http://schemas.microsoft.com/office/drawing/2014/main" id="{552BA9E7-9858-49A4-A73F-882BE97B24AB}"/>
            </a:ext>
          </a:extLst>
        </xdr:cNvPr>
        <xdr:cNvSpPr txBox="1"/>
      </xdr:nvSpPr>
      <xdr:spPr>
        <a:xfrm>
          <a:off x="22199600" y="1851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848" name="楕円 847">
          <a:extLst>
            <a:ext uri="{FF2B5EF4-FFF2-40B4-BE49-F238E27FC236}">
              <a16:creationId xmlns:a16="http://schemas.microsoft.com/office/drawing/2014/main" id="{26FD6A17-1963-4064-B83D-F7DB6B423B96}"/>
            </a:ext>
          </a:extLst>
        </xdr:cNvPr>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136071</xdr:rowOff>
    </xdr:from>
    <xdr:to>
      <xdr:col>116</xdr:col>
      <xdr:colOff>63500</xdr:colOff>
      <xdr:row>108</xdr:row>
      <xdr:rowOff>137161</xdr:rowOff>
    </xdr:to>
    <xdr:cxnSp macro="">
      <xdr:nvCxnSpPr>
        <xdr:cNvPr id="849" name="直線コネクタ 848">
          <a:extLst>
            <a:ext uri="{FF2B5EF4-FFF2-40B4-BE49-F238E27FC236}">
              <a16:creationId xmlns:a16="http://schemas.microsoft.com/office/drawing/2014/main" id="{3E582258-EF59-41F6-AB63-2B938BB6F734}"/>
            </a:ext>
          </a:extLst>
        </xdr:cNvPr>
        <xdr:cNvCxnSpPr/>
      </xdr:nvCxnSpPr>
      <xdr:spPr>
        <a:xfrm flipV="1">
          <a:off x="21323300" y="18652671"/>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850" name="楕円 849">
          <a:extLst>
            <a:ext uri="{FF2B5EF4-FFF2-40B4-BE49-F238E27FC236}">
              <a16:creationId xmlns:a16="http://schemas.microsoft.com/office/drawing/2014/main" id="{F775C3D8-8690-4910-872A-4818A982FE18}"/>
            </a:ext>
          </a:extLst>
        </xdr:cNvPr>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137161</xdr:rowOff>
    </xdr:from>
    <xdr:to>
      <xdr:col>111</xdr:col>
      <xdr:colOff>177800</xdr:colOff>
      <xdr:row>108</xdr:row>
      <xdr:rowOff>138249</xdr:rowOff>
    </xdr:to>
    <xdr:cxnSp macro="">
      <xdr:nvCxnSpPr>
        <xdr:cNvPr id="851" name="直線コネクタ 850">
          <a:extLst>
            <a:ext uri="{FF2B5EF4-FFF2-40B4-BE49-F238E27FC236}">
              <a16:creationId xmlns:a16="http://schemas.microsoft.com/office/drawing/2014/main" id="{4A28C798-7A3B-4E88-9DB9-AF537BDF7627}"/>
            </a:ext>
          </a:extLst>
        </xdr:cNvPr>
        <xdr:cNvCxnSpPr/>
      </xdr:nvCxnSpPr>
      <xdr:spPr>
        <a:xfrm flipV="1">
          <a:off x="20434300" y="186537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852" name="n_1aveValue【公民館】&#10;一人当たり面積">
          <a:extLst>
            <a:ext uri="{FF2B5EF4-FFF2-40B4-BE49-F238E27FC236}">
              <a16:creationId xmlns:a16="http://schemas.microsoft.com/office/drawing/2014/main" id="{80E3A2F5-C52F-41A4-BC82-0C32727B9704}"/>
            </a:ext>
          </a:extLst>
        </xdr:cNvPr>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53" name="n_2aveValue【公民館】&#10;一人当たり面積">
          <a:extLst>
            <a:ext uri="{FF2B5EF4-FFF2-40B4-BE49-F238E27FC236}">
              <a16:creationId xmlns:a16="http://schemas.microsoft.com/office/drawing/2014/main" id="{D6DC8D47-2884-49BC-BEF3-9C2A9CE4E1C1}"/>
            </a:ext>
          </a:extLst>
        </xdr:cNvPr>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854" name="n_3aveValue【公民館】&#10;一人当たり面積">
          <a:extLst>
            <a:ext uri="{FF2B5EF4-FFF2-40B4-BE49-F238E27FC236}">
              <a16:creationId xmlns:a16="http://schemas.microsoft.com/office/drawing/2014/main" id="{0FF9CB45-7CF6-4323-93D1-C7D80CCDC2D5}"/>
            </a:ext>
          </a:extLst>
        </xdr:cNvPr>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855" name="n_4aveValue【公民館】&#10;一人当たり面積">
          <a:extLst>
            <a:ext uri="{FF2B5EF4-FFF2-40B4-BE49-F238E27FC236}">
              <a16:creationId xmlns:a16="http://schemas.microsoft.com/office/drawing/2014/main" id="{2A102CC9-E7FC-402A-8F1E-FFF027BA8BE1}"/>
            </a:ext>
          </a:extLst>
        </xdr:cNvPr>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856" name="n_1mainValue【公民館】&#10;一人当たり面積">
          <a:extLst>
            <a:ext uri="{FF2B5EF4-FFF2-40B4-BE49-F238E27FC236}">
              <a16:creationId xmlns:a16="http://schemas.microsoft.com/office/drawing/2014/main" id="{8D1AA1FA-9066-438E-B150-0C7DD41FD0F1}"/>
            </a:ext>
          </a:extLst>
        </xdr:cNvPr>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857" name="n_2mainValue【公民館】&#10;一人当たり面積">
          <a:extLst>
            <a:ext uri="{FF2B5EF4-FFF2-40B4-BE49-F238E27FC236}">
              <a16:creationId xmlns:a16="http://schemas.microsoft.com/office/drawing/2014/main" id="{999D8ED7-8315-473C-B4BE-5CD02775A500}"/>
            </a:ext>
          </a:extLst>
        </xdr:cNvPr>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BF934717-1677-4C66-9DE3-347E0CE236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6F4996EE-0873-4DE2-B594-CB15707724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E2E8EACB-AFED-452F-B2D2-D9924D869D1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類似団体と比較して、有形固定資産減価償却率が高くなっている施設は、</a:t>
          </a:r>
          <a:r>
            <a:rPr kumimoji="1" lang="ja-JP" altLang="en-US" sz="1050" b="0" i="0" baseline="0">
              <a:solidFill>
                <a:schemeClr val="dk1"/>
              </a:solidFill>
              <a:effectLst/>
              <a:latin typeface="+mn-lt"/>
              <a:ea typeface="+mn-ea"/>
              <a:cs typeface="+mn-cs"/>
            </a:rPr>
            <a:t>道路、</a:t>
          </a:r>
          <a:r>
            <a:rPr kumimoji="1" lang="ja-JP" altLang="ja-JP" sz="1050" b="0" i="0" baseline="0">
              <a:solidFill>
                <a:schemeClr val="dk1"/>
              </a:solidFill>
              <a:effectLst/>
              <a:latin typeface="+mn-lt"/>
              <a:ea typeface="+mn-ea"/>
              <a:cs typeface="+mn-cs"/>
            </a:rPr>
            <a:t>港湾・漁港、学校施設、児童館及び公民館であり、特に学校施設及び公民館は類似団体より</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ポイント以上高くなっており、</a:t>
          </a:r>
          <a:r>
            <a:rPr kumimoji="1" lang="en-US" altLang="ja-JP" sz="1050" b="0" i="0" baseline="0">
              <a:solidFill>
                <a:schemeClr val="dk1"/>
              </a:solidFill>
              <a:effectLst/>
              <a:latin typeface="+mn-lt"/>
              <a:ea typeface="+mn-ea"/>
              <a:cs typeface="+mn-cs"/>
            </a:rPr>
            <a:t>80</a:t>
          </a:r>
          <a:r>
            <a:rPr kumimoji="1" lang="ja-JP" altLang="ja-JP" sz="1050" b="0" i="0" baseline="0">
              <a:solidFill>
                <a:schemeClr val="dk1"/>
              </a:solidFill>
              <a:effectLst/>
              <a:latin typeface="+mn-lt"/>
              <a:ea typeface="+mn-ea"/>
              <a:cs typeface="+mn-cs"/>
            </a:rPr>
            <a:t>％を超えている。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学校施設については、</a:t>
          </a:r>
          <a:r>
            <a:rPr kumimoji="1" lang="ja-JP" altLang="en-US" sz="1050" b="0" i="0" baseline="0">
              <a:solidFill>
                <a:schemeClr val="dk1"/>
              </a:solidFill>
              <a:effectLst/>
              <a:latin typeface="+mn-lt"/>
              <a:ea typeface="+mn-ea"/>
              <a:cs typeface="+mn-cs"/>
            </a:rPr>
            <a:t>市内</a:t>
          </a:r>
          <a:r>
            <a:rPr kumimoji="1" lang="en-US" altLang="ja-JP" sz="1050" b="0" i="0" baseline="0">
              <a:solidFill>
                <a:schemeClr val="dk1"/>
              </a:solidFill>
              <a:effectLst/>
              <a:latin typeface="+mn-lt"/>
              <a:ea typeface="+mn-ea"/>
              <a:cs typeface="+mn-cs"/>
            </a:rPr>
            <a:t>10</a:t>
          </a:r>
          <a:r>
            <a:rPr kumimoji="1" lang="ja-JP" altLang="en-US" sz="1050" b="0" i="0" baseline="0">
              <a:solidFill>
                <a:schemeClr val="dk1"/>
              </a:solidFill>
              <a:effectLst/>
              <a:latin typeface="+mn-lt"/>
              <a:ea typeface="+mn-ea"/>
              <a:cs typeface="+mn-cs"/>
            </a:rPr>
            <a:t>校のうち令和２年度において改修工事を行っている学校施設は</a:t>
          </a:r>
          <a:r>
            <a:rPr kumimoji="1" lang="ja-JP" altLang="ja-JP" sz="1050" b="0" i="0" baseline="0">
              <a:solidFill>
                <a:schemeClr val="dk1"/>
              </a:solidFill>
              <a:effectLst/>
              <a:latin typeface="+mn-lt"/>
              <a:ea typeface="+mn-ea"/>
              <a:cs typeface="+mn-cs"/>
            </a:rPr>
            <a:t>有形固定資産減価償却率が</a:t>
          </a:r>
          <a:r>
            <a:rPr kumimoji="1" lang="ja-JP" altLang="en-US"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5.1</a:t>
          </a:r>
          <a:r>
            <a:rPr kumimoji="1" lang="ja-JP" altLang="en-US" sz="1050" b="0" i="0" baseline="0">
              <a:solidFill>
                <a:schemeClr val="dk1"/>
              </a:solidFill>
              <a:effectLst/>
              <a:latin typeface="+mn-lt"/>
              <a:ea typeface="+mn-ea"/>
              <a:cs typeface="+mn-cs"/>
            </a:rPr>
            <a:t>％の減少しているが、その他学校施設は増加しており、全体としては＋</a:t>
          </a:r>
          <a:r>
            <a:rPr kumimoji="1" lang="en-US" altLang="ja-JP" sz="1050" b="0" i="0" baseline="0">
              <a:solidFill>
                <a:schemeClr val="dk1"/>
              </a:solidFill>
              <a:effectLst/>
              <a:latin typeface="+mn-lt"/>
              <a:ea typeface="+mn-ea"/>
              <a:cs typeface="+mn-cs"/>
            </a:rPr>
            <a:t>0.6</a:t>
          </a:r>
          <a:r>
            <a:rPr kumimoji="1" lang="ja-JP" altLang="en-US" sz="1050" b="0" i="0" baseline="0">
              <a:solidFill>
                <a:schemeClr val="dk1"/>
              </a:solidFill>
              <a:effectLst/>
              <a:latin typeface="+mn-lt"/>
              <a:ea typeface="+mn-ea"/>
              <a:cs typeface="+mn-cs"/>
            </a:rPr>
            <a:t>％となっている。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今後は市</a:t>
          </a:r>
          <a:r>
            <a:rPr kumimoji="1" lang="ja-JP" altLang="ja-JP" sz="1050" b="0" i="0" baseline="0">
              <a:solidFill>
                <a:schemeClr val="dk1"/>
              </a:solidFill>
              <a:effectLst/>
              <a:latin typeface="+mn-lt"/>
              <a:ea typeface="+mn-ea"/>
              <a:cs typeface="+mn-cs"/>
            </a:rPr>
            <a:t>内全域の小・中学校を対象とした学校再編計画に基づき、適正規模となるよう統廃合の実施及び施設の更新を行う必要がある。公民館については、３館すべてが有形固定資産減価償却率</a:t>
          </a:r>
          <a:r>
            <a:rPr kumimoji="1" lang="en-US" altLang="ja-JP" sz="1050" b="0" i="0" baseline="0">
              <a:solidFill>
                <a:schemeClr val="dk1"/>
              </a:solidFill>
              <a:effectLst/>
              <a:latin typeface="+mn-lt"/>
              <a:ea typeface="+mn-ea"/>
              <a:cs typeface="+mn-cs"/>
            </a:rPr>
            <a:t>90</a:t>
          </a:r>
          <a:r>
            <a:rPr kumimoji="1" lang="ja-JP" altLang="ja-JP" sz="1050" b="0" i="0" baseline="0">
              <a:solidFill>
                <a:schemeClr val="dk1"/>
              </a:solidFill>
              <a:effectLst/>
              <a:latin typeface="+mn-lt"/>
              <a:ea typeface="+mn-ea"/>
              <a:cs typeface="+mn-cs"/>
            </a:rPr>
            <a:t>％超となって</a:t>
          </a:r>
          <a:r>
            <a:rPr kumimoji="1" lang="ja-JP" altLang="en-US" sz="1050" b="0" i="0" baseline="0">
              <a:solidFill>
                <a:schemeClr val="dk1"/>
              </a:solidFill>
              <a:effectLst/>
              <a:latin typeface="+mn-lt"/>
              <a:ea typeface="+mn-ea"/>
              <a:cs typeface="+mn-cs"/>
            </a:rPr>
            <a:t>おり、老朽化対策としては</a:t>
          </a:r>
          <a:r>
            <a:rPr kumimoji="1" lang="ja-JP" altLang="ja-JP" sz="1050" b="0" i="0" baseline="0">
              <a:solidFill>
                <a:schemeClr val="dk1"/>
              </a:solidFill>
              <a:effectLst/>
              <a:latin typeface="+mn-lt"/>
              <a:ea typeface="+mn-ea"/>
              <a:cs typeface="+mn-cs"/>
            </a:rPr>
            <a:t>学校の余裕教室等の地区内他施設との複合化等の検討を行い、除却や施設の更新を行う必要がある。</a:t>
          </a:r>
          <a:endParaRPr kumimoji="0" lang="en-US" altLang="ja-JP" sz="1050" b="0" i="0" u="none" strike="noStrike" baseline="0">
            <a:solidFill>
              <a:schemeClr val="dk1"/>
            </a:solidFill>
            <a:effectLst/>
            <a:latin typeface="+mn-lt"/>
            <a:ea typeface="+mn-ea"/>
            <a:cs typeface="+mn-cs"/>
          </a:endParaRPr>
        </a:p>
        <a:p>
          <a:pPr eaLnBrk="1" fontAlgn="auto" latinLnBrk="0" hangingPunct="1"/>
          <a:r>
            <a:rPr kumimoji="0" lang="ja-JP" altLang="en-US" sz="1050" b="0" i="0" u="none" strike="noStrike"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類似団体と比較して、有形固定資産減価償却率が</a:t>
          </a:r>
          <a:r>
            <a:rPr kumimoji="1" lang="ja-JP" altLang="en-US" sz="1050" b="0" i="0" baseline="0">
              <a:solidFill>
                <a:schemeClr val="dk1"/>
              </a:solidFill>
              <a:effectLst/>
              <a:latin typeface="+mn-lt"/>
              <a:ea typeface="+mn-ea"/>
              <a:cs typeface="+mn-cs"/>
            </a:rPr>
            <a:t>特に低</a:t>
          </a:r>
          <a:r>
            <a:rPr kumimoji="1" lang="ja-JP" altLang="ja-JP" sz="1050" b="0" i="0" baseline="0">
              <a:solidFill>
                <a:schemeClr val="dk1"/>
              </a:solidFill>
              <a:effectLst/>
              <a:latin typeface="+mn-lt"/>
              <a:ea typeface="+mn-ea"/>
              <a:cs typeface="+mn-cs"/>
            </a:rPr>
            <a:t>くなっている施設は</a:t>
          </a:r>
          <a:r>
            <a:rPr kumimoji="0" lang="ja-JP" altLang="en-US" sz="1050" b="0" i="0" u="none" strike="noStrike" baseline="0">
              <a:solidFill>
                <a:schemeClr val="dk1"/>
              </a:solidFill>
              <a:effectLst/>
              <a:latin typeface="+mn-lt"/>
              <a:ea typeface="+mn-ea"/>
              <a:cs typeface="+mn-cs"/>
            </a:rPr>
            <a:t>認定こども園・幼稚園・保育所と橋りょう・トンネルである。そのうち保育所については市内</a:t>
          </a:r>
          <a:r>
            <a:rPr kumimoji="0" lang="en-US" altLang="ja-JP" sz="1050" b="0" i="0" u="none" strike="noStrike" baseline="0">
              <a:solidFill>
                <a:schemeClr val="dk1"/>
              </a:solidFill>
              <a:effectLst/>
              <a:latin typeface="+mn-lt"/>
              <a:ea typeface="+mn-ea"/>
              <a:cs typeface="+mn-cs"/>
            </a:rPr>
            <a:t>10</a:t>
          </a:r>
          <a:r>
            <a:rPr kumimoji="0" lang="ja-JP" altLang="en-US" sz="1050" b="0" i="0" u="none" strike="noStrike" baseline="0">
              <a:solidFill>
                <a:schemeClr val="dk1"/>
              </a:solidFill>
              <a:effectLst/>
              <a:latin typeface="+mn-lt"/>
              <a:ea typeface="+mn-ea"/>
              <a:cs typeface="+mn-cs"/>
            </a:rPr>
            <a:t>園のうち４園が経過年数</a:t>
          </a:r>
          <a:r>
            <a:rPr kumimoji="0" lang="en-US" altLang="ja-JP" sz="1050" b="0" i="0" u="none" strike="noStrike" baseline="0">
              <a:solidFill>
                <a:schemeClr val="dk1"/>
              </a:solidFill>
              <a:effectLst/>
              <a:latin typeface="+mn-lt"/>
              <a:ea typeface="+mn-ea"/>
              <a:cs typeface="+mn-cs"/>
            </a:rPr>
            <a:t>15</a:t>
          </a:r>
          <a:r>
            <a:rPr kumimoji="0" lang="ja-JP" altLang="en-US" sz="1050" b="0" i="0" u="none" strike="noStrike" baseline="0">
              <a:solidFill>
                <a:schemeClr val="dk1"/>
              </a:solidFill>
              <a:effectLst/>
              <a:latin typeface="+mn-lt"/>
              <a:ea typeface="+mn-ea"/>
              <a:cs typeface="+mn-cs"/>
            </a:rPr>
            <a:t>年未満となっており比較的新しい施設が多く</a:t>
          </a:r>
          <a:r>
            <a:rPr kumimoji="1" lang="ja-JP" altLang="ja-JP" sz="1050" b="0" i="0" baseline="0">
              <a:solidFill>
                <a:schemeClr val="dk1"/>
              </a:solidFill>
              <a:effectLst/>
              <a:latin typeface="+mn-lt"/>
              <a:ea typeface="+mn-ea"/>
              <a:cs typeface="+mn-cs"/>
            </a:rPr>
            <a:t>有形固定資産減価償却率</a:t>
          </a:r>
          <a:r>
            <a:rPr kumimoji="1" lang="ja-JP" altLang="en-US" sz="1050" b="0" i="0" baseline="0">
              <a:solidFill>
                <a:schemeClr val="dk1"/>
              </a:solidFill>
              <a:effectLst/>
              <a:latin typeface="+mn-lt"/>
              <a:ea typeface="+mn-ea"/>
              <a:cs typeface="+mn-cs"/>
            </a:rPr>
            <a:t>も</a:t>
          </a:r>
          <a:r>
            <a:rPr kumimoji="1" lang="en-US" altLang="ja-JP" sz="1050" b="0" i="0" baseline="0">
              <a:solidFill>
                <a:schemeClr val="dk1"/>
              </a:solidFill>
              <a:effectLst/>
              <a:latin typeface="+mn-lt"/>
              <a:ea typeface="+mn-ea"/>
              <a:cs typeface="+mn-cs"/>
            </a:rPr>
            <a:t>40</a:t>
          </a:r>
          <a:r>
            <a:rPr kumimoji="1" lang="ja-JP" altLang="en-US" sz="1050" b="0" i="0" baseline="0">
              <a:solidFill>
                <a:schemeClr val="dk1"/>
              </a:solidFill>
              <a:effectLst/>
              <a:latin typeface="+mn-lt"/>
              <a:ea typeface="+mn-ea"/>
              <a:cs typeface="+mn-cs"/>
            </a:rPr>
            <a:t>％未満となっている。</a:t>
          </a:r>
          <a:r>
            <a:rPr kumimoji="0" lang="ja-JP" altLang="en-US" sz="1050" b="0" i="0" u="none" strike="noStrike" baseline="0">
              <a:solidFill>
                <a:schemeClr val="dk1"/>
              </a:solidFill>
              <a:effectLst/>
              <a:latin typeface="+mn-lt"/>
              <a:ea typeface="+mn-ea"/>
              <a:cs typeface="+mn-cs"/>
            </a:rPr>
            <a:t>橋りょうについては令和</a:t>
          </a:r>
          <a:r>
            <a:rPr kumimoji="0" lang="en-US" altLang="ja-JP" sz="1050" b="0" i="0" u="none" strike="noStrike" baseline="0">
              <a:solidFill>
                <a:schemeClr val="dk1"/>
              </a:solidFill>
              <a:effectLst/>
              <a:latin typeface="+mn-lt"/>
              <a:ea typeface="+mn-ea"/>
              <a:cs typeface="+mn-cs"/>
            </a:rPr>
            <a:t>2</a:t>
          </a:r>
          <a:r>
            <a:rPr kumimoji="0" lang="ja-JP" altLang="en-US" sz="1050" b="0" i="0" u="none" strike="noStrike" baseline="0">
              <a:solidFill>
                <a:schemeClr val="dk1"/>
              </a:solidFill>
              <a:effectLst/>
              <a:latin typeface="+mn-lt"/>
              <a:ea typeface="+mn-ea"/>
              <a:cs typeface="+mn-cs"/>
            </a:rPr>
            <a:t>年橋りょう補修工事の完成が</a:t>
          </a:r>
          <a:r>
            <a:rPr kumimoji="0" lang="en-US" altLang="ja-JP" sz="1050" b="0" i="0" u="none" strike="noStrike" baseline="0">
              <a:solidFill>
                <a:schemeClr val="dk1"/>
              </a:solidFill>
              <a:effectLst/>
              <a:latin typeface="+mn-lt"/>
              <a:ea typeface="+mn-ea"/>
              <a:cs typeface="+mn-cs"/>
            </a:rPr>
            <a:t>2</a:t>
          </a:r>
          <a:r>
            <a:rPr kumimoji="0" lang="ja-JP" altLang="en-US" sz="1050" b="0" i="0" u="none" strike="noStrike" baseline="0">
              <a:solidFill>
                <a:schemeClr val="dk1"/>
              </a:solidFill>
              <a:effectLst/>
              <a:latin typeface="+mn-lt"/>
              <a:ea typeface="+mn-ea"/>
              <a:cs typeface="+mn-cs"/>
            </a:rPr>
            <a:t>件とトンネル補修工事の完成が</a:t>
          </a:r>
          <a:r>
            <a:rPr kumimoji="0" lang="en-US" altLang="ja-JP" sz="1050" b="0" i="0" u="none" strike="noStrike" baseline="0">
              <a:solidFill>
                <a:schemeClr val="dk1"/>
              </a:solidFill>
              <a:effectLst/>
              <a:latin typeface="+mn-lt"/>
              <a:ea typeface="+mn-ea"/>
              <a:cs typeface="+mn-cs"/>
            </a:rPr>
            <a:t>1</a:t>
          </a:r>
          <a:r>
            <a:rPr kumimoji="0" lang="ja-JP" altLang="en-US" sz="1050" b="0" i="0" u="none" strike="noStrike" baseline="0">
              <a:solidFill>
                <a:schemeClr val="dk1"/>
              </a:solidFill>
              <a:effectLst/>
              <a:latin typeface="+mn-lt"/>
              <a:ea typeface="+mn-ea"/>
              <a:cs typeface="+mn-cs"/>
            </a:rPr>
            <a:t>件等があり、全体としては前年比＋</a:t>
          </a:r>
          <a:r>
            <a:rPr kumimoji="0" lang="en-US" altLang="ja-JP" sz="1050" b="0" i="0" u="none" strike="noStrike" baseline="0">
              <a:solidFill>
                <a:schemeClr val="dk1"/>
              </a:solidFill>
              <a:effectLst/>
              <a:latin typeface="+mn-lt"/>
              <a:ea typeface="+mn-ea"/>
              <a:cs typeface="+mn-cs"/>
            </a:rPr>
            <a:t>1.4</a:t>
          </a:r>
          <a:r>
            <a:rPr kumimoji="0" lang="ja-JP" altLang="en-US" sz="1050" b="0" i="0" u="none" strike="noStrike" baseline="0">
              <a:solidFill>
                <a:schemeClr val="dk1"/>
              </a:solidFill>
              <a:effectLst/>
              <a:latin typeface="+mn-lt"/>
              <a:ea typeface="+mn-ea"/>
              <a:cs typeface="+mn-cs"/>
            </a:rPr>
            <a:t>％となっている。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647FF53-5A4E-42D3-9C3B-4A51C30C03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28FBF07-5659-48E0-9767-86E7C13C82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0C26E3-D180-454F-9A78-CA1816DB28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744E53-8750-4DDC-8439-4F273F213B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BA81DF-6755-4D62-B8A6-18E2751198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EA74211-5557-41CD-9A93-D0F6C13FE5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23BE233-F526-4618-974A-36AEAE9989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CC0D88-98C0-43B5-9EBA-4C3BA08DCF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23DCF8-4714-4785-B72F-2AD71112BAE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973ABB-E39E-4AAC-948E-3EF52A3DF9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44,775
42,610
111.69
28,979,939
28,112,249
778,125
12,757,347
21,377,117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C89DF4-FB5D-4568-90D9-7DC907955D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FF0252-D784-4E8E-A9FC-90573FD655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A9049E-1B7C-4483-A693-2ACED62BDB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0759B9-5454-4B66-91F5-718221CDF8A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C6E149-0353-4C24-BDCA-B8C4F5FC46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964E9B5-FB11-4713-854A-A4F9982C333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F56970-3A05-419A-B9D5-0D22BF02BC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43E8B9-7BF1-40FF-BDDC-713333D529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BBF7DE-178B-4F89-BFFB-DC5CF8B93E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2EE84D-B415-400E-8A84-A1C21DBF6B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B37BCB-AC25-43FD-86D3-3B585EF1FD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B4858D-4FA1-4542-9976-30E474E3C6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BE507D-2355-4792-B8B9-9D7378A1DD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4B635E-5F45-4A88-B16A-62AF763FA5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0404B23-D35B-4CAE-83AC-1E9F7C23C9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910148-FBFE-4A1C-B7D1-400743878DC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1F489C5-D700-4577-88EC-FEFE200AF7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BC0C7E-DE93-4D8A-AA3D-6D16EFF989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3D459EE-8927-4838-8887-DB7F4A03732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DF1B5F9-3583-4051-8D47-7348826BC41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E575C0-DE61-4B45-8741-99B533B541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1E21EA-E52D-4CBF-9EBF-E26324DF21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F2C887-A411-4849-ADE2-01761579CA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90B90F-1CBD-409E-BFF1-FCCE466719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ED34ED-392C-4A4B-B265-C5484EB01D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F305D67-25D9-4445-840F-70429A9385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58A95C-81B1-4FB3-8FA6-EA3A6206E60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87862E-9057-4F43-8A6F-B43B87ACB1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5EF677-A262-4A6D-BC27-4974BB39E5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B1F388D-55B7-4A77-BB27-71EE555DAB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8297C57-E2BE-4F5B-9D2D-14DEC9EFB3E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7028627-5328-46D5-8B32-F23ADD4A9D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1CCB531-594C-4F10-AFE1-BD8B78340AF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8FBC3C1-D64A-4DCB-A24B-CA02984F366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166BE08-5B5F-44C6-97EC-B5A6F5FF174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C2A8602-92BE-4CFB-9218-90E3B9C445D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234C71E-BA5E-408E-9291-BC3C141276C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8F3E61A-BFDA-4EF3-A6E0-C1F84C7F14B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375C8C7-9AFA-47C4-9A0B-63B3052BD6E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2D137BF-AA94-4CE6-901E-2A78A62D0BC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7E91D2F-3F8F-43A4-9DFA-8897F100F6F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4199965-0666-4000-AD88-2C68B5CF74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B8C9E9E-80A1-4CB1-978D-43F4917F110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E19397D-2823-476B-9C25-E579F62D27D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BFBCA55-4034-45CC-B0F5-E4A509F5C6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EFB5253-800E-4A6B-8BE7-A6674C1025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A9FBB70-7C6D-4003-97F1-2AB1FFE5AF7B}"/>
            </a:ext>
          </a:extLst>
        </xdr:cNvPr>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F4067BA-032C-4FB7-8496-14E987F7244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2B83045-9552-4402-8841-25B8177F378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a:extLst>
            <a:ext uri="{FF2B5EF4-FFF2-40B4-BE49-F238E27FC236}">
              <a16:creationId xmlns:a16="http://schemas.microsoft.com/office/drawing/2014/main" id="{26EE034D-F8C5-47C9-A70C-163C3B653283}"/>
            </a:ext>
          </a:extLst>
        </xdr:cNvPr>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a:extLst>
            <a:ext uri="{FF2B5EF4-FFF2-40B4-BE49-F238E27FC236}">
              <a16:creationId xmlns:a16="http://schemas.microsoft.com/office/drawing/2014/main" id="{DD1DFAEF-00D2-4E35-B446-FC2BD89C6476}"/>
            </a:ext>
          </a:extLst>
        </xdr:cNvPr>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7C41BD40-8EE0-405C-B25C-0D14C2CAAF6D}"/>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D4786851-D2EE-442C-BC63-33AF8BB5C373}"/>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FCF7C6E9-7DE1-4E8B-9DF1-68CCEA1FEF59}"/>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CFB77F2-85CE-4D59-9E5C-5923FE3A83B8}"/>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4E2108C9-3538-4E90-B0D7-BE516B81C788}"/>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a:extLst>
            <a:ext uri="{FF2B5EF4-FFF2-40B4-BE49-F238E27FC236}">
              <a16:creationId xmlns:a16="http://schemas.microsoft.com/office/drawing/2014/main" id="{AB0B1844-60AF-40AD-91F6-0355E8168382}"/>
            </a:ext>
          </a:extLst>
        </xdr:cNvPr>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5F4EC4-D226-4E99-9523-93E71FBBF8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DAEDB6-0C02-4DAB-9CEA-D2D62358C9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79A3CC1-8258-4309-B228-A0854DED05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13AF447-06CB-4C20-ABDA-B84BAD61F85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FBDD85E-0C09-43BE-BD35-7444D23FB5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56424</xdr:rowOff>
    </xdr:from>
    <xdr:to>
      <xdr:col>24</xdr:col>
      <xdr:colOff>114300</xdr:colOff>
      <xdr:row>35</xdr:row>
      <xdr:rowOff>158024</xdr:rowOff>
    </xdr:to>
    <xdr:sp macro="" textlink="">
      <xdr:nvSpPr>
        <xdr:cNvPr id="74" name="楕円 73">
          <a:extLst>
            <a:ext uri="{FF2B5EF4-FFF2-40B4-BE49-F238E27FC236}">
              <a16:creationId xmlns:a16="http://schemas.microsoft.com/office/drawing/2014/main" id="{AE5A666D-6CF2-4502-816F-7A7719E1C1FF}"/>
            </a:ext>
          </a:extLst>
        </xdr:cNvPr>
        <xdr:cNvSpPr/>
      </xdr:nvSpPr>
      <xdr:spPr>
        <a:xfrm>
          <a:off x="4584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79301</xdr:rowOff>
    </xdr:from>
    <xdr:ext cx="405111" cy="259045"/>
    <xdr:sp macro="" textlink="">
      <xdr:nvSpPr>
        <xdr:cNvPr id="75" name="【図書館】&#10;有形固定資産減価償却率該当値テキスト">
          <a:extLst>
            <a:ext uri="{FF2B5EF4-FFF2-40B4-BE49-F238E27FC236}">
              <a16:creationId xmlns:a16="http://schemas.microsoft.com/office/drawing/2014/main" id="{D43D08AC-0B2A-410B-805C-CC32988F0AC8}"/>
            </a:ext>
          </a:extLst>
        </xdr:cNvPr>
        <xdr:cNvSpPr txBox="1"/>
      </xdr:nvSpPr>
      <xdr:spPr>
        <a:xfrm>
          <a:off x="4673600" y="59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6" name="楕円 75">
          <a:extLst>
            <a:ext uri="{FF2B5EF4-FFF2-40B4-BE49-F238E27FC236}">
              <a16:creationId xmlns:a16="http://schemas.microsoft.com/office/drawing/2014/main" id="{FBCACF6D-D9BA-40F3-95BB-77D2D77AEBE2}"/>
            </a:ext>
          </a:extLst>
        </xdr:cNvPr>
        <xdr:cNvSpPr/>
      </xdr:nvSpPr>
      <xdr:spPr>
        <a:xfrm>
          <a:off x="3746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107224</xdr:rowOff>
    </xdr:from>
    <xdr:to>
      <xdr:col>24</xdr:col>
      <xdr:colOff>63500</xdr:colOff>
      <xdr:row>39</xdr:row>
      <xdr:rowOff>81099</xdr:rowOff>
    </xdr:to>
    <xdr:cxnSp macro="">
      <xdr:nvCxnSpPr>
        <xdr:cNvPr id="77" name="直線コネクタ 76">
          <a:extLst>
            <a:ext uri="{FF2B5EF4-FFF2-40B4-BE49-F238E27FC236}">
              <a16:creationId xmlns:a16="http://schemas.microsoft.com/office/drawing/2014/main" id="{AB14D0F9-5A57-4C03-BAAF-3887B8889F1F}"/>
            </a:ext>
          </a:extLst>
        </xdr:cNvPr>
        <xdr:cNvCxnSpPr/>
      </xdr:nvCxnSpPr>
      <xdr:spPr>
        <a:xfrm flipV="1">
          <a:off x="3797300" y="6107974"/>
          <a:ext cx="8382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8" name="楕円 77">
          <a:extLst>
            <a:ext uri="{FF2B5EF4-FFF2-40B4-BE49-F238E27FC236}">
              <a16:creationId xmlns:a16="http://schemas.microsoft.com/office/drawing/2014/main" id="{CDB5413B-6445-458C-BEEE-F006D87BF9EB}"/>
            </a:ext>
          </a:extLst>
        </xdr:cNvPr>
        <xdr:cNvSpPr/>
      </xdr:nvSpPr>
      <xdr:spPr>
        <a:xfrm>
          <a:off x="2857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81099</xdr:rowOff>
    </xdr:to>
    <xdr:cxnSp macro="">
      <xdr:nvCxnSpPr>
        <xdr:cNvPr id="79" name="直線コネクタ 78">
          <a:extLst>
            <a:ext uri="{FF2B5EF4-FFF2-40B4-BE49-F238E27FC236}">
              <a16:creationId xmlns:a16="http://schemas.microsoft.com/office/drawing/2014/main" id="{54141A24-C716-443A-A898-F673785ABA79}"/>
            </a:ext>
          </a:extLst>
        </xdr:cNvPr>
        <xdr:cNvCxnSpPr/>
      </xdr:nvCxnSpPr>
      <xdr:spPr>
        <a:xfrm>
          <a:off x="2908300" y="67317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0" name="n_1aveValue【図書館】&#10;有形固定資産減価償却率">
          <a:extLst>
            <a:ext uri="{FF2B5EF4-FFF2-40B4-BE49-F238E27FC236}">
              <a16:creationId xmlns:a16="http://schemas.microsoft.com/office/drawing/2014/main" id="{88CA7FDA-C39E-406B-85D9-8BB1A9EB2DF4}"/>
            </a:ext>
          </a:extLst>
        </xdr:cNvPr>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1" name="n_2aveValue【図書館】&#10;有形固定資産減価償却率">
          <a:extLst>
            <a:ext uri="{FF2B5EF4-FFF2-40B4-BE49-F238E27FC236}">
              <a16:creationId xmlns:a16="http://schemas.microsoft.com/office/drawing/2014/main" id="{BACF76D0-C5CC-4845-AE9B-C7218FFFE13F}"/>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2" name="n_3aveValue【図書館】&#10;有形固定資産減価償却率">
          <a:extLst>
            <a:ext uri="{FF2B5EF4-FFF2-40B4-BE49-F238E27FC236}">
              <a16:creationId xmlns:a16="http://schemas.microsoft.com/office/drawing/2014/main" id="{2D23E93E-24BD-47D1-BF5A-0808B5C90BF5}"/>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3" name="n_4aveValue【図書館】&#10;有形固定資産減価償却率">
          <a:extLst>
            <a:ext uri="{FF2B5EF4-FFF2-40B4-BE49-F238E27FC236}">
              <a16:creationId xmlns:a16="http://schemas.microsoft.com/office/drawing/2014/main" id="{EA8C20F3-22F7-4B90-9903-2FD901EA294F}"/>
            </a:ext>
          </a:extLst>
        </xdr:cNvPr>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4" name="n_1mainValue【図書館】&#10;有形固定資産減価償却率">
          <a:extLst>
            <a:ext uri="{FF2B5EF4-FFF2-40B4-BE49-F238E27FC236}">
              <a16:creationId xmlns:a16="http://schemas.microsoft.com/office/drawing/2014/main" id="{99643704-5822-461A-9FD3-260C35C7B547}"/>
            </a:ext>
          </a:extLst>
        </xdr:cNvPr>
        <xdr:cNvSpPr txBox="1"/>
      </xdr:nvSpPr>
      <xdr:spPr>
        <a:xfrm>
          <a:off x="3582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5" name="n_2mainValue【図書館】&#10;有形固定資産減価償却率">
          <a:extLst>
            <a:ext uri="{FF2B5EF4-FFF2-40B4-BE49-F238E27FC236}">
              <a16:creationId xmlns:a16="http://schemas.microsoft.com/office/drawing/2014/main" id="{D22C3785-0721-42C4-921D-4BE2F9568E0D}"/>
            </a:ext>
          </a:extLst>
        </xdr:cNvPr>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D987725-D351-43BE-8509-F2051AE334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A24F8A97-BFE5-4B61-B792-DBD6C005F84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0C0C7F2-664D-49B6-8302-72D26BE9FE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975C9D7-68DA-407C-8E36-145E3D5769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814A5B16-3529-4D14-A35D-832FAB8E50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E8A4653-DEB3-459A-A622-90F1BEA092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36DB083-1FA0-496D-8824-019BFD931F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1E3B071-BD29-442D-BFDE-F92D9CC90FE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EEA2F7DF-92D3-4B47-943D-A7203124CA5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FC9A37B-BB1C-4B79-8476-35DD5A32E6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F7329E4C-75FE-4034-A370-0B5351DF897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98DA98AE-45A6-4F63-B07B-3DECBEAED5E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7ECE320A-0545-44B5-9FED-65EDF32ECB3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4F2FC19E-450E-4697-AABD-C4BF2AF9C6E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8B57C1A5-1D14-4B05-B667-E57C2FCCBE2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CB34DC97-3990-4BD3-B8EB-F88C24BAB3D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8AAB5698-8235-4A44-B675-0DF2BFE22B2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15D4D6AE-DDBD-41E6-8A48-AFEE004A32B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71B6F6C1-CADC-4742-9A82-C3C7388AD64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D4F77B59-C366-47C3-8E99-6B8ADAB77B3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F3E45692-C2D4-4F9D-863C-5873F742EF4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7E4416DE-B3E4-4990-B038-3F1BE3683D5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F105E4AF-B95F-41D6-BE3E-C12D20D29A8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50435A0A-31C8-4858-897E-3DEA1DFC594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8AA00A9E-0F3B-4C6D-B2BD-E64E952360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1" name="直線コネクタ 110">
          <a:extLst>
            <a:ext uri="{FF2B5EF4-FFF2-40B4-BE49-F238E27FC236}">
              <a16:creationId xmlns:a16="http://schemas.microsoft.com/office/drawing/2014/main" id="{53CD5934-D933-4FAE-8167-9ADB94B687A4}"/>
            </a:ext>
          </a:extLst>
        </xdr:cNvPr>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2" name="【図書館】&#10;一人当たり面積最小値テキスト">
          <a:extLst>
            <a:ext uri="{FF2B5EF4-FFF2-40B4-BE49-F238E27FC236}">
              <a16:creationId xmlns:a16="http://schemas.microsoft.com/office/drawing/2014/main" id="{BC0F745F-B625-44F4-8BD4-F487FE34E3E1}"/>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3" name="直線コネクタ 112">
          <a:extLst>
            <a:ext uri="{FF2B5EF4-FFF2-40B4-BE49-F238E27FC236}">
              <a16:creationId xmlns:a16="http://schemas.microsoft.com/office/drawing/2014/main" id="{672D34E5-8F49-4E7F-A1E6-22DEC0AFDC72}"/>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14" name="【図書館】&#10;一人当たり面積最大値テキスト">
          <a:extLst>
            <a:ext uri="{FF2B5EF4-FFF2-40B4-BE49-F238E27FC236}">
              <a16:creationId xmlns:a16="http://schemas.microsoft.com/office/drawing/2014/main" id="{D9034D53-DD6D-4F62-A9AA-B7A78DD492D7}"/>
            </a:ext>
          </a:extLst>
        </xdr:cNvPr>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15" name="直線コネクタ 114">
          <a:extLst>
            <a:ext uri="{FF2B5EF4-FFF2-40B4-BE49-F238E27FC236}">
              <a16:creationId xmlns:a16="http://schemas.microsoft.com/office/drawing/2014/main" id="{1061A3BC-E0F2-4AE5-8799-D8EF5F409D0A}"/>
            </a:ext>
          </a:extLst>
        </xdr:cNvPr>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16" name="【図書館】&#10;一人当たり面積平均値テキスト">
          <a:extLst>
            <a:ext uri="{FF2B5EF4-FFF2-40B4-BE49-F238E27FC236}">
              <a16:creationId xmlns:a16="http://schemas.microsoft.com/office/drawing/2014/main" id="{BC8980C9-742B-470C-ADD0-B85708BF6F82}"/>
            </a:ext>
          </a:extLst>
        </xdr:cNvPr>
        <xdr:cNvSpPr txBox="1"/>
      </xdr:nvSpPr>
      <xdr:spPr>
        <a:xfrm>
          <a:off x="10515600" y="6484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17" name="フローチャート: 判断 116">
          <a:extLst>
            <a:ext uri="{FF2B5EF4-FFF2-40B4-BE49-F238E27FC236}">
              <a16:creationId xmlns:a16="http://schemas.microsoft.com/office/drawing/2014/main" id="{8BD1062D-6E44-4D91-A384-337E70BB59D6}"/>
            </a:ext>
          </a:extLst>
        </xdr:cNvPr>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18" name="フローチャート: 判断 117">
          <a:extLst>
            <a:ext uri="{FF2B5EF4-FFF2-40B4-BE49-F238E27FC236}">
              <a16:creationId xmlns:a16="http://schemas.microsoft.com/office/drawing/2014/main" id="{074BF254-1B15-4535-B784-A6FCC0819F88}"/>
            </a:ext>
          </a:extLst>
        </xdr:cNvPr>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19" name="フローチャート: 判断 118">
          <a:extLst>
            <a:ext uri="{FF2B5EF4-FFF2-40B4-BE49-F238E27FC236}">
              <a16:creationId xmlns:a16="http://schemas.microsoft.com/office/drawing/2014/main" id="{6456B051-8131-4349-BDD1-5371E91650E4}"/>
            </a:ext>
          </a:extLst>
        </xdr:cNvPr>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0" name="フローチャート: 判断 119">
          <a:extLst>
            <a:ext uri="{FF2B5EF4-FFF2-40B4-BE49-F238E27FC236}">
              <a16:creationId xmlns:a16="http://schemas.microsoft.com/office/drawing/2014/main" id="{95153895-B86B-4A36-A9C8-7948CDEB0841}"/>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1" name="フローチャート: 判断 120">
          <a:extLst>
            <a:ext uri="{FF2B5EF4-FFF2-40B4-BE49-F238E27FC236}">
              <a16:creationId xmlns:a16="http://schemas.microsoft.com/office/drawing/2014/main" id="{96975FEC-3E01-4FD7-8AD3-691291E281DE}"/>
            </a:ext>
          </a:extLst>
        </xdr:cNvPr>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31A99E2-AF0B-4035-A90F-C5BF8B3ED1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AFF7304-EAA7-493F-9BF1-206A178B3EB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028D05D-D66F-4DFE-9FBA-F977548DC45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11EBB03-4D66-435B-B3A1-44D9900773C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98C14D3-FC6C-4B6E-B942-EA73B9D02E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145143</xdr:rowOff>
    </xdr:from>
    <xdr:to>
      <xdr:col>55</xdr:col>
      <xdr:colOff>50800</xdr:colOff>
      <xdr:row>41</xdr:row>
      <xdr:rowOff>75293</xdr:rowOff>
    </xdr:to>
    <xdr:sp macro="" textlink="">
      <xdr:nvSpPr>
        <xdr:cNvPr id="127" name="楕円 126">
          <a:extLst>
            <a:ext uri="{FF2B5EF4-FFF2-40B4-BE49-F238E27FC236}">
              <a16:creationId xmlns:a16="http://schemas.microsoft.com/office/drawing/2014/main" id="{E0C371BC-8FC4-4295-B738-B759CDC86F21}"/>
            </a:ext>
          </a:extLst>
        </xdr:cNvPr>
        <xdr:cNvSpPr/>
      </xdr:nvSpPr>
      <xdr:spPr>
        <a:xfrm>
          <a:off x="104267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60070</xdr:rowOff>
    </xdr:from>
    <xdr:ext cx="469744" cy="259045"/>
    <xdr:sp macro="" textlink="">
      <xdr:nvSpPr>
        <xdr:cNvPr id="128" name="【図書館】&#10;一人当たり面積該当値テキスト">
          <a:extLst>
            <a:ext uri="{FF2B5EF4-FFF2-40B4-BE49-F238E27FC236}">
              <a16:creationId xmlns:a16="http://schemas.microsoft.com/office/drawing/2014/main" id="{7CB7230E-B239-4223-A7A7-CF8CC242D314}"/>
            </a:ext>
          </a:extLst>
        </xdr:cNvPr>
        <xdr:cNvSpPr txBox="1"/>
      </xdr:nvSpPr>
      <xdr:spPr>
        <a:xfrm>
          <a:off x="10515600" y="69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29" name="楕円 128">
          <a:extLst>
            <a:ext uri="{FF2B5EF4-FFF2-40B4-BE49-F238E27FC236}">
              <a16:creationId xmlns:a16="http://schemas.microsoft.com/office/drawing/2014/main" id="{C1578C73-1FDC-4D85-855B-8658F33D8D9F}"/>
            </a:ext>
          </a:extLst>
        </xdr:cNvPr>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24493</xdr:rowOff>
    </xdr:from>
    <xdr:to>
      <xdr:col>55</xdr:col>
      <xdr:colOff>0</xdr:colOff>
      <xdr:row>42</xdr:row>
      <xdr:rowOff>27215</xdr:rowOff>
    </xdr:to>
    <xdr:cxnSp macro="">
      <xdr:nvCxnSpPr>
        <xdr:cNvPr id="130" name="直線コネクタ 129">
          <a:extLst>
            <a:ext uri="{FF2B5EF4-FFF2-40B4-BE49-F238E27FC236}">
              <a16:creationId xmlns:a16="http://schemas.microsoft.com/office/drawing/2014/main" id="{D36E6D45-BFBF-4734-84EF-D9A6EEA41763}"/>
            </a:ext>
          </a:extLst>
        </xdr:cNvPr>
        <xdr:cNvCxnSpPr/>
      </xdr:nvCxnSpPr>
      <xdr:spPr>
        <a:xfrm flipV="1">
          <a:off x="9639300" y="7053943"/>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1" name="楕円 130">
          <a:extLst>
            <a:ext uri="{FF2B5EF4-FFF2-40B4-BE49-F238E27FC236}">
              <a16:creationId xmlns:a16="http://schemas.microsoft.com/office/drawing/2014/main" id="{EB1724F3-AD0F-4442-9EF5-2BA416DC019A}"/>
            </a:ext>
          </a:extLst>
        </xdr:cNvPr>
        <xdr:cNvSpPr/>
      </xdr:nvSpPr>
      <xdr:spPr>
        <a:xfrm>
          <a:off x="869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27215</xdr:rowOff>
    </xdr:to>
    <xdr:cxnSp macro="">
      <xdr:nvCxnSpPr>
        <xdr:cNvPr id="132" name="直線コネクタ 131">
          <a:extLst>
            <a:ext uri="{FF2B5EF4-FFF2-40B4-BE49-F238E27FC236}">
              <a16:creationId xmlns:a16="http://schemas.microsoft.com/office/drawing/2014/main" id="{86ABA5E2-E64C-4587-A9D0-8558E08B0C9E}"/>
            </a:ext>
          </a:extLst>
        </xdr:cNvPr>
        <xdr:cNvCxnSpPr/>
      </xdr:nvCxnSpPr>
      <xdr:spPr>
        <a:xfrm>
          <a:off x="8750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33" name="n_1aveValue【図書館】&#10;一人当たり面積">
          <a:extLst>
            <a:ext uri="{FF2B5EF4-FFF2-40B4-BE49-F238E27FC236}">
              <a16:creationId xmlns:a16="http://schemas.microsoft.com/office/drawing/2014/main" id="{DB3E9B76-A921-4184-BE45-28DBA8C41404}"/>
            </a:ext>
          </a:extLst>
        </xdr:cNvPr>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108149</xdr:rowOff>
    </xdr:from>
    <xdr:ext cx="469744" cy="259045"/>
    <xdr:sp macro="" textlink="">
      <xdr:nvSpPr>
        <xdr:cNvPr id="134" name="n_2aveValue【図書館】&#10;一人当たり面積">
          <a:extLst>
            <a:ext uri="{FF2B5EF4-FFF2-40B4-BE49-F238E27FC236}">
              <a16:creationId xmlns:a16="http://schemas.microsoft.com/office/drawing/2014/main" id="{AA332A44-E112-4758-834D-93E51974DA20}"/>
            </a:ext>
          </a:extLst>
        </xdr:cNvPr>
        <xdr:cNvSpPr txBox="1"/>
      </xdr:nvSpPr>
      <xdr:spPr>
        <a:xfrm>
          <a:off x="8515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35" name="n_3aveValue【図書館】&#10;一人当たり面積">
          <a:extLst>
            <a:ext uri="{FF2B5EF4-FFF2-40B4-BE49-F238E27FC236}">
              <a16:creationId xmlns:a16="http://schemas.microsoft.com/office/drawing/2014/main" id="{C6FA51DA-7BB8-49CD-A9B3-5F661DCACEF5}"/>
            </a:ext>
          </a:extLst>
        </xdr:cNvPr>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36" name="n_4aveValue【図書館】&#10;一人当たり面積">
          <a:extLst>
            <a:ext uri="{FF2B5EF4-FFF2-40B4-BE49-F238E27FC236}">
              <a16:creationId xmlns:a16="http://schemas.microsoft.com/office/drawing/2014/main" id="{E2E86E98-FD00-4659-9582-C28C365C1134}"/>
            </a:ext>
          </a:extLst>
        </xdr:cNvPr>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37" name="n_1mainValue【図書館】&#10;一人当たり面積">
          <a:extLst>
            <a:ext uri="{FF2B5EF4-FFF2-40B4-BE49-F238E27FC236}">
              <a16:creationId xmlns:a16="http://schemas.microsoft.com/office/drawing/2014/main" id="{D41CB700-ADCF-4C4A-B56B-F7F2868A730A}"/>
            </a:ext>
          </a:extLst>
        </xdr:cNvPr>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38" name="n_2mainValue【図書館】&#10;一人当たり面積">
          <a:extLst>
            <a:ext uri="{FF2B5EF4-FFF2-40B4-BE49-F238E27FC236}">
              <a16:creationId xmlns:a16="http://schemas.microsoft.com/office/drawing/2014/main" id="{26CD9327-9E0C-4CC3-9426-FDECED09DBFB}"/>
            </a:ext>
          </a:extLst>
        </xdr:cNvPr>
        <xdr:cNvSpPr txBox="1"/>
      </xdr:nvSpPr>
      <xdr:spPr>
        <a:xfrm>
          <a:off x="8515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C48A4F9D-51BB-4833-AC76-54270B0D71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2B26501E-5B8E-4C88-8038-18492A45CC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6B4633DF-402B-4660-8D65-1EB68E0EA2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8697560E-241F-48C4-B4FF-5E69D0EFBE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6340361F-B986-46C2-B8C1-8F472609AAF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5F8BCF6D-159E-4F6C-AF69-FB74D09E62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1036BE55-5E0F-49E7-BC43-55D0408800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CBAA838-A8AE-4774-8738-A10A9EE5D0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113562CB-8105-432C-8774-8CA8B71384E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7A3A972E-2DC5-4469-A810-D2B1B2AB46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382ACCC5-02DE-43DE-BC92-52EC31713F5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a:extLst>
            <a:ext uri="{FF2B5EF4-FFF2-40B4-BE49-F238E27FC236}">
              <a16:creationId xmlns:a16="http://schemas.microsoft.com/office/drawing/2014/main" id="{B15A2D6A-EE3E-449E-BA57-563171C9FE3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a:extLst>
            <a:ext uri="{FF2B5EF4-FFF2-40B4-BE49-F238E27FC236}">
              <a16:creationId xmlns:a16="http://schemas.microsoft.com/office/drawing/2014/main" id="{5EC09894-66C1-44D1-A319-2A673BD1A3C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a:extLst>
            <a:ext uri="{FF2B5EF4-FFF2-40B4-BE49-F238E27FC236}">
              <a16:creationId xmlns:a16="http://schemas.microsoft.com/office/drawing/2014/main" id="{116EA022-8DA2-4770-A8F3-554CD740103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a:extLst>
            <a:ext uri="{FF2B5EF4-FFF2-40B4-BE49-F238E27FC236}">
              <a16:creationId xmlns:a16="http://schemas.microsoft.com/office/drawing/2014/main" id="{4DE487D9-76B0-4D43-B33E-27F40702285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a:extLst>
            <a:ext uri="{FF2B5EF4-FFF2-40B4-BE49-F238E27FC236}">
              <a16:creationId xmlns:a16="http://schemas.microsoft.com/office/drawing/2014/main" id="{2B100662-A641-40DC-826D-32A4E2D45F5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a:extLst>
            <a:ext uri="{FF2B5EF4-FFF2-40B4-BE49-F238E27FC236}">
              <a16:creationId xmlns:a16="http://schemas.microsoft.com/office/drawing/2014/main" id="{8F1FE26A-8C69-4628-A857-C648E9E687D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a:extLst>
            <a:ext uri="{FF2B5EF4-FFF2-40B4-BE49-F238E27FC236}">
              <a16:creationId xmlns:a16="http://schemas.microsoft.com/office/drawing/2014/main" id="{5A5C4648-1E52-42F4-840B-DA04B1EE7CF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a:extLst>
            <a:ext uri="{FF2B5EF4-FFF2-40B4-BE49-F238E27FC236}">
              <a16:creationId xmlns:a16="http://schemas.microsoft.com/office/drawing/2014/main" id="{9059EEF1-ECB4-4A24-9AE3-5BC1E05F125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a:extLst>
            <a:ext uri="{FF2B5EF4-FFF2-40B4-BE49-F238E27FC236}">
              <a16:creationId xmlns:a16="http://schemas.microsoft.com/office/drawing/2014/main" id="{021D6627-357E-48CA-B477-732A94923F1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a:extLst>
            <a:ext uri="{FF2B5EF4-FFF2-40B4-BE49-F238E27FC236}">
              <a16:creationId xmlns:a16="http://schemas.microsoft.com/office/drawing/2014/main" id="{46ADBF96-7BA1-4D50-A1AD-36CD21FA32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a:extLst>
            <a:ext uri="{FF2B5EF4-FFF2-40B4-BE49-F238E27FC236}">
              <a16:creationId xmlns:a16="http://schemas.microsoft.com/office/drawing/2014/main" id="{22CDA643-031E-4F0C-B575-1808EF51E9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a:extLst>
            <a:ext uri="{FF2B5EF4-FFF2-40B4-BE49-F238E27FC236}">
              <a16:creationId xmlns:a16="http://schemas.microsoft.com/office/drawing/2014/main" id="{0176E0D7-4A9C-49B1-AEF4-93D5D5FC052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BFA3F01B-AA2C-4765-A535-2D5EF3B12C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15E8C294-4773-4C93-B8FA-BD3A49CF85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64" name="直線コネクタ 163">
          <a:extLst>
            <a:ext uri="{FF2B5EF4-FFF2-40B4-BE49-F238E27FC236}">
              <a16:creationId xmlns:a16="http://schemas.microsoft.com/office/drawing/2014/main" id="{B221BD1B-AAD3-45CA-9388-361580B62443}"/>
            </a:ext>
          </a:extLst>
        </xdr:cNvPr>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FD6F83C6-EF64-4C8B-A30F-657CB41E1B1C}"/>
            </a:ext>
          </a:extLst>
        </xdr:cNvPr>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66" name="直線コネクタ 165">
          <a:extLst>
            <a:ext uri="{FF2B5EF4-FFF2-40B4-BE49-F238E27FC236}">
              <a16:creationId xmlns:a16="http://schemas.microsoft.com/office/drawing/2014/main" id="{B411C420-F469-4363-8FD3-5705B5291368}"/>
            </a:ext>
          </a:extLst>
        </xdr:cNvPr>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94FC1B5A-7309-4567-B8E6-AD385305D562}"/>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68" name="直線コネクタ 167">
          <a:extLst>
            <a:ext uri="{FF2B5EF4-FFF2-40B4-BE49-F238E27FC236}">
              <a16:creationId xmlns:a16="http://schemas.microsoft.com/office/drawing/2014/main" id="{067F9AA4-E710-4E29-A02F-5B32771D5B1D}"/>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D8468287-1516-48F4-8604-B7431A0C1803}"/>
            </a:ext>
          </a:extLst>
        </xdr:cNvPr>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70" name="フローチャート: 判断 169">
          <a:extLst>
            <a:ext uri="{FF2B5EF4-FFF2-40B4-BE49-F238E27FC236}">
              <a16:creationId xmlns:a16="http://schemas.microsoft.com/office/drawing/2014/main" id="{929851A2-DBA4-4E0E-81BC-AD1DA2F0F21B}"/>
            </a:ext>
          </a:extLst>
        </xdr:cNvPr>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71" name="フローチャート: 判断 170">
          <a:extLst>
            <a:ext uri="{FF2B5EF4-FFF2-40B4-BE49-F238E27FC236}">
              <a16:creationId xmlns:a16="http://schemas.microsoft.com/office/drawing/2014/main" id="{27DA9E07-6549-4F15-A737-82794D38AB34}"/>
            </a:ext>
          </a:extLst>
        </xdr:cNvPr>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72" name="フローチャート: 判断 171">
          <a:extLst>
            <a:ext uri="{FF2B5EF4-FFF2-40B4-BE49-F238E27FC236}">
              <a16:creationId xmlns:a16="http://schemas.microsoft.com/office/drawing/2014/main" id="{2114D3D8-F522-4388-B348-C006B5B4D7DF}"/>
            </a:ext>
          </a:extLst>
        </xdr:cNvPr>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73" name="フローチャート: 判断 172">
          <a:extLst>
            <a:ext uri="{FF2B5EF4-FFF2-40B4-BE49-F238E27FC236}">
              <a16:creationId xmlns:a16="http://schemas.microsoft.com/office/drawing/2014/main" id="{463ED32D-8165-41BA-B45D-0EB627B86F1A}"/>
            </a:ext>
          </a:extLst>
        </xdr:cNvPr>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74" name="フローチャート: 判断 173">
          <a:extLst>
            <a:ext uri="{FF2B5EF4-FFF2-40B4-BE49-F238E27FC236}">
              <a16:creationId xmlns:a16="http://schemas.microsoft.com/office/drawing/2014/main" id="{C11E8FC3-2150-4760-8924-D6316148DAEF}"/>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B31E9C7-A541-47A8-911E-20BFDFB45B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171230B-A3FF-4B9C-93FE-03CB56F7FD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BA1CF0B-A52E-4149-90B7-01764D9425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71CE1A6-4E3F-49D4-B8F7-4AA556422E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A1B31EB-DE8C-4D9C-BB53-25EC636862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145143</xdr:rowOff>
    </xdr:from>
    <xdr:to>
      <xdr:col>24</xdr:col>
      <xdr:colOff>114300</xdr:colOff>
      <xdr:row>63</xdr:row>
      <xdr:rowOff>75293</xdr:rowOff>
    </xdr:to>
    <xdr:sp macro="" textlink="">
      <xdr:nvSpPr>
        <xdr:cNvPr id="180" name="楕円 179">
          <a:extLst>
            <a:ext uri="{FF2B5EF4-FFF2-40B4-BE49-F238E27FC236}">
              <a16:creationId xmlns:a16="http://schemas.microsoft.com/office/drawing/2014/main" id="{99749388-3DBA-46AA-8DEE-37128767393C}"/>
            </a:ext>
          </a:extLst>
        </xdr:cNvPr>
        <xdr:cNvSpPr/>
      </xdr:nvSpPr>
      <xdr:spPr>
        <a:xfrm>
          <a:off x="4584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123570</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6C32FF96-0D2C-4AED-B312-565E65B1CEC9}"/>
            </a:ext>
          </a:extLst>
        </xdr:cNvPr>
        <xdr:cNvSpPr txBox="1"/>
      </xdr:nvSpPr>
      <xdr:spPr>
        <a:xfrm>
          <a:off x="4673600"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123916</xdr:rowOff>
    </xdr:from>
    <xdr:to>
      <xdr:col>20</xdr:col>
      <xdr:colOff>38100</xdr:colOff>
      <xdr:row>63</xdr:row>
      <xdr:rowOff>54066</xdr:rowOff>
    </xdr:to>
    <xdr:sp macro="" textlink="">
      <xdr:nvSpPr>
        <xdr:cNvPr id="182" name="楕円 181">
          <a:extLst>
            <a:ext uri="{FF2B5EF4-FFF2-40B4-BE49-F238E27FC236}">
              <a16:creationId xmlns:a16="http://schemas.microsoft.com/office/drawing/2014/main" id="{77270D6C-2E36-4896-913B-8C815B8FA86B}"/>
            </a:ext>
          </a:extLst>
        </xdr:cNvPr>
        <xdr:cNvSpPr/>
      </xdr:nvSpPr>
      <xdr:spPr>
        <a:xfrm>
          <a:off x="3746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3266</xdr:rowOff>
    </xdr:from>
    <xdr:to>
      <xdr:col>24</xdr:col>
      <xdr:colOff>63500</xdr:colOff>
      <xdr:row>63</xdr:row>
      <xdr:rowOff>24493</xdr:rowOff>
    </xdr:to>
    <xdr:cxnSp macro="">
      <xdr:nvCxnSpPr>
        <xdr:cNvPr id="183" name="直線コネクタ 182">
          <a:extLst>
            <a:ext uri="{FF2B5EF4-FFF2-40B4-BE49-F238E27FC236}">
              <a16:creationId xmlns:a16="http://schemas.microsoft.com/office/drawing/2014/main" id="{A41BBA9E-D933-4C3A-B5B3-F529087C65AF}"/>
            </a:ext>
          </a:extLst>
        </xdr:cNvPr>
        <xdr:cNvCxnSpPr/>
      </xdr:nvCxnSpPr>
      <xdr:spPr>
        <a:xfrm>
          <a:off x="3797300" y="1080461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102688</xdr:rowOff>
    </xdr:from>
    <xdr:to>
      <xdr:col>15</xdr:col>
      <xdr:colOff>101600</xdr:colOff>
      <xdr:row>63</xdr:row>
      <xdr:rowOff>32838</xdr:rowOff>
    </xdr:to>
    <xdr:sp macro="" textlink="">
      <xdr:nvSpPr>
        <xdr:cNvPr id="184" name="楕円 183">
          <a:extLst>
            <a:ext uri="{FF2B5EF4-FFF2-40B4-BE49-F238E27FC236}">
              <a16:creationId xmlns:a16="http://schemas.microsoft.com/office/drawing/2014/main" id="{37498D5D-6C15-4E04-BB6D-CCC9577DC55F}"/>
            </a:ext>
          </a:extLst>
        </xdr:cNvPr>
        <xdr:cNvSpPr/>
      </xdr:nvSpPr>
      <xdr:spPr>
        <a:xfrm>
          <a:off x="2857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153488</xdr:rowOff>
    </xdr:from>
    <xdr:to>
      <xdr:col>19</xdr:col>
      <xdr:colOff>177800</xdr:colOff>
      <xdr:row>63</xdr:row>
      <xdr:rowOff>3266</xdr:rowOff>
    </xdr:to>
    <xdr:cxnSp macro="">
      <xdr:nvCxnSpPr>
        <xdr:cNvPr id="185" name="直線コネクタ 184">
          <a:extLst>
            <a:ext uri="{FF2B5EF4-FFF2-40B4-BE49-F238E27FC236}">
              <a16:creationId xmlns:a16="http://schemas.microsoft.com/office/drawing/2014/main" id="{7CDE2F32-455F-4F60-AD11-18A606550644}"/>
            </a:ext>
          </a:extLst>
        </xdr:cNvPr>
        <xdr:cNvCxnSpPr/>
      </xdr:nvCxnSpPr>
      <xdr:spPr>
        <a:xfrm>
          <a:off x="2908300" y="107833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186" name="n_1aveValue【体育館・プール】&#10;有形固定資産減価償却率">
          <a:extLst>
            <a:ext uri="{FF2B5EF4-FFF2-40B4-BE49-F238E27FC236}">
              <a16:creationId xmlns:a16="http://schemas.microsoft.com/office/drawing/2014/main" id="{AB98E865-BCD7-40D8-9B6B-AD51CB02693C}"/>
            </a:ext>
          </a:extLst>
        </xdr:cNvPr>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187" name="n_2aveValue【体育館・プール】&#10;有形固定資産減価償却率">
          <a:extLst>
            <a:ext uri="{FF2B5EF4-FFF2-40B4-BE49-F238E27FC236}">
              <a16:creationId xmlns:a16="http://schemas.microsoft.com/office/drawing/2014/main" id="{9122DCDF-A90B-4451-B4CD-C7B9DDA0BAE5}"/>
            </a:ext>
          </a:extLst>
        </xdr:cNvPr>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188" name="n_3aveValue【体育館・プール】&#10;有形固定資産減価償却率">
          <a:extLst>
            <a:ext uri="{FF2B5EF4-FFF2-40B4-BE49-F238E27FC236}">
              <a16:creationId xmlns:a16="http://schemas.microsoft.com/office/drawing/2014/main" id="{8837E237-C8DF-4AE9-B61F-FB83AFDCF0BD}"/>
            </a:ext>
          </a:extLst>
        </xdr:cNvPr>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89" name="n_4aveValue【体育館・プール】&#10;有形固定資産減価償却率">
          <a:extLst>
            <a:ext uri="{FF2B5EF4-FFF2-40B4-BE49-F238E27FC236}">
              <a16:creationId xmlns:a16="http://schemas.microsoft.com/office/drawing/2014/main" id="{88E17D80-A6AA-4303-A915-887299337521}"/>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45193</xdr:rowOff>
    </xdr:from>
    <xdr:ext cx="405111" cy="259045"/>
    <xdr:sp macro="" textlink="">
      <xdr:nvSpPr>
        <xdr:cNvPr id="190" name="n_1mainValue【体育館・プール】&#10;有形固定資産減価償却率">
          <a:extLst>
            <a:ext uri="{FF2B5EF4-FFF2-40B4-BE49-F238E27FC236}">
              <a16:creationId xmlns:a16="http://schemas.microsoft.com/office/drawing/2014/main" id="{5286FF92-B545-402C-A551-FB439B1E69A1}"/>
            </a:ext>
          </a:extLst>
        </xdr:cNvPr>
        <xdr:cNvSpPr txBox="1"/>
      </xdr:nvSpPr>
      <xdr:spPr>
        <a:xfrm>
          <a:off x="3582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23965</xdr:rowOff>
    </xdr:from>
    <xdr:ext cx="405111" cy="259045"/>
    <xdr:sp macro="" textlink="">
      <xdr:nvSpPr>
        <xdr:cNvPr id="191" name="n_2mainValue【体育館・プール】&#10;有形固定資産減価償却率">
          <a:extLst>
            <a:ext uri="{FF2B5EF4-FFF2-40B4-BE49-F238E27FC236}">
              <a16:creationId xmlns:a16="http://schemas.microsoft.com/office/drawing/2014/main" id="{C1991FE5-6BC4-47AC-9DCB-06C4E2133632}"/>
            </a:ext>
          </a:extLst>
        </xdr:cNvPr>
        <xdr:cNvSpPr txBox="1"/>
      </xdr:nvSpPr>
      <xdr:spPr>
        <a:xfrm>
          <a:off x="2705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FF2A49C1-78E4-49F6-87D3-EF14D2BEF5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DF8C23CA-5BC4-4993-A15C-98EFE22B8A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85D7B91D-E711-48E1-B4F4-88201DBCB8A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FA01E4EB-3BA5-458C-BD7A-FB5E0FA694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55D316E8-8B61-460B-AA02-42DB5BE288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2546D84-842F-4600-A6B7-A7DA7FD27E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416A0EDC-4CCD-47EF-8B12-DB27FD4C315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87D5EABC-2894-44E4-9E3A-CDD2A4EABF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EB0C27FC-A5BA-40A3-BC6C-EDD2EB5A43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762E71BA-6639-4ECB-9A2A-0391F31A09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a:extLst>
            <a:ext uri="{FF2B5EF4-FFF2-40B4-BE49-F238E27FC236}">
              <a16:creationId xmlns:a16="http://schemas.microsoft.com/office/drawing/2014/main" id="{BC28A634-C258-4A05-9F40-6575BCA4C2F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a:extLst>
            <a:ext uri="{FF2B5EF4-FFF2-40B4-BE49-F238E27FC236}">
              <a16:creationId xmlns:a16="http://schemas.microsoft.com/office/drawing/2014/main" id="{189D78AA-447B-4E7E-AFE8-7C0A08EF5D4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a:extLst>
            <a:ext uri="{FF2B5EF4-FFF2-40B4-BE49-F238E27FC236}">
              <a16:creationId xmlns:a16="http://schemas.microsoft.com/office/drawing/2014/main" id="{DEF3BD1F-528A-46DD-9358-27ED88CDE2D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a:extLst>
            <a:ext uri="{FF2B5EF4-FFF2-40B4-BE49-F238E27FC236}">
              <a16:creationId xmlns:a16="http://schemas.microsoft.com/office/drawing/2014/main" id="{60BE785A-9094-444C-8633-CC3C3CD5FE4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a:extLst>
            <a:ext uri="{FF2B5EF4-FFF2-40B4-BE49-F238E27FC236}">
              <a16:creationId xmlns:a16="http://schemas.microsoft.com/office/drawing/2014/main" id="{07CD2EEF-BBB5-427F-8AFA-7D0D383C16C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a:extLst>
            <a:ext uri="{FF2B5EF4-FFF2-40B4-BE49-F238E27FC236}">
              <a16:creationId xmlns:a16="http://schemas.microsoft.com/office/drawing/2014/main" id="{3CABC0B5-9E35-4BE9-95FC-F87065CD4F5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a:extLst>
            <a:ext uri="{FF2B5EF4-FFF2-40B4-BE49-F238E27FC236}">
              <a16:creationId xmlns:a16="http://schemas.microsoft.com/office/drawing/2014/main" id="{237C6D69-6596-4EFF-AEFD-46A3983D87E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a:extLst>
            <a:ext uri="{FF2B5EF4-FFF2-40B4-BE49-F238E27FC236}">
              <a16:creationId xmlns:a16="http://schemas.microsoft.com/office/drawing/2014/main" id="{728BA448-C2B6-4B51-BF93-37744FEECB7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a:extLst>
            <a:ext uri="{FF2B5EF4-FFF2-40B4-BE49-F238E27FC236}">
              <a16:creationId xmlns:a16="http://schemas.microsoft.com/office/drawing/2014/main" id="{EFAC39FA-6689-4BE4-9A08-001A41E3C77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a:extLst>
            <a:ext uri="{FF2B5EF4-FFF2-40B4-BE49-F238E27FC236}">
              <a16:creationId xmlns:a16="http://schemas.microsoft.com/office/drawing/2014/main" id="{3D9C8242-6664-460E-937A-6D4CE7E92BF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a:extLst>
            <a:ext uri="{FF2B5EF4-FFF2-40B4-BE49-F238E27FC236}">
              <a16:creationId xmlns:a16="http://schemas.microsoft.com/office/drawing/2014/main" id="{81A399AB-0F68-43BF-8915-A1017BB9B43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a:extLst>
            <a:ext uri="{FF2B5EF4-FFF2-40B4-BE49-F238E27FC236}">
              <a16:creationId xmlns:a16="http://schemas.microsoft.com/office/drawing/2014/main" id="{A27C82D8-C7E8-444A-A986-280352D6065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B94306B4-2214-45D9-98C6-2B35D03712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C443AEEE-D4E2-4151-A8A2-077D3F05938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847601D7-4408-4346-AD58-661CBD32859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17" name="直線コネクタ 216">
          <a:extLst>
            <a:ext uri="{FF2B5EF4-FFF2-40B4-BE49-F238E27FC236}">
              <a16:creationId xmlns:a16="http://schemas.microsoft.com/office/drawing/2014/main" id="{B4BF8FF5-3C95-4D3E-9AF4-607D847FD715}"/>
            </a:ext>
          </a:extLst>
        </xdr:cNvPr>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18" name="【体育館・プール】&#10;一人当たり面積最小値テキスト">
          <a:extLst>
            <a:ext uri="{FF2B5EF4-FFF2-40B4-BE49-F238E27FC236}">
              <a16:creationId xmlns:a16="http://schemas.microsoft.com/office/drawing/2014/main" id="{52942062-03C1-4D1B-B799-3102E6AFCD05}"/>
            </a:ext>
          </a:extLst>
        </xdr:cNvPr>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19" name="直線コネクタ 218">
          <a:extLst>
            <a:ext uri="{FF2B5EF4-FFF2-40B4-BE49-F238E27FC236}">
              <a16:creationId xmlns:a16="http://schemas.microsoft.com/office/drawing/2014/main" id="{8CD40D5C-9D5E-468B-8DDF-C271E11DF8CD}"/>
            </a:ext>
          </a:extLst>
        </xdr:cNvPr>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20" name="【体育館・プール】&#10;一人当たり面積最大値テキスト">
          <a:extLst>
            <a:ext uri="{FF2B5EF4-FFF2-40B4-BE49-F238E27FC236}">
              <a16:creationId xmlns:a16="http://schemas.microsoft.com/office/drawing/2014/main" id="{1FC8FB60-9C11-4D06-8B83-A2CD400EA264}"/>
            </a:ext>
          </a:extLst>
        </xdr:cNvPr>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21" name="直線コネクタ 220">
          <a:extLst>
            <a:ext uri="{FF2B5EF4-FFF2-40B4-BE49-F238E27FC236}">
              <a16:creationId xmlns:a16="http://schemas.microsoft.com/office/drawing/2014/main" id="{8255C538-36A8-4CDA-B4CA-7A00BA4EC05C}"/>
            </a:ext>
          </a:extLst>
        </xdr:cNvPr>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22" name="【体育館・プール】&#10;一人当たり面積平均値テキスト">
          <a:extLst>
            <a:ext uri="{FF2B5EF4-FFF2-40B4-BE49-F238E27FC236}">
              <a16:creationId xmlns:a16="http://schemas.microsoft.com/office/drawing/2014/main" id="{FB42DFE4-6A4D-4E58-9DD9-F03653656A9C}"/>
            </a:ext>
          </a:extLst>
        </xdr:cNvPr>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23" name="フローチャート: 判断 222">
          <a:extLst>
            <a:ext uri="{FF2B5EF4-FFF2-40B4-BE49-F238E27FC236}">
              <a16:creationId xmlns:a16="http://schemas.microsoft.com/office/drawing/2014/main" id="{9CACBB62-F683-42E9-AF1C-2AB625043E23}"/>
            </a:ext>
          </a:extLst>
        </xdr:cNvPr>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24" name="フローチャート: 判断 223">
          <a:extLst>
            <a:ext uri="{FF2B5EF4-FFF2-40B4-BE49-F238E27FC236}">
              <a16:creationId xmlns:a16="http://schemas.microsoft.com/office/drawing/2014/main" id="{F7FB8E4D-E66F-4D37-A0E1-D42DC695D95F}"/>
            </a:ext>
          </a:extLst>
        </xdr:cNvPr>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25" name="フローチャート: 判断 224">
          <a:extLst>
            <a:ext uri="{FF2B5EF4-FFF2-40B4-BE49-F238E27FC236}">
              <a16:creationId xmlns:a16="http://schemas.microsoft.com/office/drawing/2014/main" id="{D428BE5D-F22D-4218-9D3E-D01FF318AC94}"/>
            </a:ext>
          </a:extLst>
        </xdr:cNvPr>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26" name="フローチャート: 判断 225">
          <a:extLst>
            <a:ext uri="{FF2B5EF4-FFF2-40B4-BE49-F238E27FC236}">
              <a16:creationId xmlns:a16="http://schemas.microsoft.com/office/drawing/2014/main" id="{AFB07A49-D16F-4267-9DA2-7FA9B637D965}"/>
            </a:ext>
          </a:extLst>
        </xdr:cNvPr>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27" name="フローチャート: 判断 226">
          <a:extLst>
            <a:ext uri="{FF2B5EF4-FFF2-40B4-BE49-F238E27FC236}">
              <a16:creationId xmlns:a16="http://schemas.microsoft.com/office/drawing/2014/main" id="{1CA7DB81-0A4E-45B4-ACA3-5687A8BCA061}"/>
            </a:ext>
          </a:extLst>
        </xdr:cNvPr>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790564D-29E6-4EE7-9A4D-C52503E4B52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542D73A4-B1FA-44AA-BBB7-5B7D491C028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9337D09-BBA0-4A9E-9570-4D73D6576C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2890C87A-A733-451B-A41B-A5266FB6214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CFF8D9B-1259-42A9-BA38-65E872A306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3084</xdr:rowOff>
    </xdr:from>
    <xdr:to>
      <xdr:col>55</xdr:col>
      <xdr:colOff>50800</xdr:colOff>
      <xdr:row>63</xdr:row>
      <xdr:rowOff>104684</xdr:rowOff>
    </xdr:to>
    <xdr:sp macro="" textlink="">
      <xdr:nvSpPr>
        <xdr:cNvPr id="233" name="楕円 232">
          <a:extLst>
            <a:ext uri="{FF2B5EF4-FFF2-40B4-BE49-F238E27FC236}">
              <a16:creationId xmlns:a16="http://schemas.microsoft.com/office/drawing/2014/main" id="{3E805357-AD18-4923-A750-24FAED7D3188}"/>
            </a:ext>
          </a:extLst>
        </xdr:cNvPr>
        <xdr:cNvSpPr/>
      </xdr:nvSpPr>
      <xdr:spPr>
        <a:xfrm>
          <a:off x="10426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89461</xdr:rowOff>
    </xdr:from>
    <xdr:ext cx="469744" cy="259045"/>
    <xdr:sp macro="" textlink="">
      <xdr:nvSpPr>
        <xdr:cNvPr id="234" name="【体育館・プール】&#10;一人当たり面積該当値テキスト">
          <a:extLst>
            <a:ext uri="{FF2B5EF4-FFF2-40B4-BE49-F238E27FC236}">
              <a16:creationId xmlns:a16="http://schemas.microsoft.com/office/drawing/2014/main" id="{49D31DAA-B7C4-4960-8477-E126252E0742}"/>
            </a:ext>
          </a:extLst>
        </xdr:cNvPr>
        <xdr:cNvSpPr txBox="1"/>
      </xdr:nvSpPr>
      <xdr:spPr>
        <a:xfrm>
          <a:off x="10515600" y="107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7983</xdr:rowOff>
    </xdr:from>
    <xdr:to>
      <xdr:col>50</xdr:col>
      <xdr:colOff>165100</xdr:colOff>
      <xdr:row>63</xdr:row>
      <xdr:rowOff>109583</xdr:rowOff>
    </xdr:to>
    <xdr:sp macro="" textlink="">
      <xdr:nvSpPr>
        <xdr:cNvPr id="235" name="楕円 234">
          <a:extLst>
            <a:ext uri="{FF2B5EF4-FFF2-40B4-BE49-F238E27FC236}">
              <a16:creationId xmlns:a16="http://schemas.microsoft.com/office/drawing/2014/main" id="{BC3F348B-3594-4DA6-945A-CF1AD2AB00AE}"/>
            </a:ext>
          </a:extLst>
        </xdr:cNvPr>
        <xdr:cNvSpPr/>
      </xdr:nvSpPr>
      <xdr:spPr>
        <a:xfrm>
          <a:off x="9588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53884</xdr:rowOff>
    </xdr:from>
    <xdr:to>
      <xdr:col>55</xdr:col>
      <xdr:colOff>0</xdr:colOff>
      <xdr:row>63</xdr:row>
      <xdr:rowOff>58783</xdr:rowOff>
    </xdr:to>
    <xdr:cxnSp macro="">
      <xdr:nvCxnSpPr>
        <xdr:cNvPr id="236" name="直線コネクタ 235">
          <a:extLst>
            <a:ext uri="{FF2B5EF4-FFF2-40B4-BE49-F238E27FC236}">
              <a16:creationId xmlns:a16="http://schemas.microsoft.com/office/drawing/2014/main" id="{B401090C-728F-4790-BE26-7E52BFFBFB32}"/>
            </a:ext>
          </a:extLst>
        </xdr:cNvPr>
        <xdr:cNvCxnSpPr/>
      </xdr:nvCxnSpPr>
      <xdr:spPr>
        <a:xfrm flipV="1">
          <a:off x="9639300" y="1085523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9616</xdr:rowOff>
    </xdr:from>
    <xdr:to>
      <xdr:col>46</xdr:col>
      <xdr:colOff>38100</xdr:colOff>
      <xdr:row>63</xdr:row>
      <xdr:rowOff>111216</xdr:rowOff>
    </xdr:to>
    <xdr:sp macro="" textlink="">
      <xdr:nvSpPr>
        <xdr:cNvPr id="237" name="楕円 236">
          <a:extLst>
            <a:ext uri="{FF2B5EF4-FFF2-40B4-BE49-F238E27FC236}">
              <a16:creationId xmlns:a16="http://schemas.microsoft.com/office/drawing/2014/main" id="{03FACD35-69FB-41FC-82E2-CC3E0A8DA0E2}"/>
            </a:ext>
          </a:extLst>
        </xdr:cNvPr>
        <xdr:cNvSpPr/>
      </xdr:nvSpPr>
      <xdr:spPr>
        <a:xfrm>
          <a:off x="8699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58783</xdr:rowOff>
    </xdr:from>
    <xdr:to>
      <xdr:col>50</xdr:col>
      <xdr:colOff>114300</xdr:colOff>
      <xdr:row>63</xdr:row>
      <xdr:rowOff>60416</xdr:rowOff>
    </xdr:to>
    <xdr:cxnSp macro="">
      <xdr:nvCxnSpPr>
        <xdr:cNvPr id="238" name="直線コネクタ 237">
          <a:extLst>
            <a:ext uri="{FF2B5EF4-FFF2-40B4-BE49-F238E27FC236}">
              <a16:creationId xmlns:a16="http://schemas.microsoft.com/office/drawing/2014/main" id="{944E164F-5D1D-46B0-8576-AB6177C1EE9D}"/>
            </a:ext>
          </a:extLst>
        </xdr:cNvPr>
        <xdr:cNvCxnSpPr/>
      </xdr:nvCxnSpPr>
      <xdr:spPr>
        <a:xfrm flipV="1">
          <a:off x="8750300" y="108601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39" name="n_1aveValue【体育館・プール】&#10;一人当たり面積">
          <a:extLst>
            <a:ext uri="{FF2B5EF4-FFF2-40B4-BE49-F238E27FC236}">
              <a16:creationId xmlns:a16="http://schemas.microsoft.com/office/drawing/2014/main" id="{BB12B34A-60AD-4F3A-969E-EAFA21889CDD}"/>
            </a:ext>
          </a:extLst>
        </xdr:cNvPr>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40" name="n_2aveValue【体育館・プール】&#10;一人当たり面積">
          <a:extLst>
            <a:ext uri="{FF2B5EF4-FFF2-40B4-BE49-F238E27FC236}">
              <a16:creationId xmlns:a16="http://schemas.microsoft.com/office/drawing/2014/main" id="{3B019C07-03B1-49BA-92B1-0D8720C8433B}"/>
            </a:ext>
          </a:extLst>
        </xdr:cNvPr>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41" name="n_3aveValue【体育館・プール】&#10;一人当たり面積">
          <a:extLst>
            <a:ext uri="{FF2B5EF4-FFF2-40B4-BE49-F238E27FC236}">
              <a16:creationId xmlns:a16="http://schemas.microsoft.com/office/drawing/2014/main" id="{D9670162-F942-48B1-9D51-A63D255A911F}"/>
            </a:ext>
          </a:extLst>
        </xdr:cNvPr>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42" name="n_4aveValue【体育館・プール】&#10;一人当たり面積">
          <a:extLst>
            <a:ext uri="{FF2B5EF4-FFF2-40B4-BE49-F238E27FC236}">
              <a16:creationId xmlns:a16="http://schemas.microsoft.com/office/drawing/2014/main" id="{25359007-AC43-45ED-9308-64E865FB1394}"/>
            </a:ext>
          </a:extLst>
        </xdr:cNvPr>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100710</xdr:rowOff>
    </xdr:from>
    <xdr:ext cx="469744" cy="259045"/>
    <xdr:sp macro="" textlink="">
      <xdr:nvSpPr>
        <xdr:cNvPr id="243" name="n_1mainValue【体育館・プール】&#10;一人当たり面積">
          <a:extLst>
            <a:ext uri="{FF2B5EF4-FFF2-40B4-BE49-F238E27FC236}">
              <a16:creationId xmlns:a16="http://schemas.microsoft.com/office/drawing/2014/main" id="{0BF5DD78-9677-481D-9909-A2DE063F7EC2}"/>
            </a:ext>
          </a:extLst>
        </xdr:cNvPr>
        <xdr:cNvSpPr txBox="1"/>
      </xdr:nvSpPr>
      <xdr:spPr>
        <a:xfrm>
          <a:off x="93917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102343</xdr:rowOff>
    </xdr:from>
    <xdr:ext cx="469744" cy="259045"/>
    <xdr:sp macro="" textlink="">
      <xdr:nvSpPr>
        <xdr:cNvPr id="244" name="n_2mainValue【体育館・プール】&#10;一人当たり面積">
          <a:extLst>
            <a:ext uri="{FF2B5EF4-FFF2-40B4-BE49-F238E27FC236}">
              <a16:creationId xmlns:a16="http://schemas.microsoft.com/office/drawing/2014/main" id="{076C6FBB-E77F-4BA2-85F7-D61A233E33F5}"/>
            </a:ext>
          </a:extLst>
        </xdr:cNvPr>
        <xdr:cNvSpPr txBox="1"/>
      </xdr:nvSpPr>
      <xdr:spPr>
        <a:xfrm>
          <a:off x="85154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7E226CE8-FB2E-4125-AF2D-D0BAC28889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75F47D6-681D-44F3-A5E0-D5E14C3512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3784679F-E905-4551-88A2-B43994D81D3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523322FA-B84E-402C-95BC-F96666CC87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C443B2BD-7ADD-4637-AA86-BD164A37BB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4F9ECF13-BF52-4FB3-B95C-67EDACAA0B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B8A8A15B-FAF5-4DC6-BD22-237C84DC6D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F073E318-ED26-48DA-A992-BB3984B6AFA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2E976417-8E25-4C99-94A0-B191D0F80C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892FA10A-49C7-498E-BCA4-F9E1F00D89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28EAD2B6-714C-4BAD-BBFD-EDA7CD87BB9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48BA57CA-C289-4D41-8F49-52C1778CCDC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7" name="テキスト ボックス 256">
          <a:extLst>
            <a:ext uri="{FF2B5EF4-FFF2-40B4-BE49-F238E27FC236}">
              <a16:creationId xmlns:a16="http://schemas.microsoft.com/office/drawing/2014/main" id="{05C66635-21C4-4DE4-AAAD-08D8BDCDFC9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909FC809-0D5F-4F5A-8569-E9FC95237B8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43496445-A00D-44C0-8C06-F4816876522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86946687-2360-4593-A1A8-A3FDB94A648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7E06F0A2-49EF-4798-B53A-F64E314D9AF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B64CC915-B729-456D-A929-EC62E52C5D1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967575A3-BBD9-4F51-B5F2-91566BCDCB1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33D94E9E-F30A-409B-8522-EE9375E5C2F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5" name="テキスト ボックス 264">
          <a:extLst>
            <a:ext uri="{FF2B5EF4-FFF2-40B4-BE49-F238E27FC236}">
              <a16:creationId xmlns:a16="http://schemas.microsoft.com/office/drawing/2014/main" id="{70381C63-98BE-4698-8FD1-5D49E26EE15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2F3246C7-A0ED-43B3-BB15-CB9FEEDEE1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7" name="テキスト ボックス 266">
          <a:extLst>
            <a:ext uri="{FF2B5EF4-FFF2-40B4-BE49-F238E27FC236}">
              <a16:creationId xmlns:a16="http://schemas.microsoft.com/office/drawing/2014/main" id="{4D8B371D-BCDF-4FDC-860C-74ABC173138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8381BB6F-E200-4E64-8CA6-E38A08929D7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69" name="直線コネクタ 268">
          <a:extLst>
            <a:ext uri="{FF2B5EF4-FFF2-40B4-BE49-F238E27FC236}">
              <a16:creationId xmlns:a16="http://schemas.microsoft.com/office/drawing/2014/main" id="{899ADADA-906B-41FF-8838-C7FEB1EF00A9}"/>
            </a:ext>
          </a:extLst>
        </xdr:cNvPr>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64AC3031-DEED-4A5A-94C5-86C25079EA51}"/>
            </a:ext>
          </a:extLst>
        </xdr:cNvPr>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71" name="直線コネクタ 270">
          <a:extLst>
            <a:ext uri="{FF2B5EF4-FFF2-40B4-BE49-F238E27FC236}">
              <a16:creationId xmlns:a16="http://schemas.microsoft.com/office/drawing/2014/main" id="{ED699CDC-B378-443D-B690-BB072844BF30}"/>
            </a:ext>
          </a:extLst>
        </xdr:cNvPr>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2F9827C0-316D-4CBD-8BA6-8246AB9007C2}"/>
            </a:ext>
          </a:extLst>
        </xdr:cNvPr>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73" name="直線コネクタ 272">
          <a:extLst>
            <a:ext uri="{FF2B5EF4-FFF2-40B4-BE49-F238E27FC236}">
              <a16:creationId xmlns:a16="http://schemas.microsoft.com/office/drawing/2014/main" id="{467FF9EA-7DFE-429E-905C-5806232E0C63}"/>
            </a:ext>
          </a:extLst>
        </xdr:cNvPr>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15FB5AD0-E889-4D60-92F0-961A737E8B82}"/>
            </a:ext>
          </a:extLst>
        </xdr:cNvPr>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75" name="フローチャート: 判断 274">
          <a:extLst>
            <a:ext uri="{FF2B5EF4-FFF2-40B4-BE49-F238E27FC236}">
              <a16:creationId xmlns:a16="http://schemas.microsoft.com/office/drawing/2014/main" id="{7CAB4D7C-82DD-47E9-BAE7-462053F471DF}"/>
            </a:ext>
          </a:extLst>
        </xdr:cNvPr>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76" name="フローチャート: 判断 275">
          <a:extLst>
            <a:ext uri="{FF2B5EF4-FFF2-40B4-BE49-F238E27FC236}">
              <a16:creationId xmlns:a16="http://schemas.microsoft.com/office/drawing/2014/main" id="{A68272F8-E905-4315-BBB4-CE4E4168ECE6}"/>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77" name="フローチャート: 判断 276">
          <a:extLst>
            <a:ext uri="{FF2B5EF4-FFF2-40B4-BE49-F238E27FC236}">
              <a16:creationId xmlns:a16="http://schemas.microsoft.com/office/drawing/2014/main" id="{133F25A2-459D-4099-913C-799142CB4112}"/>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78" name="フローチャート: 判断 277">
          <a:extLst>
            <a:ext uri="{FF2B5EF4-FFF2-40B4-BE49-F238E27FC236}">
              <a16:creationId xmlns:a16="http://schemas.microsoft.com/office/drawing/2014/main" id="{195FE56B-961D-4F1A-8AC9-BBD854E0D692}"/>
            </a:ext>
          </a:extLst>
        </xdr:cNvPr>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79" name="フローチャート: 判断 278">
          <a:extLst>
            <a:ext uri="{FF2B5EF4-FFF2-40B4-BE49-F238E27FC236}">
              <a16:creationId xmlns:a16="http://schemas.microsoft.com/office/drawing/2014/main" id="{FF337BBF-A535-4547-9D39-805F3F6751DC}"/>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5F8A47E-CDA7-49FE-A371-45DC1B0814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FBAC9BF7-5281-4B6B-97F2-CA53ADE2428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7B7D965A-295C-472D-8E82-31B445A32B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52C539E4-198F-468D-8F3B-EF7E4A072F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70C1BC01-5AF0-4673-B9F4-E98CC00F6C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85" name="楕円 284">
          <a:extLst>
            <a:ext uri="{FF2B5EF4-FFF2-40B4-BE49-F238E27FC236}">
              <a16:creationId xmlns:a16="http://schemas.microsoft.com/office/drawing/2014/main" id="{7815FC54-89A1-4CED-AA1C-725C6F7B0BAC}"/>
            </a:ext>
          </a:extLst>
        </xdr:cNvPr>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5E01C4AA-422E-4F31-852E-A31982811A35}"/>
            </a:ext>
          </a:extLst>
        </xdr:cNvPr>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87" name="楕円 286">
          <a:extLst>
            <a:ext uri="{FF2B5EF4-FFF2-40B4-BE49-F238E27FC236}">
              <a16:creationId xmlns:a16="http://schemas.microsoft.com/office/drawing/2014/main" id="{5D5E8273-9FB4-4CD2-A163-0B3844C34F0F}"/>
            </a:ext>
          </a:extLst>
        </xdr:cNvPr>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163830</xdr:rowOff>
    </xdr:to>
    <xdr:cxnSp macro="">
      <xdr:nvCxnSpPr>
        <xdr:cNvPr id="288" name="直線コネクタ 287">
          <a:extLst>
            <a:ext uri="{FF2B5EF4-FFF2-40B4-BE49-F238E27FC236}">
              <a16:creationId xmlns:a16="http://schemas.microsoft.com/office/drawing/2014/main" id="{DE854FF9-A44E-4675-9968-7EAAF488FB97}"/>
            </a:ext>
          </a:extLst>
        </xdr:cNvPr>
        <xdr:cNvCxnSpPr/>
      </xdr:nvCxnSpPr>
      <xdr:spPr>
        <a:xfrm>
          <a:off x="3797300" y="143598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88264</xdr:rowOff>
    </xdr:from>
    <xdr:to>
      <xdr:col>15</xdr:col>
      <xdr:colOff>101600</xdr:colOff>
      <xdr:row>84</xdr:row>
      <xdr:rowOff>18414</xdr:rowOff>
    </xdr:to>
    <xdr:sp macro="" textlink="">
      <xdr:nvSpPr>
        <xdr:cNvPr id="289" name="楕円 288">
          <a:extLst>
            <a:ext uri="{FF2B5EF4-FFF2-40B4-BE49-F238E27FC236}">
              <a16:creationId xmlns:a16="http://schemas.microsoft.com/office/drawing/2014/main" id="{695728DB-C7B9-49E1-B920-F310BC876880}"/>
            </a:ext>
          </a:extLst>
        </xdr:cNvPr>
        <xdr:cNvSpPr/>
      </xdr:nvSpPr>
      <xdr:spPr>
        <a:xfrm>
          <a:off x="2857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139064</xdr:rowOff>
    </xdr:to>
    <xdr:cxnSp macro="">
      <xdr:nvCxnSpPr>
        <xdr:cNvPr id="290" name="直線コネクタ 289">
          <a:extLst>
            <a:ext uri="{FF2B5EF4-FFF2-40B4-BE49-F238E27FC236}">
              <a16:creationId xmlns:a16="http://schemas.microsoft.com/office/drawing/2014/main" id="{414B4E0B-22D5-40CE-BA0B-88864BEE4E43}"/>
            </a:ext>
          </a:extLst>
        </xdr:cNvPr>
        <xdr:cNvCxnSpPr/>
      </xdr:nvCxnSpPr>
      <xdr:spPr>
        <a:xfrm flipV="1">
          <a:off x="2908300" y="143598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291" name="n_1aveValue【福祉施設】&#10;有形固定資産減価償却率">
          <a:extLst>
            <a:ext uri="{FF2B5EF4-FFF2-40B4-BE49-F238E27FC236}">
              <a16:creationId xmlns:a16="http://schemas.microsoft.com/office/drawing/2014/main" id="{AB13377D-372C-48DB-AE3B-E71390C1E508}"/>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292" name="n_2aveValue【福祉施設】&#10;有形固定資産減価償却率">
          <a:extLst>
            <a:ext uri="{FF2B5EF4-FFF2-40B4-BE49-F238E27FC236}">
              <a16:creationId xmlns:a16="http://schemas.microsoft.com/office/drawing/2014/main" id="{D2960F41-6491-475E-9B0F-630838FF090D}"/>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293" name="n_3aveValue【福祉施設】&#10;有形固定資産減価償却率">
          <a:extLst>
            <a:ext uri="{FF2B5EF4-FFF2-40B4-BE49-F238E27FC236}">
              <a16:creationId xmlns:a16="http://schemas.microsoft.com/office/drawing/2014/main" id="{3ABCA529-6370-4EBA-A1E7-5C18AFB4E51C}"/>
            </a:ext>
          </a:extLst>
        </xdr:cNvPr>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94" name="n_4aveValue【福祉施設】&#10;有形固定資産減価償却率">
          <a:extLst>
            <a:ext uri="{FF2B5EF4-FFF2-40B4-BE49-F238E27FC236}">
              <a16:creationId xmlns:a16="http://schemas.microsoft.com/office/drawing/2014/main" id="{38E541BE-77C3-40E0-8D1B-F3100D8C07C2}"/>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295" name="n_1mainValue【福祉施設】&#10;有形固定資産減価償却率">
          <a:extLst>
            <a:ext uri="{FF2B5EF4-FFF2-40B4-BE49-F238E27FC236}">
              <a16:creationId xmlns:a16="http://schemas.microsoft.com/office/drawing/2014/main" id="{2C4EE6B6-DA1D-4A75-9276-323F2010E637}"/>
            </a:ext>
          </a:extLst>
        </xdr:cNvPr>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9541</xdr:rowOff>
    </xdr:from>
    <xdr:ext cx="405111" cy="259045"/>
    <xdr:sp macro="" textlink="">
      <xdr:nvSpPr>
        <xdr:cNvPr id="296" name="n_2mainValue【福祉施設】&#10;有形固定資産減価償却率">
          <a:extLst>
            <a:ext uri="{FF2B5EF4-FFF2-40B4-BE49-F238E27FC236}">
              <a16:creationId xmlns:a16="http://schemas.microsoft.com/office/drawing/2014/main" id="{2B09E6F5-57CE-4DA7-AD2B-AACE90D350CC}"/>
            </a:ext>
          </a:extLst>
        </xdr:cNvPr>
        <xdr:cNvSpPr txBox="1"/>
      </xdr:nvSpPr>
      <xdr:spPr>
        <a:xfrm>
          <a:off x="2705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9A9E9A84-B2E3-4E5C-963D-FE27B06618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562B0F93-A9D9-4547-A558-786F550837A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585F1518-C0B0-44AC-A018-51715B65ABF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38ED89AB-84D9-4F7E-A453-BE9D5D59BB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100F8317-2F4F-49A7-AF12-28EBAF01D0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3CC96635-C79B-4A25-AD5C-2649B20AAE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1EC35754-50B6-47D6-8A3F-EB9DCAA242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6174EBF6-48B3-4B9A-ACA4-0988F1DC11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BE97417F-88CF-4E8C-8649-FE6702D698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4F2093AE-A5E9-4CEC-BD69-D72ED28545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C60C7A43-A666-4C3F-8CA0-B861B4CC345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A321A08B-43B9-4B7E-953C-1B092652462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E466B1A3-30AD-4C6F-9F21-D3ECFE4E257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C49C6C1B-7E67-43D3-B9A6-B08BC82E4E8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F2555904-B1C6-4031-8339-E9B23B6ACF3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16720283-846A-4F2B-BDB9-CEB1908B04A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61656104-7DA0-46CD-8736-DE2BC9C311E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6E9F7952-B1A8-4C06-82C1-0ADB46F71D7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C35E576D-8D5C-451F-8066-EAA7AD1D693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267110A0-CD31-4134-96CB-39BF0754831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3DE045D6-17B6-45D5-8DD6-7AA45A678B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4D83328D-CA0D-4F57-9825-1E4B065C707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E8F3A468-1DF5-4896-B6FA-6BA2F56D211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20" name="直線コネクタ 319">
          <a:extLst>
            <a:ext uri="{FF2B5EF4-FFF2-40B4-BE49-F238E27FC236}">
              <a16:creationId xmlns:a16="http://schemas.microsoft.com/office/drawing/2014/main" id="{355DFBBD-7FF7-491B-9A32-1457B8203DE9}"/>
            </a:ext>
          </a:extLst>
        </xdr:cNvPr>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21" name="【福祉施設】&#10;一人当たり面積最小値テキスト">
          <a:extLst>
            <a:ext uri="{FF2B5EF4-FFF2-40B4-BE49-F238E27FC236}">
              <a16:creationId xmlns:a16="http://schemas.microsoft.com/office/drawing/2014/main" id="{626F79BF-7416-435A-A87D-2AB9ED48CC93}"/>
            </a:ext>
          </a:extLst>
        </xdr:cNvPr>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22" name="直線コネクタ 321">
          <a:extLst>
            <a:ext uri="{FF2B5EF4-FFF2-40B4-BE49-F238E27FC236}">
              <a16:creationId xmlns:a16="http://schemas.microsoft.com/office/drawing/2014/main" id="{31F92F0C-C11A-485D-802C-1C54422208B2}"/>
            </a:ext>
          </a:extLst>
        </xdr:cNvPr>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23" name="【福祉施設】&#10;一人当たり面積最大値テキスト">
          <a:extLst>
            <a:ext uri="{FF2B5EF4-FFF2-40B4-BE49-F238E27FC236}">
              <a16:creationId xmlns:a16="http://schemas.microsoft.com/office/drawing/2014/main" id="{9BF24EED-9331-4F91-B237-67D3606F6C42}"/>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24" name="直線コネクタ 323">
          <a:extLst>
            <a:ext uri="{FF2B5EF4-FFF2-40B4-BE49-F238E27FC236}">
              <a16:creationId xmlns:a16="http://schemas.microsoft.com/office/drawing/2014/main" id="{71E12208-EBFE-4605-B79E-BE98A673DFC7}"/>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25" name="【福祉施設】&#10;一人当たり面積平均値テキスト">
          <a:extLst>
            <a:ext uri="{FF2B5EF4-FFF2-40B4-BE49-F238E27FC236}">
              <a16:creationId xmlns:a16="http://schemas.microsoft.com/office/drawing/2014/main" id="{3C43F17D-1844-469B-9035-35B8494B65FB}"/>
            </a:ext>
          </a:extLst>
        </xdr:cNvPr>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26" name="フローチャート: 判断 325">
          <a:extLst>
            <a:ext uri="{FF2B5EF4-FFF2-40B4-BE49-F238E27FC236}">
              <a16:creationId xmlns:a16="http://schemas.microsoft.com/office/drawing/2014/main" id="{9D045E3E-8283-4F53-A5F2-24BCFE1CE300}"/>
            </a:ext>
          </a:extLst>
        </xdr:cNvPr>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27" name="フローチャート: 判断 326">
          <a:extLst>
            <a:ext uri="{FF2B5EF4-FFF2-40B4-BE49-F238E27FC236}">
              <a16:creationId xmlns:a16="http://schemas.microsoft.com/office/drawing/2014/main" id="{BEC71B58-0C60-4D6D-9D4E-F99FAA7F8697}"/>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28" name="フローチャート: 判断 327">
          <a:extLst>
            <a:ext uri="{FF2B5EF4-FFF2-40B4-BE49-F238E27FC236}">
              <a16:creationId xmlns:a16="http://schemas.microsoft.com/office/drawing/2014/main" id="{063F6DF0-9E2A-428A-9A28-6B765C16A591}"/>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29" name="フローチャート: 判断 328">
          <a:extLst>
            <a:ext uri="{FF2B5EF4-FFF2-40B4-BE49-F238E27FC236}">
              <a16:creationId xmlns:a16="http://schemas.microsoft.com/office/drawing/2014/main" id="{2A49C647-082D-4522-B7E1-55FA1F04AD29}"/>
            </a:ext>
          </a:extLst>
        </xdr:cNvPr>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30" name="フローチャート: 判断 329">
          <a:extLst>
            <a:ext uri="{FF2B5EF4-FFF2-40B4-BE49-F238E27FC236}">
              <a16:creationId xmlns:a16="http://schemas.microsoft.com/office/drawing/2014/main" id="{2CB56709-B279-47C4-B9F3-39B6DD4CDB56}"/>
            </a:ext>
          </a:extLst>
        </xdr:cNvPr>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F1AB3D3-359C-46A1-BDC4-A76FDD82E5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ECE1AAE5-3DCB-430A-B2EF-E6BE1390CC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9C03020A-41BB-4358-8F7E-3D97726AE8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D8BF472-1CB2-4100-B52D-7380F648CB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C58033AC-43C7-49CA-9BB8-8273E4A311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154939</xdr:rowOff>
    </xdr:from>
    <xdr:to>
      <xdr:col>55</xdr:col>
      <xdr:colOff>50800</xdr:colOff>
      <xdr:row>85</xdr:row>
      <xdr:rowOff>85089</xdr:rowOff>
    </xdr:to>
    <xdr:sp macro="" textlink="">
      <xdr:nvSpPr>
        <xdr:cNvPr id="336" name="楕円 335">
          <a:extLst>
            <a:ext uri="{FF2B5EF4-FFF2-40B4-BE49-F238E27FC236}">
              <a16:creationId xmlns:a16="http://schemas.microsoft.com/office/drawing/2014/main" id="{5ABDDA65-1F1E-4B0E-AD5A-D8E10833AF09}"/>
            </a:ext>
          </a:extLst>
        </xdr:cNvPr>
        <xdr:cNvSpPr/>
      </xdr:nvSpPr>
      <xdr:spPr>
        <a:xfrm>
          <a:off x="10426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133366</xdr:rowOff>
    </xdr:from>
    <xdr:ext cx="469744" cy="259045"/>
    <xdr:sp macro="" textlink="">
      <xdr:nvSpPr>
        <xdr:cNvPr id="337" name="【福祉施設】&#10;一人当たり面積該当値テキスト">
          <a:extLst>
            <a:ext uri="{FF2B5EF4-FFF2-40B4-BE49-F238E27FC236}">
              <a16:creationId xmlns:a16="http://schemas.microsoft.com/office/drawing/2014/main" id="{CBEC6CE1-0BB5-4EDB-ACD1-53D2ED07B84B}"/>
            </a:ext>
          </a:extLst>
        </xdr:cNvPr>
        <xdr:cNvSpPr txBox="1"/>
      </xdr:nvSpPr>
      <xdr:spPr>
        <a:xfrm>
          <a:off x="10515600"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158750</xdr:rowOff>
    </xdr:from>
    <xdr:to>
      <xdr:col>50</xdr:col>
      <xdr:colOff>165100</xdr:colOff>
      <xdr:row>85</xdr:row>
      <xdr:rowOff>88900</xdr:rowOff>
    </xdr:to>
    <xdr:sp macro="" textlink="">
      <xdr:nvSpPr>
        <xdr:cNvPr id="338" name="楕円 337">
          <a:extLst>
            <a:ext uri="{FF2B5EF4-FFF2-40B4-BE49-F238E27FC236}">
              <a16:creationId xmlns:a16="http://schemas.microsoft.com/office/drawing/2014/main" id="{F667C010-DA4B-4BB4-A4C3-FD018C358FFA}"/>
            </a:ext>
          </a:extLst>
        </xdr:cNvPr>
        <xdr:cNvSpPr/>
      </xdr:nvSpPr>
      <xdr:spPr>
        <a:xfrm>
          <a:off x="958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34289</xdr:rowOff>
    </xdr:from>
    <xdr:to>
      <xdr:col>55</xdr:col>
      <xdr:colOff>0</xdr:colOff>
      <xdr:row>85</xdr:row>
      <xdr:rowOff>38100</xdr:rowOff>
    </xdr:to>
    <xdr:cxnSp macro="">
      <xdr:nvCxnSpPr>
        <xdr:cNvPr id="339" name="直線コネクタ 338">
          <a:extLst>
            <a:ext uri="{FF2B5EF4-FFF2-40B4-BE49-F238E27FC236}">
              <a16:creationId xmlns:a16="http://schemas.microsoft.com/office/drawing/2014/main" id="{3F561F5D-8FD8-40B6-A3E5-914119CC690F}"/>
            </a:ext>
          </a:extLst>
        </xdr:cNvPr>
        <xdr:cNvCxnSpPr/>
      </xdr:nvCxnSpPr>
      <xdr:spPr>
        <a:xfrm flipV="1">
          <a:off x="9639300" y="146075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40" name="楕円 339">
          <a:extLst>
            <a:ext uri="{FF2B5EF4-FFF2-40B4-BE49-F238E27FC236}">
              <a16:creationId xmlns:a16="http://schemas.microsoft.com/office/drawing/2014/main" id="{9B8A130C-AE63-4F98-A04F-662DD0558B6B}"/>
            </a:ext>
          </a:extLst>
        </xdr:cNvPr>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85</xdr:row>
      <xdr:rowOff>38100</xdr:rowOff>
    </xdr:to>
    <xdr:cxnSp macro="">
      <xdr:nvCxnSpPr>
        <xdr:cNvPr id="341" name="直線コネクタ 340">
          <a:extLst>
            <a:ext uri="{FF2B5EF4-FFF2-40B4-BE49-F238E27FC236}">
              <a16:creationId xmlns:a16="http://schemas.microsoft.com/office/drawing/2014/main" id="{742FE9E4-4E5B-4C7C-B92B-4067B0637E2B}"/>
            </a:ext>
          </a:extLst>
        </xdr:cNvPr>
        <xdr:cNvCxnSpPr/>
      </xdr:nvCxnSpPr>
      <xdr:spPr>
        <a:xfrm>
          <a:off x="8750300" y="14554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42" name="n_1aveValue【福祉施設】&#10;一人当たり面積">
          <a:extLst>
            <a:ext uri="{FF2B5EF4-FFF2-40B4-BE49-F238E27FC236}">
              <a16:creationId xmlns:a16="http://schemas.microsoft.com/office/drawing/2014/main" id="{8B017544-2770-4A09-A315-D1921568E1D8}"/>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43" name="n_2aveValue【福祉施設】&#10;一人当たり面積">
          <a:extLst>
            <a:ext uri="{FF2B5EF4-FFF2-40B4-BE49-F238E27FC236}">
              <a16:creationId xmlns:a16="http://schemas.microsoft.com/office/drawing/2014/main" id="{5BFC8733-D571-40EA-8CAA-26D19A4E2D3E}"/>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44" name="n_3aveValue【福祉施設】&#10;一人当たり面積">
          <a:extLst>
            <a:ext uri="{FF2B5EF4-FFF2-40B4-BE49-F238E27FC236}">
              <a16:creationId xmlns:a16="http://schemas.microsoft.com/office/drawing/2014/main" id="{4A6E2404-CFED-4EDE-90DD-F65EB5B679AB}"/>
            </a:ext>
          </a:extLst>
        </xdr:cNvPr>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45" name="n_4aveValue【福祉施設】&#10;一人当たり面積">
          <a:extLst>
            <a:ext uri="{FF2B5EF4-FFF2-40B4-BE49-F238E27FC236}">
              <a16:creationId xmlns:a16="http://schemas.microsoft.com/office/drawing/2014/main" id="{54C95FF6-1063-4B15-8424-5A610ED8F262}"/>
            </a:ext>
          </a:extLst>
        </xdr:cNvPr>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80027</xdr:rowOff>
    </xdr:from>
    <xdr:ext cx="469744" cy="259045"/>
    <xdr:sp macro="" textlink="">
      <xdr:nvSpPr>
        <xdr:cNvPr id="346" name="n_1mainValue【福祉施設】&#10;一人当たり面積">
          <a:extLst>
            <a:ext uri="{FF2B5EF4-FFF2-40B4-BE49-F238E27FC236}">
              <a16:creationId xmlns:a16="http://schemas.microsoft.com/office/drawing/2014/main" id="{B2865EAF-E067-4C5B-A64F-F8950139EE06}"/>
            </a:ext>
          </a:extLst>
        </xdr:cNvPr>
        <xdr:cNvSpPr txBox="1"/>
      </xdr:nvSpPr>
      <xdr:spPr>
        <a:xfrm>
          <a:off x="9391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47" name="n_2mainValue【福祉施設】&#10;一人当たり面積">
          <a:extLst>
            <a:ext uri="{FF2B5EF4-FFF2-40B4-BE49-F238E27FC236}">
              <a16:creationId xmlns:a16="http://schemas.microsoft.com/office/drawing/2014/main" id="{E75E78C9-9B0D-465C-8CC6-4EDE656EAF5A}"/>
            </a:ext>
          </a:extLst>
        </xdr:cNvPr>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B22B0474-5919-4535-A232-478B4AB9B2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03DB19E2-88EA-4C2A-9A40-A0579F269B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B4FDCB4C-ECBD-49A5-89E0-3C1EE84D2C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01835900-94F2-46F9-B889-30DBCCE54F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9414BB38-D201-4303-AE3E-2F2C0F42DE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A602373B-EF53-46E5-834E-CDA73E8062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E481B639-9D15-42A1-8986-5794F7EAA44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91C61C7D-84EE-464B-BC35-A6F83D068DC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6A1E32B2-50D9-4DE4-A27C-F1DF285912F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4D6FA9B4-A566-4BA0-B961-F99A0392A16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306B721E-E1FF-4160-957A-67DF63F049A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D616F6BA-DAB1-4AC8-92D6-D201A8ADCFC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0" name="テキスト ボックス 359">
          <a:extLst>
            <a:ext uri="{FF2B5EF4-FFF2-40B4-BE49-F238E27FC236}">
              <a16:creationId xmlns:a16="http://schemas.microsoft.com/office/drawing/2014/main" id="{A751823C-56BF-45F9-B313-840DA8B94DC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19A756DE-0D3B-4948-8C73-32A5AFF5E92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0B83FD67-DD1D-4E0F-8A7A-5FC29D85C9D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5A94863D-1ABF-4E24-8101-3B05F05484A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15739246-B8DA-453B-AE88-3621FBCA3B0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E806EE64-63C0-45BC-A6A5-AAE0A879FA9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2F4AD886-2F6C-40D1-9FA5-CDF657E914F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9B4F166D-D040-46D7-9091-E1FEF972807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1845163E-B206-4849-BA22-3467439BC8E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D1193734-D50E-4ADA-A5D5-BDA61DF0C5F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0" name="テキスト ボックス 369">
          <a:extLst>
            <a:ext uri="{FF2B5EF4-FFF2-40B4-BE49-F238E27FC236}">
              <a16:creationId xmlns:a16="http://schemas.microsoft.com/office/drawing/2014/main" id="{156886ED-0CF6-414D-887C-3B8DE955782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BEB81752-EDD6-4181-BB00-6D7B33CA3E8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id="{068DD029-5FED-4582-8FBB-2704B00BBA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3" name="直線コネクタ 372">
          <a:extLst>
            <a:ext uri="{FF2B5EF4-FFF2-40B4-BE49-F238E27FC236}">
              <a16:creationId xmlns:a16="http://schemas.microsoft.com/office/drawing/2014/main" id="{946EAF75-8A47-4B1B-A027-2E4A9AF598B2}"/>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4" name="【市民会館】&#10;有形固定資産減価償却率最小値テキスト">
          <a:extLst>
            <a:ext uri="{FF2B5EF4-FFF2-40B4-BE49-F238E27FC236}">
              <a16:creationId xmlns:a16="http://schemas.microsoft.com/office/drawing/2014/main" id="{DA457152-4A43-4CD4-A348-FD28BB6A9ED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5" name="直線コネクタ 374">
          <a:extLst>
            <a:ext uri="{FF2B5EF4-FFF2-40B4-BE49-F238E27FC236}">
              <a16:creationId xmlns:a16="http://schemas.microsoft.com/office/drawing/2014/main" id="{FBEBD833-EA36-470B-9F89-145FB06BEF9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76" name="【市民会館】&#10;有形固定資産減価償却率最大値テキスト">
          <a:extLst>
            <a:ext uri="{FF2B5EF4-FFF2-40B4-BE49-F238E27FC236}">
              <a16:creationId xmlns:a16="http://schemas.microsoft.com/office/drawing/2014/main" id="{DA8C610C-D8AC-4BFD-9733-93249E740ED6}"/>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77" name="直線コネクタ 376">
          <a:extLst>
            <a:ext uri="{FF2B5EF4-FFF2-40B4-BE49-F238E27FC236}">
              <a16:creationId xmlns:a16="http://schemas.microsoft.com/office/drawing/2014/main" id="{50D1AD01-3356-47F8-87C9-388068248227}"/>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378" name="【市民会館】&#10;有形固定資産減価償却率平均値テキスト">
          <a:extLst>
            <a:ext uri="{FF2B5EF4-FFF2-40B4-BE49-F238E27FC236}">
              <a16:creationId xmlns:a16="http://schemas.microsoft.com/office/drawing/2014/main" id="{B83ED122-2703-4ED9-BDFE-332AFA08B3E1}"/>
            </a:ext>
          </a:extLst>
        </xdr:cNvPr>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379" name="フローチャート: 判断 378">
          <a:extLst>
            <a:ext uri="{FF2B5EF4-FFF2-40B4-BE49-F238E27FC236}">
              <a16:creationId xmlns:a16="http://schemas.microsoft.com/office/drawing/2014/main" id="{599A0F86-2D45-4BE4-9971-554CA19953F6}"/>
            </a:ext>
          </a:extLst>
        </xdr:cNvPr>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380" name="フローチャート: 判断 379">
          <a:extLst>
            <a:ext uri="{FF2B5EF4-FFF2-40B4-BE49-F238E27FC236}">
              <a16:creationId xmlns:a16="http://schemas.microsoft.com/office/drawing/2014/main" id="{D812A7B2-7686-4B06-8C4E-CCBD36EB5D14}"/>
            </a:ext>
          </a:extLst>
        </xdr:cNvPr>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1" name="フローチャート: 判断 380">
          <a:extLst>
            <a:ext uri="{FF2B5EF4-FFF2-40B4-BE49-F238E27FC236}">
              <a16:creationId xmlns:a16="http://schemas.microsoft.com/office/drawing/2014/main" id="{6DB2500A-7B1A-470F-B4DC-230B361A2234}"/>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382" name="フローチャート: 判断 381">
          <a:extLst>
            <a:ext uri="{FF2B5EF4-FFF2-40B4-BE49-F238E27FC236}">
              <a16:creationId xmlns:a16="http://schemas.microsoft.com/office/drawing/2014/main" id="{4F85708D-456A-440E-A3E4-D9627D979F8C}"/>
            </a:ext>
          </a:extLst>
        </xdr:cNvPr>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383" name="フローチャート: 判断 382">
          <a:extLst>
            <a:ext uri="{FF2B5EF4-FFF2-40B4-BE49-F238E27FC236}">
              <a16:creationId xmlns:a16="http://schemas.microsoft.com/office/drawing/2014/main" id="{6D6223DD-70FB-4FA4-BC59-A00E7A4AD28B}"/>
            </a:ext>
          </a:extLst>
        </xdr:cNvPr>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AED0F92A-2DFB-4E2A-8427-EB947AE438A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BE20A06-765E-4CB6-8195-F37C046C54F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5261C090-7317-4AE0-9491-31AC098BF92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7B1BD6AF-85BB-416E-A864-07F00044515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4306B088-914B-40D5-A6ED-891F261C8DA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89081</xdr:rowOff>
    </xdr:from>
    <xdr:to>
      <xdr:col>24</xdr:col>
      <xdr:colOff>114300</xdr:colOff>
      <xdr:row>105</xdr:row>
      <xdr:rowOff>19231</xdr:rowOff>
    </xdr:to>
    <xdr:sp macro="" textlink="">
      <xdr:nvSpPr>
        <xdr:cNvPr id="389" name="楕円 388">
          <a:extLst>
            <a:ext uri="{FF2B5EF4-FFF2-40B4-BE49-F238E27FC236}">
              <a16:creationId xmlns:a16="http://schemas.microsoft.com/office/drawing/2014/main" id="{24213B61-D691-405D-9189-73817EB7EEA5}"/>
            </a:ext>
          </a:extLst>
        </xdr:cNvPr>
        <xdr:cNvSpPr/>
      </xdr:nvSpPr>
      <xdr:spPr>
        <a:xfrm>
          <a:off x="4584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67508</xdr:rowOff>
    </xdr:from>
    <xdr:ext cx="405111" cy="259045"/>
    <xdr:sp macro="" textlink="">
      <xdr:nvSpPr>
        <xdr:cNvPr id="390" name="【市民会館】&#10;有形固定資産減価償却率該当値テキスト">
          <a:extLst>
            <a:ext uri="{FF2B5EF4-FFF2-40B4-BE49-F238E27FC236}">
              <a16:creationId xmlns:a16="http://schemas.microsoft.com/office/drawing/2014/main" id="{6D55E038-E096-4859-A276-DAA27568F295}"/>
            </a:ext>
          </a:extLst>
        </xdr:cNvPr>
        <xdr:cNvSpPr txBox="1"/>
      </xdr:nvSpPr>
      <xdr:spPr>
        <a:xfrm>
          <a:off x="4673600"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38463</xdr:rowOff>
    </xdr:from>
    <xdr:to>
      <xdr:col>20</xdr:col>
      <xdr:colOff>38100</xdr:colOff>
      <xdr:row>104</xdr:row>
      <xdr:rowOff>140063</xdr:rowOff>
    </xdr:to>
    <xdr:sp macro="" textlink="">
      <xdr:nvSpPr>
        <xdr:cNvPr id="391" name="楕円 390">
          <a:extLst>
            <a:ext uri="{FF2B5EF4-FFF2-40B4-BE49-F238E27FC236}">
              <a16:creationId xmlns:a16="http://schemas.microsoft.com/office/drawing/2014/main" id="{794D2407-2C8A-4FB6-8D05-0DFE752503CA}"/>
            </a:ext>
          </a:extLst>
        </xdr:cNvPr>
        <xdr:cNvSpPr/>
      </xdr:nvSpPr>
      <xdr:spPr>
        <a:xfrm>
          <a:off x="3746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89263</xdr:rowOff>
    </xdr:from>
    <xdr:to>
      <xdr:col>24</xdr:col>
      <xdr:colOff>63500</xdr:colOff>
      <xdr:row>104</xdr:row>
      <xdr:rowOff>139881</xdr:rowOff>
    </xdr:to>
    <xdr:cxnSp macro="">
      <xdr:nvCxnSpPr>
        <xdr:cNvPr id="392" name="直線コネクタ 391">
          <a:extLst>
            <a:ext uri="{FF2B5EF4-FFF2-40B4-BE49-F238E27FC236}">
              <a16:creationId xmlns:a16="http://schemas.microsoft.com/office/drawing/2014/main" id="{59799DDC-D1B5-44F5-B596-694D14A9A6CF}"/>
            </a:ext>
          </a:extLst>
        </xdr:cNvPr>
        <xdr:cNvCxnSpPr/>
      </xdr:nvCxnSpPr>
      <xdr:spPr>
        <a:xfrm>
          <a:off x="3797300" y="1792006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160927</xdr:rowOff>
    </xdr:from>
    <xdr:to>
      <xdr:col>15</xdr:col>
      <xdr:colOff>101600</xdr:colOff>
      <xdr:row>104</xdr:row>
      <xdr:rowOff>91077</xdr:rowOff>
    </xdr:to>
    <xdr:sp macro="" textlink="">
      <xdr:nvSpPr>
        <xdr:cNvPr id="393" name="楕円 392">
          <a:extLst>
            <a:ext uri="{FF2B5EF4-FFF2-40B4-BE49-F238E27FC236}">
              <a16:creationId xmlns:a16="http://schemas.microsoft.com/office/drawing/2014/main" id="{C56F48E5-6B82-43F4-9405-5ACB35C359A6}"/>
            </a:ext>
          </a:extLst>
        </xdr:cNvPr>
        <xdr:cNvSpPr/>
      </xdr:nvSpPr>
      <xdr:spPr>
        <a:xfrm>
          <a:off x="2857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40277</xdr:rowOff>
    </xdr:from>
    <xdr:to>
      <xdr:col>19</xdr:col>
      <xdr:colOff>177800</xdr:colOff>
      <xdr:row>104</xdr:row>
      <xdr:rowOff>89263</xdr:rowOff>
    </xdr:to>
    <xdr:cxnSp macro="">
      <xdr:nvCxnSpPr>
        <xdr:cNvPr id="394" name="直線コネクタ 393">
          <a:extLst>
            <a:ext uri="{FF2B5EF4-FFF2-40B4-BE49-F238E27FC236}">
              <a16:creationId xmlns:a16="http://schemas.microsoft.com/office/drawing/2014/main" id="{4236A9DD-AB20-440C-B165-FCCCB64DBFFB}"/>
            </a:ext>
          </a:extLst>
        </xdr:cNvPr>
        <xdr:cNvCxnSpPr/>
      </xdr:nvCxnSpPr>
      <xdr:spPr>
        <a:xfrm>
          <a:off x="2908300" y="178710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395" name="n_1aveValue【市民会館】&#10;有形固定資産減価償却率">
          <a:extLst>
            <a:ext uri="{FF2B5EF4-FFF2-40B4-BE49-F238E27FC236}">
              <a16:creationId xmlns:a16="http://schemas.microsoft.com/office/drawing/2014/main" id="{2794603C-1B2A-43F9-9EB3-436CDFF9D742}"/>
            </a:ext>
          </a:extLst>
        </xdr:cNvPr>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396" name="n_2aveValue【市民会館】&#10;有形固定資産減価償却率">
          <a:extLst>
            <a:ext uri="{FF2B5EF4-FFF2-40B4-BE49-F238E27FC236}">
              <a16:creationId xmlns:a16="http://schemas.microsoft.com/office/drawing/2014/main" id="{5926293D-C951-481B-8E2A-543647D202E6}"/>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397" name="n_3aveValue【市民会館】&#10;有形固定資産減価償却率">
          <a:extLst>
            <a:ext uri="{FF2B5EF4-FFF2-40B4-BE49-F238E27FC236}">
              <a16:creationId xmlns:a16="http://schemas.microsoft.com/office/drawing/2014/main" id="{DD7A5AA1-A65A-4068-B3FC-7C26631CA061}"/>
            </a:ext>
          </a:extLst>
        </xdr:cNvPr>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398" name="n_4aveValue【市民会館】&#10;有形固定資産減価償却率">
          <a:extLst>
            <a:ext uri="{FF2B5EF4-FFF2-40B4-BE49-F238E27FC236}">
              <a16:creationId xmlns:a16="http://schemas.microsoft.com/office/drawing/2014/main" id="{DE6082FA-5EFB-44A2-970A-FF2A6CD09407}"/>
            </a:ext>
          </a:extLst>
        </xdr:cNvPr>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131190</xdr:rowOff>
    </xdr:from>
    <xdr:ext cx="405111" cy="259045"/>
    <xdr:sp macro="" textlink="">
      <xdr:nvSpPr>
        <xdr:cNvPr id="399" name="n_1mainValue【市民会館】&#10;有形固定資産減価償却率">
          <a:extLst>
            <a:ext uri="{FF2B5EF4-FFF2-40B4-BE49-F238E27FC236}">
              <a16:creationId xmlns:a16="http://schemas.microsoft.com/office/drawing/2014/main" id="{590ADD29-9533-4570-8BDA-AB27C9217E5F}"/>
            </a:ext>
          </a:extLst>
        </xdr:cNvPr>
        <xdr:cNvSpPr txBox="1"/>
      </xdr:nvSpPr>
      <xdr:spPr>
        <a:xfrm>
          <a:off x="3582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107604</xdr:rowOff>
    </xdr:from>
    <xdr:ext cx="405111" cy="259045"/>
    <xdr:sp macro="" textlink="">
      <xdr:nvSpPr>
        <xdr:cNvPr id="400" name="n_2mainValue【市民会館】&#10;有形固定資産減価償却率">
          <a:extLst>
            <a:ext uri="{FF2B5EF4-FFF2-40B4-BE49-F238E27FC236}">
              <a16:creationId xmlns:a16="http://schemas.microsoft.com/office/drawing/2014/main" id="{28A033C7-539B-4833-B2A4-430B6194F5EF}"/>
            </a:ext>
          </a:extLst>
        </xdr:cNvPr>
        <xdr:cNvSpPr txBox="1"/>
      </xdr:nvSpPr>
      <xdr:spPr>
        <a:xfrm>
          <a:off x="2705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FA48B3B1-78B4-4BDF-B8E9-D83280342B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E064D365-8056-4FAF-8018-E85DF39B9E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C39F01CE-AA2D-4320-94BF-47CCF69090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22B5F656-7D8A-4DB4-9AA5-19AE7FDE99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210A6E36-1605-4A45-BBA9-AFCF18916D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164768E4-41E2-421B-95CE-5A6EE96E94F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CFAC837F-0A3D-47FF-9E60-2F21EADEAB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ABEA4C7C-44F8-4AC1-B181-8EC23AA4186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0EB9A292-50CD-429D-B99E-52AD8C9FD6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A61B3958-FB93-4C02-8A0A-BBE2861D98F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3E5B7589-B0EA-4ABA-A8F6-F7CA4A9B6FF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4B5537FF-AAD4-4420-9858-B3CF70885B6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EECDD232-DB39-4B54-AAA7-F357FEA90FF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9020D2AF-5746-4DF0-A09B-99EC72B02F8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73256909-20D0-4A8A-808A-35F2026AA27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72F4FB9C-AEC8-421D-91C2-5232B73CEA7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29555DA9-F7FD-449D-B850-EBA7215AE33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2C1CDE7D-DC9F-4B60-BBF6-8D215ABD373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FA68B669-FF6C-4B8E-BAC7-C3CBC883AAB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0BC85355-E06A-4936-8E6C-7FC453DB620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2BD93A8B-1DAA-4BF9-9292-E3F798BCAC9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4E47B85F-2F83-438F-B28C-2929D3ED2EC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a:extLst>
            <a:ext uri="{FF2B5EF4-FFF2-40B4-BE49-F238E27FC236}">
              <a16:creationId xmlns:a16="http://schemas.microsoft.com/office/drawing/2014/main" id="{54BC8EC8-5E8A-4091-9DB9-010C2706E34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24" name="直線コネクタ 423">
          <a:extLst>
            <a:ext uri="{FF2B5EF4-FFF2-40B4-BE49-F238E27FC236}">
              <a16:creationId xmlns:a16="http://schemas.microsoft.com/office/drawing/2014/main" id="{30D1C979-45E8-4FE9-9C60-74240059FFF4}"/>
            </a:ext>
          </a:extLst>
        </xdr:cNvPr>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5" name="【市民会館】&#10;一人当たり面積最小値テキスト">
          <a:extLst>
            <a:ext uri="{FF2B5EF4-FFF2-40B4-BE49-F238E27FC236}">
              <a16:creationId xmlns:a16="http://schemas.microsoft.com/office/drawing/2014/main" id="{CB4F0FCF-F437-451A-A116-2FE42B9A7603}"/>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6" name="直線コネクタ 425">
          <a:extLst>
            <a:ext uri="{FF2B5EF4-FFF2-40B4-BE49-F238E27FC236}">
              <a16:creationId xmlns:a16="http://schemas.microsoft.com/office/drawing/2014/main" id="{CB2B618E-047D-4E8A-A1CD-20FFF6CA0068}"/>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27" name="【市民会館】&#10;一人当たり面積最大値テキスト">
          <a:extLst>
            <a:ext uri="{FF2B5EF4-FFF2-40B4-BE49-F238E27FC236}">
              <a16:creationId xmlns:a16="http://schemas.microsoft.com/office/drawing/2014/main" id="{1D5EF1CB-2F28-4A55-9D78-4534853F9FD0}"/>
            </a:ext>
          </a:extLst>
        </xdr:cNvPr>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28" name="直線コネクタ 427">
          <a:extLst>
            <a:ext uri="{FF2B5EF4-FFF2-40B4-BE49-F238E27FC236}">
              <a16:creationId xmlns:a16="http://schemas.microsoft.com/office/drawing/2014/main" id="{AA5B8F17-10EF-46D6-BD12-E7EB501FA9C9}"/>
            </a:ext>
          </a:extLst>
        </xdr:cNvPr>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29" name="【市民会館】&#10;一人当たり面積平均値テキスト">
          <a:extLst>
            <a:ext uri="{FF2B5EF4-FFF2-40B4-BE49-F238E27FC236}">
              <a16:creationId xmlns:a16="http://schemas.microsoft.com/office/drawing/2014/main" id="{4A58DB80-D4AF-4F68-9E8D-449495C69F08}"/>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30" name="フローチャート: 判断 429">
          <a:extLst>
            <a:ext uri="{FF2B5EF4-FFF2-40B4-BE49-F238E27FC236}">
              <a16:creationId xmlns:a16="http://schemas.microsoft.com/office/drawing/2014/main" id="{709725C2-6325-4CF3-A163-C897C09FF7C0}"/>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31" name="フローチャート: 判断 430">
          <a:extLst>
            <a:ext uri="{FF2B5EF4-FFF2-40B4-BE49-F238E27FC236}">
              <a16:creationId xmlns:a16="http://schemas.microsoft.com/office/drawing/2014/main" id="{84614F8B-8BBF-404B-9678-EFAAB3698434}"/>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32" name="フローチャート: 判断 431">
          <a:extLst>
            <a:ext uri="{FF2B5EF4-FFF2-40B4-BE49-F238E27FC236}">
              <a16:creationId xmlns:a16="http://schemas.microsoft.com/office/drawing/2014/main" id="{7E42CF9E-58A6-49C7-93E1-1CEED6A470B5}"/>
            </a:ext>
          </a:extLst>
        </xdr:cNvPr>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33" name="フローチャート: 判断 432">
          <a:extLst>
            <a:ext uri="{FF2B5EF4-FFF2-40B4-BE49-F238E27FC236}">
              <a16:creationId xmlns:a16="http://schemas.microsoft.com/office/drawing/2014/main" id="{E66E4C92-3E6A-4F53-B9B1-03D23E752776}"/>
            </a:ext>
          </a:extLst>
        </xdr:cNvPr>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34" name="フローチャート: 判断 433">
          <a:extLst>
            <a:ext uri="{FF2B5EF4-FFF2-40B4-BE49-F238E27FC236}">
              <a16:creationId xmlns:a16="http://schemas.microsoft.com/office/drawing/2014/main" id="{2390310E-A3F5-4A22-8EB8-04E16517C3D5}"/>
            </a:ext>
          </a:extLst>
        </xdr:cNvPr>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73716299-769C-4E3C-A4CD-AB5571D1419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87A3F306-4029-46A7-9EE2-DD9434EEB47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5292FC81-E78A-478F-BC7D-9BAF27F4ADF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E2F95ED9-9A48-4456-BBD3-E230BBB8B3C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48AD177F-4B1B-48BE-8705-012AA23DAB9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40" name="楕円 439">
          <a:extLst>
            <a:ext uri="{FF2B5EF4-FFF2-40B4-BE49-F238E27FC236}">
              <a16:creationId xmlns:a16="http://schemas.microsoft.com/office/drawing/2014/main" id="{DB29A0DA-76C2-4E84-B995-EF0ABE32F3AE}"/>
            </a:ext>
          </a:extLst>
        </xdr:cNvPr>
        <xdr:cNvSpPr/>
      </xdr:nvSpPr>
      <xdr:spPr>
        <a:xfrm>
          <a:off x="10426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41927</xdr:rowOff>
    </xdr:from>
    <xdr:ext cx="469744" cy="259045"/>
    <xdr:sp macro="" textlink="">
      <xdr:nvSpPr>
        <xdr:cNvPr id="441" name="【市民会館】&#10;一人当たり面積該当値テキスト">
          <a:extLst>
            <a:ext uri="{FF2B5EF4-FFF2-40B4-BE49-F238E27FC236}">
              <a16:creationId xmlns:a16="http://schemas.microsoft.com/office/drawing/2014/main" id="{5484204A-3933-46FA-8883-518FF57A7CE5}"/>
            </a:ext>
          </a:extLst>
        </xdr:cNvPr>
        <xdr:cNvSpPr txBox="1"/>
      </xdr:nvSpPr>
      <xdr:spPr>
        <a:xfrm>
          <a:off x="10515600"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74930</xdr:rowOff>
    </xdr:from>
    <xdr:to>
      <xdr:col>50</xdr:col>
      <xdr:colOff>165100</xdr:colOff>
      <xdr:row>106</xdr:row>
      <xdr:rowOff>5080</xdr:rowOff>
    </xdr:to>
    <xdr:sp macro="" textlink="">
      <xdr:nvSpPr>
        <xdr:cNvPr id="442" name="楕円 441">
          <a:extLst>
            <a:ext uri="{FF2B5EF4-FFF2-40B4-BE49-F238E27FC236}">
              <a16:creationId xmlns:a16="http://schemas.microsoft.com/office/drawing/2014/main" id="{228AF36E-E611-426D-B8C1-136C4403D181}"/>
            </a:ext>
          </a:extLst>
        </xdr:cNvPr>
        <xdr:cNvSpPr/>
      </xdr:nvSpPr>
      <xdr:spPr>
        <a:xfrm>
          <a:off x="9588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114300</xdr:rowOff>
    </xdr:from>
    <xdr:to>
      <xdr:col>55</xdr:col>
      <xdr:colOff>0</xdr:colOff>
      <xdr:row>105</xdr:row>
      <xdr:rowOff>125730</xdr:rowOff>
    </xdr:to>
    <xdr:cxnSp macro="">
      <xdr:nvCxnSpPr>
        <xdr:cNvPr id="443" name="直線コネクタ 442">
          <a:extLst>
            <a:ext uri="{FF2B5EF4-FFF2-40B4-BE49-F238E27FC236}">
              <a16:creationId xmlns:a16="http://schemas.microsoft.com/office/drawing/2014/main" id="{F0E06AD0-F370-4111-A81B-B746D7DE9164}"/>
            </a:ext>
          </a:extLst>
        </xdr:cNvPr>
        <xdr:cNvCxnSpPr/>
      </xdr:nvCxnSpPr>
      <xdr:spPr>
        <a:xfrm flipV="1">
          <a:off x="9639300" y="18116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78739</xdr:rowOff>
    </xdr:from>
    <xdr:to>
      <xdr:col>46</xdr:col>
      <xdr:colOff>38100</xdr:colOff>
      <xdr:row>106</xdr:row>
      <xdr:rowOff>8889</xdr:rowOff>
    </xdr:to>
    <xdr:sp macro="" textlink="">
      <xdr:nvSpPr>
        <xdr:cNvPr id="444" name="楕円 443">
          <a:extLst>
            <a:ext uri="{FF2B5EF4-FFF2-40B4-BE49-F238E27FC236}">
              <a16:creationId xmlns:a16="http://schemas.microsoft.com/office/drawing/2014/main" id="{60BC8DAB-37BB-4F65-8F58-6CCD0BFE0134}"/>
            </a:ext>
          </a:extLst>
        </xdr:cNvPr>
        <xdr:cNvSpPr/>
      </xdr:nvSpPr>
      <xdr:spPr>
        <a:xfrm>
          <a:off x="8699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125730</xdr:rowOff>
    </xdr:from>
    <xdr:to>
      <xdr:col>50</xdr:col>
      <xdr:colOff>114300</xdr:colOff>
      <xdr:row>105</xdr:row>
      <xdr:rowOff>129539</xdr:rowOff>
    </xdr:to>
    <xdr:cxnSp macro="">
      <xdr:nvCxnSpPr>
        <xdr:cNvPr id="445" name="直線コネクタ 444">
          <a:extLst>
            <a:ext uri="{FF2B5EF4-FFF2-40B4-BE49-F238E27FC236}">
              <a16:creationId xmlns:a16="http://schemas.microsoft.com/office/drawing/2014/main" id="{532C903F-FD97-4326-9B65-39F27169D50D}"/>
            </a:ext>
          </a:extLst>
        </xdr:cNvPr>
        <xdr:cNvCxnSpPr/>
      </xdr:nvCxnSpPr>
      <xdr:spPr>
        <a:xfrm flipV="1">
          <a:off x="8750300" y="18127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46" name="n_1aveValue【市民会館】&#10;一人当たり面積">
          <a:extLst>
            <a:ext uri="{FF2B5EF4-FFF2-40B4-BE49-F238E27FC236}">
              <a16:creationId xmlns:a16="http://schemas.microsoft.com/office/drawing/2014/main" id="{5AC3731B-6733-4D2C-A03E-316ABA938335}"/>
            </a:ext>
          </a:extLst>
        </xdr:cNvPr>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47" name="n_2aveValue【市民会館】&#10;一人当たり面積">
          <a:extLst>
            <a:ext uri="{FF2B5EF4-FFF2-40B4-BE49-F238E27FC236}">
              <a16:creationId xmlns:a16="http://schemas.microsoft.com/office/drawing/2014/main" id="{B6AD9D41-82E5-43F3-9192-61C9E2E85516}"/>
            </a:ext>
          </a:extLst>
        </xdr:cNvPr>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48" name="n_3aveValue【市民会館】&#10;一人当たり面積">
          <a:extLst>
            <a:ext uri="{FF2B5EF4-FFF2-40B4-BE49-F238E27FC236}">
              <a16:creationId xmlns:a16="http://schemas.microsoft.com/office/drawing/2014/main" id="{05FADB66-C3F8-408D-B452-64B92C5A1AE6}"/>
            </a:ext>
          </a:extLst>
        </xdr:cNvPr>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449" name="n_4aveValue【市民会館】&#10;一人当たり面積">
          <a:extLst>
            <a:ext uri="{FF2B5EF4-FFF2-40B4-BE49-F238E27FC236}">
              <a16:creationId xmlns:a16="http://schemas.microsoft.com/office/drawing/2014/main" id="{74290A7F-74F8-466D-8710-6DF489C4F3E6}"/>
            </a:ext>
          </a:extLst>
        </xdr:cNvPr>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167657</xdr:rowOff>
    </xdr:from>
    <xdr:ext cx="469744" cy="259045"/>
    <xdr:sp macro="" textlink="">
      <xdr:nvSpPr>
        <xdr:cNvPr id="450" name="n_1mainValue【市民会館】&#10;一人当たり面積">
          <a:extLst>
            <a:ext uri="{FF2B5EF4-FFF2-40B4-BE49-F238E27FC236}">
              <a16:creationId xmlns:a16="http://schemas.microsoft.com/office/drawing/2014/main" id="{6590035A-89ED-41AC-A8C1-DC991C592DFC}"/>
            </a:ext>
          </a:extLst>
        </xdr:cNvPr>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xdr:rowOff>
    </xdr:from>
    <xdr:ext cx="469744" cy="259045"/>
    <xdr:sp macro="" textlink="">
      <xdr:nvSpPr>
        <xdr:cNvPr id="451" name="n_2mainValue【市民会館】&#10;一人当たり面積">
          <a:extLst>
            <a:ext uri="{FF2B5EF4-FFF2-40B4-BE49-F238E27FC236}">
              <a16:creationId xmlns:a16="http://schemas.microsoft.com/office/drawing/2014/main" id="{6AC937BF-A9CF-4319-B0FA-A3DA40EB0A6A}"/>
            </a:ext>
          </a:extLst>
        </xdr:cNvPr>
        <xdr:cNvSpPr txBox="1"/>
      </xdr:nvSpPr>
      <xdr:spPr>
        <a:xfrm>
          <a:off x="8515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74C46922-97B7-44C6-A385-64596AE45E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7ADC3846-BC39-4C17-A3C4-A70505C92E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D830DFF6-0D3B-49CF-B25A-58A8E196CA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31B18046-C3DE-409C-B47E-6FC4D5CFDB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313C08E3-340A-41DA-BECA-87D838C5E5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0B5C2E33-D533-4E8A-BD6A-0C69322CDA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81A846BF-9320-4B49-801E-2D5F337259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F5159F35-FB63-418C-9D89-98E8FCAC82D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B07AEF5F-B644-4206-82C8-C559EC97552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B93A3A02-5D1D-469D-BE2C-1EE6B9D3A3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2" name="テキスト ボックス 461">
          <a:extLst>
            <a:ext uri="{FF2B5EF4-FFF2-40B4-BE49-F238E27FC236}">
              <a16:creationId xmlns:a16="http://schemas.microsoft.com/office/drawing/2014/main" id="{8CB9EB4E-6F96-41B0-B158-C5E83434804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a:extLst>
            <a:ext uri="{FF2B5EF4-FFF2-40B4-BE49-F238E27FC236}">
              <a16:creationId xmlns:a16="http://schemas.microsoft.com/office/drawing/2014/main" id="{90385661-5772-4B4E-8E96-0C92E16633D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CE102EE3-0833-47B7-BC03-7879C95B9AA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a:extLst>
            <a:ext uri="{FF2B5EF4-FFF2-40B4-BE49-F238E27FC236}">
              <a16:creationId xmlns:a16="http://schemas.microsoft.com/office/drawing/2014/main" id="{899D3CC2-D59D-4227-93DB-297F034EB77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a:extLst>
            <a:ext uri="{FF2B5EF4-FFF2-40B4-BE49-F238E27FC236}">
              <a16:creationId xmlns:a16="http://schemas.microsoft.com/office/drawing/2014/main" id="{AA181F7C-76A2-439E-B095-10D9AF6C888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a:extLst>
            <a:ext uri="{FF2B5EF4-FFF2-40B4-BE49-F238E27FC236}">
              <a16:creationId xmlns:a16="http://schemas.microsoft.com/office/drawing/2014/main" id="{3879B8F9-03D6-4C3A-ADC5-F342B3BDD2E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a:extLst>
            <a:ext uri="{FF2B5EF4-FFF2-40B4-BE49-F238E27FC236}">
              <a16:creationId xmlns:a16="http://schemas.microsoft.com/office/drawing/2014/main" id="{434D5AAF-F8F9-435E-AE8C-A92F7BEB383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a:extLst>
            <a:ext uri="{FF2B5EF4-FFF2-40B4-BE49-F238E27FC236}">
              <a16:creationId xmlns:a16="http://schemas.microsoft.com/office/drawing/2014/main" id="{06F22F3F-D25E-45B7-9158-9554C3A207D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a:extLst>
            <a:ext uri="{FF2B5EF4-FFF2-40B4-BE49-F238E27FC236}">
              <a16:creationId xmlns:a16="http://schemas.microsoft.com/office/drawing/2014/main" id="{B1832D7A-6EC6-44CF-B7EF-96C05463D1A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a:extLst>
            <a:ext uri="{FF2B5EF4-FFF2-40B4-BE49-F238E27FC236}">
              <a16:creationId xmlns:a16="http://schemas.microsoft.com/office/drawing/2014/main" id="{9F3196C3-829E-4730-9A0E-2EB78BCB823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2" name="テキスト ボックス 471">
          <a:extLst>
            <a:ext uri="{FF2B5EF4-FFF2-40B4-BE49-F238E27FC236}">
              <a16:creationId xmlns:a16="http://schemas.microsoft.com/office/drawing/2014/main" id="{0D05538F-D100-4E69-86CD-3A7C557D329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a:extLst>
            <a:ext uri="{FF2B5EF4-FFF2-40B4-BE49-F238E27FC236}">
              <a16:creationId xmlns:a16="http://schemas.microsoft.com/office/drawing/2014/main" id="{420666AF-118E-45CB-BC21-373A0B8F9D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4" name="テキスト ボックス 473">
          <a:extLst>
            <a:ext uri="{FF2B5EF4-FFF2-40B4-BE49-F238E27FC236}">
              <a16:creationId xmlns:a16="http://schemas.microsoft.com/office/drawing/2014/main" id="{9345B666-E3F4-4D0E-BB3D-56F7B6FEC5D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a:extLst>
            <a:ext uri="{FF2B5EF4-FFF2-40B4-BE49-F238E27FC236}">
              <a16:creationId xmlns:a16="http://schemas.microsoft.com/office/drawing/2014/main" id="{AAB0F202-B238-447D-B285-744A1902F9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476" name="直線コネクタ 475">
          <a:extLst>
            <a:ext uri="{FF2B5EF4-FFF2-40B4-BE49-F238E27FC236}">
              <a16:creationId xmlns:a16="http://schemas.microsoft.com/office/drawing/2014/main" id="{1A2B2679-2BF3-4875-B0B1-B59B71ACA91B}"/>
            </a:ext>
          </a:extLst>
        </xdr:cNvPr>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477" name="【一般廃棄物処理施設】&#10;有形固定資産減価償却率最小値テキスト">
          <a:extLst>
            <a:ext uri="{FF2B5EF4-FFF2-40B4-BE49-F238E27FC236}">
              <a16:creationId xmlns:a16="http://schemas.microsoft.com/office/drawing/2014/main" id="{CBBA5456-4ACC-4C86-B33C-37081E10F229}"/>
            </a:ext>
          </a:extLst>
        </xdr:cNvPr>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478" name="直線コネクタ 477">
          <a:extLst>
            <a:ext uri="{FF2B5EF4-FFF2-40B4-BE49-F238E27FC236}">
              <a16:creationId xmlns:a16="http://schemas.microsoft.com/office/drawing/2014/main" id="{1531C217-3C3A-4852-B4C0-68BA2F64CF0F}"/>
            </a:ext>
          </a:extLst>
        </xdr:cNvPr>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79" name="【一般廃棄物処理施設】&#10;有形固定資産減価償却率最大値テキスト">
          <a:extLst>
            <a:ext uri="{FF2B5EF4-FFF2-40B4-BE49-F238E27FC236}">
              <a16:creationId xmlns:a16="http://schemas.microsoft.com/office/drawing/2014/main" id="{640ED423-8B9A-4D9F-ABB5-D8175EAB74C6}"/>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80" name="直線コネクタ 479">
          <a:extLst>
            <a:ext uri="{FF2B5EF4-FFF2-40B4-BE49-F238E27FC236}">
              <a16:creationId xmlns:a16="http://schemas.microsoft.com/office/drawing/2014/main" id="{82BAE94D-2362-4C5A-82EA-C921DD5E338A}"/>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481" name="【一般廃棄物処理施設】&#10;有形固定資産減価償却率平均値テキスト">
          <a:extLst>
            <a:ext uri="{FF2B5EF4-FFF2-40B4-BE49-F238E27FC236}">
              <a16:creationId xmlns:a16="http://schemas.microsoft.com/office/drawing/2014/main" id="{6B9CD90E-46DF-4F44-8B33-791A1585A5CC}"/>
            </a:ext>
          </a:extLst>
        </xdr:cNvPr>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82" name="フローチャート: 判断 481">
          <a:extLst>
            <a:ext uri="{FF2B5EF4-FFF2-40B4-BE49-F238E27FC236}">
              <a16:creationId xmlns:a16="http://schemas.microsoft.com/office/drawing/2014/main" id="{17BFFCF6-6A97-496D-9ABF-FAA97BD60589}"/>
            </a:ext>
          </a:extLst>
        </xdr:cNvPr>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83" name="フローチャート: 判断 482">
          <a:extLst>
            <a:ext uri="{FF2B5EF4-FFF2-40B4-BE49-F238E27FC236}">
              <a16:creationId xmlns:a16="http://schemas.microsoft.com/office/drawing/2014/main" id="{F64AE83B-E20E-4FA7-A3CB-ABF8BD7BEFA4}"/>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84" name="フローチャート: 判断 483">
          <a:extLst>
            <a:ext uri="{FF2B5EF4-FFF2-40B4-BE49-F238E27FC236}">
              <a16:creationId xmlns:a16="http://schemas.microsoft.com/office/drawing/2014/main" id="{04CA52EF-5CE6-4FBE-884A-5D49FADEBFCF}"/>
            </a:ext>
          </a:extLst>
        </xdr:cNvPr>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485" name="フローチャート: 判断 484">
          <a:extLst>
            <a:ext uri="{FF2B5EF4-FFF2-40B4-BE49-F238E27FC236}">
              <a16:creationId xmlns:a16="http://schemas.microsoft.com/office/drawing/2014/main" id="{DD7EB17C-BB3D-4460-81B8-065194E17714}"/>
            </a:ext>
          </a:extLst>
        </xdr:cNvPr>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86" name="フローチャート: 判断 485">
          <a:extLst>
            <a:ext uri="{FF2B5EF4-FFF2-40B4-BE49-F238E27FC236}">
              <a16:creationId xmlns:a16="http://schemas.microsoft.com/office/drawing/2014/main" id="{68989A79-321D-40B3-BB10-A63340B0D159}"/>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A159A08-B280-49F2-ADD7-FCA7433032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B62149A-C648-44E8-8961-E8344D69F5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0138B02-E5B3-4BCB-80C0-66A5F5C21A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CE16434-DC65-4C84-81E9-D237031A6E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AB99EAA-A6E9-41C4-860E-70F568FEDE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492" name="楕円 491">
          <a:extLst>
            <a:ext uri="{FF2B5EF4-FFF2-40B4-BE49-F238E27FC236}">
              <a16:creationId xmlns:a16="http://schemas.microsoft.com/office/drawing/2014/main" id="{1986AE38-FDF5-4181-811C-945C8F98AED2}"/>
            </a:ext>
          </a:extLst>
        </xdr:cNvPr>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102887</xdr:rowOff>
    </xdr:from>
    <xdr:ext cx="405111" cy="259045"/>
    <xdr:sp macro="" textlink="">
      <xdr:nvSpPr>
        <xdr:cNvPr id="493" name="【一般廃棄物処理施設】&#10;有形固定資産減価償却率該当値テキスト">
          <a:extLst>
            <a:ext uri="{FF2B5EF4-FFF2-40B4-BE49-F238E27FC236}">
              <a16:creationId xmlns:a16="http://schemas.microsoft.com/office/drawing/2014/main" id="{F014CD2C-8CD5-46D8-83C0-A71E4A42469A}"/>
            </a:ext>
          </a:extLst>
        </xdr:cNvPr>
        <xdr:cNvSpPr txBox="1"/>
      </xdr:nvSpPr>
      <xdr:spPr>
        <a:xfrm>
          <a:off x="16357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94" name="楕円 493">
          <a:extLst>
            <a:ext uri="{FF2B5EF4-FFF2-40B4-BE49-F238E27FC236}">
              <a16:creationId xmlns:a16="http://schemas.microsoft.com/office/drawing/2014/main" id="{52D343A5-E90B-421E-9EC6-EAC11F2C66AB}"/>
            </a:ext>
          </a:extLst>
        </xdr:cNvPr>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39</xdr:row>
      <xdr:rowOff>3810</xdr:rowOff>
    </xdr:to>
    <xdr:cxnSp macro="">
      <xdr:nvCxnSpPr>
        <xdr:cNvPr id="495" name="直線コネクタ 494">
          <a:extLst>
            <a:ext uri="{FF2B5EF4-FFF2-40B4-BE49-F238E27FC236}">
              <a16:creationId xmlns:a16="http://schemas.microsoft.com/office/drawing/2014/main" id="{00610205-C543-477E-85D4-574944EC19BF}"/>
            </a:ext>
          </a:extLst>
        </xdr:cNvPr>
        <xdr:cNvCxnSpPr/>
      </xdr:nvCxnSpPr>
      <xdr:spPr>
        <a:xfrm>
          <a:off x="15481300" y="6656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96" name="楕円 495">
          <a:extLst>
            <a:ext uri="{FF2B5EF4-FFF2-40B4-BE49-F238E27FC236}">
              <a16:creationId xmlns:a16="http://schemas.microsoft.com/office/drawing/2014/main" id="{511A70BA-6D57-4404-867C-E47547767852}"/>
            </a:ext>
          </a:extLst>
        </xdr:cNvPr>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140970</xdr:rowOff>
    </xdr:to>
    <xdr:cxnSp macro="">
      <xdr:nvCxnSpPr>
        <xdr:cNvPr id="497" name="直線コネクタ 496">
          <a:extLst>
            <a:ext uri="{FF2B5EF4-FFF2-40B4-BE49-F238E27FC236}">
              <a16:creationId xmlns:a16="http://schemas.microsoft.com/office/drawing/2014/main" id="{113BE188-50D1-4CC4-9B8A-B39A28D2D787}"/>
            </a:ext>
          </a:extLst>
        </xdr:cNvPr>
        <xdr:cNvCxnSpPr/>
      </xdr:nvCxnSpPr>
      <xdr:spPr>
        <a:xfrm>
          <a:off x="14592300" y="661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98" name="n_1aveValue【一般廃棄物処理施設】&#10;有形固定資産減価償却率">
          <a:extLst>
            <a:ext uri="{FF2B5EF4-FFF2-40B4-BE49-F238E27FC236}">
              <a16:creationId xmlns:a16="http://schemas.microsoft.com/office/drawing/2014/main" id="{AC591BA4-4DA8-4120-A66F-3B83D47A41D2}"/>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499" name="n_2aveValue【一般廃棄物処理施設】&#10;有形固定資産減価償却率">
          <a:extLst>
            <a:ext uri="{FF2B5EF4-FFF2-40B4-BE49-F238E27FC236}">
              <a16:creationId xmlns:a16="http://schemas.microsoft.com/office/drawing/2014/main" id="{14D85662-0962-448D-90E7-081DD8DC60B6}"/>
            </a:ext>
          </a:extLst>
        </xdr:cNvPr>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00" name="n_3aveValue【一般廃棄物処理施設】&#10;有形固定資産減価償却率">
          <a:extLst>
            <a:ext uri="{FF2B5EF4-FFF2-40B4-BE49-F238E27FC236}">
              <a16:creationId xmlns:a16="http://schemas.microsoft.com/office/drawing/2014/main" id="{E96406B0-8B89-4352-AAB3-6D81D003638F}"/>
            </a:ext>
          </a:extLst>
        </xdr:cNvPr>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01" name="n_4aveValue【一般廃棄物処理施設】&#10;有形固定資産減価償却率">
          <a:extLst>
            <a:ext uri="{FF2B5EF4-FFF2-40B4-BE49-F238E27FC236}">
              <a16:creationId xmlns:a16="http://schemas.microsoft.com/office/drawing/2014/main" id="{D24356DB-CCB6-4EDB-9B1F-D9BD81E4562C}"/>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502" name="n_1mainValue【一般廃棄物処理施設】&#10;有形固定資産減価償却率">
          <a:extLst>
            <a:ext uri="{FF2B5EF4-FFF2-40B4-BE49-F238E27FC236}">
              <a16:creationId xmlns:a16="http://schemas.microsoft.com/office/drawing/2014/main" id="{B6E3D71F-D5D1-4290-B1CC-862B1B544F7F}"/>
            </a:ext>
          </a:extLst>
        </xdr:cNvPr>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503" name="n_2mainValue【一般廃棄物処理施設】&#10;有形固定資産減価償却率">
          <a:extLst>
            <a:ext uri="{FF2B5EF4-FFF2-40B4-BE49-F238E27FC236}">
              <a16:creationId xmlns:a16="http://schemas.microsoft.com/office/drawing/2014/main" id="{B1FC3AA9-4D99-4ED6-8DE0-D251EA8E97FB}"/>
            </a:ext>
          </a:extLst>
        </xdr:cNvPr>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BE8AF3E7-07F5-46B4-A64D-CC8A8B0B65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AA27964B-0E78-4E23-9086-526EA83EA5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C4C56B45-1B75-48C1-9F4E-D9212915397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88F32050-FCEC-4ECC-A44A-0A2F18F0E6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811D203E-DBAD-4595-996B-8DB19D6F23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708F5E21-E828-4E13-A867-3180566559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9A2AC3DF-4C64-4B80-8E51-D026A8FF66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E7E2EE4C-1EC7-431D-9508-834F3F804F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340ADC2A-6255-4696-9CDC-F825C27D91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D4A41DA9-A159-490A-A2CC-867174B9D06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4" name="直線コネクタ 513">
          <a:extLst>
            <a:ext uri="{FF2B5EF4-FFF2-40B4-BE49-F238E27FC236}">
              <a16:creationId xmlns:a16="http://schemas.microsoft.com/office/drawing/2014/main" id="{B458778E-99E3-42AA-9C78-EA5F203948F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5" name="テキスト ボックス 514">
          <a:extLst>
            <a:ext uri="{FF2B5EF4-FFF2-40B4-BE49-F238E27FC236}">
              <a16:creationId xmlns:a16="http://schemas.microsoft.com/office/drawing/2014/main" id="{201B9FE3-AC9D-4A18-AE4C-32BB601FE7A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6" name="直線コネクタ 515">
          <a:extLst>
            <a:ext uri="{FF2B5EF4-FFF2-40B4-BE49-F238E27FC236}">
              <a16:creationId xmlns:a16="http://schemas.microsoft.com/office/drawing/2014/main" id="{464A389F-A966-4B40-A804-DEF37D639B4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7" name="テキスト ボックス 516">
          <a:extLst>
            <a:ext uri="{FF2B5EF4-FFF2-40B4-BE49-F238E27FC236}">
              <a16:creationId xmlns:a16="http://schemas.microsoft.com/office/drawing/2014/main" id="{7577EC20-6777-4488-AD3F-7018717D2A3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8" name="直線コネクタ 517">
          <a:extLst>
            <a:ext uri="{FF2B5EF4-FFF2-40B4-BE49-F238E27FC236}">
              <a16:creationId xmlns:a16="http://schemas.microsoft.com/office/drawing/2014/main" id="{CCF974BE-C3D2-4CFA-A1CF-9FB6EA6B60A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9" name="テキスト ボックス 518">
          <a:extLst>
            <a:ext uri="{FF2B5EF4-FFF2-40B4-BE49-F238E27FC236}">
              <a16:creationId xmlns:a16="http://schemas.microsoft.com/office/drawing/2014/main" id="{68EDDF22-147C-4CF8-9F8B-C0750F018A4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0" name="直線コネクタ 519">
          <a:extLst>
            <a:ext uri="{FF2B5EF4-FFF2-40B4-BE49-F238E27FC236}">
              <a16:creationId xmlns:a16="http://schemas.microsoft.com/office/drawing/2014/main" id="{AAB5D833-29E1-4872-8D5F-A3C17000127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1" name="テキスト ボックス 520">
          <a:extLst>
            <a:ext uri="{FF2B5EF4-FFF2-40B4-BE49-F238E27FC236}">
              <a16:creationId xmlns:a16="http://schemas.microsoft.com/office/drawing/2014/main" id="{0A14B1C6-8E98-46CF-9D78-496A80181EC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AEBA6716-4E13-4F84-8AD9-FDF3F9B6444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DD2523F4-4C43-43FB-9E07-FC4EBA1B846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7B800548-3D29-4328-9B9C-0D214EA35E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25" name="直線コネクタ 524">
          <a:extLst>
            <a:ext uri="{FF2B5EF4-FFF2-40B4-BE49-F238E27FC236}">
              <a16:creationId xmlns:a16="http://schemas.microsoft.com/office/drawing/2014/main" id="{4A2832AE-8D65-4F09-AF1B-0DE6AC91B85C}"/>
            </a:ext>
          </a:extLst>
        </xdr:cNvPr>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26" name="【一般廃棄物処理施設】&#10;一人当たり有形固定資産（償却資産）額最小値テキスト">
          <a:extLst>
            <a:ext uri="{FF2B5EF4-FFF2-40B4-BE49-F238E27FC236}">
              <a16:creationId xmlns:a16="http://schemas.microsoft.com/office/drawing/2014/main" id="{940CC6D2-B784-436A-9E85-EB8044A3E388}"/>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27" name="直線コネクタ 526">
          <a:extLst>
            <a:ext uri="{FF2B5EF4-FFF2-40B4-BE49-F238E27FC236}">
              <a16:creationId xmlns:a16="http://schemas.microsoft.com/office/drawing/2014/main" id="{150B0167-5B95-4418-826E-583E2169159E}"/>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8A720FCE-E80F-4C66-BEE9-1BC69B971674}"/>
            </a:ext>
          </a:extLst>
        </xdr:cNvPr>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29" name="直線コネクタ 528">
          <a:extLst>
            <a:ext uri="{FF2B5EF4-FFF2-40B4-BE49-F238E27FC236}">
              <a16:creationId xmlns:a16="http://schemas.microsoft.com/office/drawing/2014/main" id="{B3E250C5-4320-4758-8201-D3C028CCD1CE}"/>
            </a:ext>
          </a:extLst>
        </xdr:cNvPr>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0514FDC6-01F9-44F0-96AA-F1CE1CC6CEDA}"/>
            </a:ext>
          </a:extLst>
        </xdr:cNvPr>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31" name="フローチャート: 判断 530">
          <a:extLst>
            <a:ext uri="{FF2B5EF4-FFF2-40B4-BE49-F238E27FC236}">
              <a16:creationId xmlns:a16="http://schemas.microsoft.com/office/drawing/2014/main" id="{93348BFB-058D-42CF-9F32-38ABF23B9020}"/>
            </a:ext>
          </a:extLst>
        </xdr:cNvPr>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32" name="フローチャート: 判断 531">
          <a:extLst>
            <a:ext uri="{FF2B5EF4-FFF2-40B4-BE49-F238E27FC236}">
              <a16:creationId xmlns:a16="http://schemas.microsoft.com/office/drawing/2014/main" id="{D872767C-8488-4E54-B5FC-CEB5CAE69690}"/>
            </a:ext>
          </a:extLst>
        </xdr:cNvPr>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33" name="フローチャート: 判断 532">
          <a:extLst>
            <a:ext uri="{FF2B5EF4-FFF2-40B4-BE49-F238E27FC236}">
              <a16:creationId xmlns:a16="http://schemas.microsoft.com/office/drawing/2014/main" id="{50117006-F95C-42B7-93D7-2483FAEF0CC5}"/>
            </a:ext>
          </a:extLst>
        </xdr:cNvPr>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34" name="フローチャート: 判断 533">
          <a:extLst>
            <a:ext uri="{FF2B5EF4-FFF2-40B4-BE49-F238E27FC236}">
              <a16:creationId xmlns:a16="http://schemas.microsoft.com/office/drawing/2014/main" id="{8301E273-478F-490B-95A2-20A47A0BF14A}"/>
            </a:ext>
          </a:extLst>
        </xdr:cNvPr>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35" name="フローチャート: 判断 534">
          <a:extLst>
            <a:ext uri="{FF2B5EF4-FFF2-40B4-BE49-F238E27FC236}">
              <a16:creationId xmlns:a16="http://schemas.microsoft.com/office/drawing/2014/main" id="{73DBFD18-44F1-4176-A2F0-FE8283F54B9E}"/>
            </a:ext>
          </a:extLst>
        </xdr:cNvPr>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1392890-CA5C-454D-B60C-CCDE30E5A2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3B6C2071-58CB-4E08-944C-4B083C4294C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FBCC5BF0-D035-4F0A-AC82-955F55A9F8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37B6EB30-5D73-40B8-970A-8975DE739B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EA931BC2-950D-4269-9114-0683F908DF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69575</xdr:rowOff>
    </xdr:from>
    <xdr:to>
      <xdr:col>116</xdr:col>
      <xdr:colOff>114300</xdr:colOff>
      <xdr:row>38</xdr:row>
      <xdr:rowOff>171175</xdr:rowOff>
    </xdr:to>
    <xdr:sp macro="" textlink="">
      <xdr:nvSpPr>
        <xdr:cNvPr id="541" name="楕円 540">
          <a:extLst>
            <a:ext uri="{FF2B5EF4-FFF2-40B4-BE49-F238E27FC236}">
              <a16:creationId xmlns:a16="http://schemas.microsoft.com/office/drawing/2014/main" id="{EA172D56-158B-4AB8-AF17-C244C2EF3359}"/>
            </a:ext>
          </a:extLst>
        </xdr:cNvPr>
        <xdr:cNvSpPr/>
      </xdr:nvSpPr>
      <xdr:spPr>
        <a:xfrm>
          <a:off x="22110700" y="65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92452</xdr:rowOff>
    </xdr:from>
    <xdr:ext cx="599010" cy="259045"/>
    <xdr:sp macro="" textlink="">
      <xdr:nvSpPr>
        <xdr:cNvPr id="542" name="【一般廃棄物処理施設】&#10;一人当たり有形固定資産（償却資産）額該当値テキスト">
          <a:extLst>
            <a:ext uri="{FF2B5EF4-FFF2-40B4-BE49-F238E27FC236}">
              <a16:creationId xmlns:a16="http://schemas.microsoft.com/office/drawing/2014/main" id="{AEDE1241-8B18-4951-AE42-483DA8DBD85B}"/>
            </a:ext>
          </a:extLst>
        </xdr:cNvPr>
        <xdr:cNvSpPr txBox="1"/>
      </xdr:nvSpPr>
      <xdr:spPr>
        <a:xfrm>
          <a:off x="22199600" y="6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92009</xdr:rowOff>
    </xdr:from>
    <xdr:to>
      <xdr:col>112</xdr:col>
      <xdr:colOff>38100</xdr:colOff>
      <xdr:row>39</xdr:row>
      <xdr:rowOff>22159</xdr:rowOff>
    </xdr:to>
    <xdr:sp macro="" textlink="">
      <xdr:nvSpPr>
        <xdr:cNvPr id="543" name="楕円 542">
          <a:extLst>
            <a:ext uri="{FF2B5EF4-FFF2-40B4-BE49-F238E27FC236}">
              <a16:creationId xmlns:a16="http://schemas.microsoft.com/office/drawing/2014/main" id="{130ABF6F-CE10-4FFF-8D9E-DB0D00952F6E}"/>
            </a:ext>
          </a:extLst>
        </xdr:cNvPr>
        <xdr:cNvSpPr/>
      </xdr:nvSpPr>
      <xdr:spPr>
        <a:xfrm>
          <a:off x="21272500" y="66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120375</xdr:rowOff>
    </xdr:from>
    <xdr:to>
      <xdr:col>116</xdr:col>
      <xdr:colOff>63500</xdr:colOff>
      <xdr:row>38</xdr:row>
      <xdr:rowOff>142809</xdr:rowOff>
    </xdr:to>
    <xdr:cxnSp macro="">
      <xdr:nvCxnSpPr>
        <xdr:cNvPr id="544" name="直線コネクタ 543">
          <a:extLst>
            <a:ext uri="{FF2B5EF4-FFF2-40B4-BE49-F238E27FC236}">
              <a16:creationId xmlns:a16="http://schemas.microsoft.com/office/drawing/2014/main" id="{7B095010-A330-4B1D-A79C-BAFB54ADDF45}"/>
            </a:ext>
          </a:extLst>
        </xdr:cNvPr>
        <xdr:cNvCxnSpPr/>
      </xdr:nvCxnSpPr>
      <xdr:spPr>
        <a:xfrm flipV="1">
          <a:off x="21323300" y="6635475"/>
          <a:ext cx="8382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110997</xdr:rowOff>
    </xdr:from>
    <xdr:to>
      <xdr:col>107</xdr:col>
      <xdr:colOff>101600</xdr:colOff>
      <xdr:row>39</xdr:row>
      <xdr:rowOff>41147</xdr:rowOff>
    </xdr:to>
    <xdr:sp macro="" textlink="">
      <xdr:nvSpPr>
        <xdr:cNvPr id="545" name="楕円 544">
          <a:extLst>
            <a:ext uri="{FF2B5EF4-FFF2-40B4-BE49-F238E27FC236}">
              <a16:creationId xmlns:a16="http://schemas.microsoft.com/office/drawing/2014/main" id="{9AB7D35B-29EB-4EBA-865B-09052D2A0EAD}"/>
            </a:ext>
          </a:extLst>
        </xdr:cNvPr>
        <xdr:cNvSpPr/>
      </xdr:nvSpPr>
      <xdr:spPr>
        <a:xfrm>
          <a:off x="20383500" y="66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142809</xdr:rowOff>
    </xdr:from>
    <xdr:to>
      <xdr:col>111</xdr:col>
      <xdr:colOff>177800</xdr:colOff>
      <xdr:row>38</xdr:row>
      <xdr:rowOff>161797</xdr:rowOff>
    </xdr:to>
    <xdr:cxnSp macro="">
      <xdr:nvCxnSpPr>
        <xdr:cNvPr id="546" name="直線コネクタ 545">
          <a:extLst>
            <a:ext uri="{FF2B5EF4-FFF2-40B4-BE49-F238E27FC236}">
              <a16:creationId xmlns:a16="http://schemas.microsoft.com/office/drawing/2014/main" id="{BAF2E70E-0CF9-4EBD-8DAA-33707BB804F8}"/>
            </a:ext>
          </a:extLst>
        </xdr:cNvPr>
        <xdr:cNvCxnSpPr/>
      </xdr:nvCxnSpPr>
      <xdr:spPr>
        <a:xfrm flipV="1">
          <a:off x="20434300" y="6657909"/>
          <a:ext cx="889000" cy="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547" name="n_1aveValue【一般廃棄物処理施設】&#10;一人当たり有形固定資産（償却資産）額">
          <a:extLst>
            <a:ext uri="{FF2B5EF4-FFF2-40B4-BE49-F238E27FC236}">
              <a16:creationId xmlns:a16="http://schemas.microsoft.com/office/drawing/2014/main" id="{7EAC1F51-9170-4895-8BD4-4B70B4644337}"/>
            </a:ext>
          </a:extLst>
        </xdr:cNvPr>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548" name="n_2aveValue【一般廃棄物処理施設】&#10;一人当たり有形固定資産（償却資産）額">
          <a:extLst>
            <a:ext uri="{FF2B5EF4-FFF2-40B4-BE49-F238E27FC236}">
              <a16:creationId xmlns:a16="http://schemas.microsoft.com/office/drawing/2014/main" id="{610E07E0-ADD6-4CD6-8252-14B1DB964D5C}"/>
            </a:ext>
          </a:extLst>
        </xdr:cNvPr>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549" name="n_3aveValue【一般廃棄物処理施設】&#10;一人当たり有形固定資産（償却資産）額">
          <a:extLst>
            <a:ext uri="{FF2B5EF4-FFF2-40B4-BE49-F238E27FC236}">
              <a16:creationId xmlns:a16="http://schemas.microsoft.com/office/drawing/2014/main" id="{02B92CC7-0C22-4911-B44D-96E3C9BFC824}"/>
            </a:ext>
          </a:extLst>
        </xdr:cNvPr>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550" name="n_4aveValue【一般廃棄物処理施設】&#10;一人当たり有形固定資産（償却資産）額">
          <a:extLst>
            <a:ext uri="{FF2B5EF4-FFF2-40B4-BE49-F238E27FC236}">
              <a16:creationId xmlns:a16="http://schemas.microsoft.com/office/drawing/2014/main" id="{00569940-70BE-4D83-A29E-4441D8CF8B5C}"/>
            </a:ext>
          </a:extLst>
        </xdr:cNvPr>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38687</xdr:rowOff>
    </xdr:from>
    <xdr:ext cx="599010" cy="259045"/>
    <xdr:sp macro="" textlink="">
      <xdr:nvSpPr>
        <xdr:cNvPr id="551" name="n_1mainValue【一般廃棄物処理施設】&#10;一人当たり有形固定資産（償却資産）額">
          <a:extLst>
            <a:ext uri="{FF2B5EF4-FFF2-40B4-BE49-F238E27FC236}">
              <a16:creationId xmlns:a16="http://schemas.microsoft.com/office/drawing/2014/main" id="{8BCA338A-B639-4FE2-8F61-201C90831EFB}"/>
            </a:ext>
          </a:extLst>
        </xdr:cNvPr>
        <xdr:cNvSpPr txBox="1"/>
      </xdr:nvSpPr>
      <xdr:spPr>
        <a:xfrm>
          <a:off x="21011095" y="638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57674</xdr:rowOff>
    </xdr:from>
    <xdr:ext cx="599010" cy="259045"/>
    <xdr:sp macro="" textlink="">
      <xdr:nvSpPr>
        <xdr:cNvPr id="552" name="n_2mainValue【一般廃棄物処理施設】&#10;一人当たり有形固定資産（償却資産）額">
          <a:extLst>
            <a:ext uri="{FF2B5EF4-FFF2-40B4-BE49-F238E27FC236}">
              <a16:creationId xmlns:a16="http://schemas.microsoft.com/office/drawing/2014/main" id="{72AC2C70-E830-4FA4-BFA6-2429F8A56C0A}"/>
            </a:ext>
          </a:extLst>
        </xdr:cNvPr>
        <xdr:cNvSpPr txBox="1"/>
      </xdr:nvSpPr>
      <xdr:spPr>
        <a:xfrm>
          <a:off x="20134795" y="640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7C3ACCA4-AA70-4125-9C98-02D8E26A1A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5EA268DF-B5D5-4E72-88F1-A6B42FDCA4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7E1AB2E5-DC9B-4A9B-958B-93693044FF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96BC44E1-E4B7-4679-A218-F7812B77F73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7FAD773F-122D-492E-8644-E51B6957F4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00B71716-0005-441C-A4EF-BAB09EBCA7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1E75B9D3-975B-4241-A119-293615832F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434794CB-747D-4C5F-9568-D86F68991E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2CC16E31-4B04-46D4-90C2-684EE613C2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8D826F78-1D3F-4841-906C-B19090FB29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15A94BAB-6F9C-4A9F-8CD3-6DEECCEAAB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6A3073C0-A431-48E7-9534-772B2C7B77C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5" name="テキスト ボックス 564">
          <a:extLst>
            <a:ext uri="{FF2B5EF4-FFF2-40B4-BE49-F238E27FC236}">
              <a16:creationId xmlns:a16="http://schemas.microsoft.com/office/drawing/2014/main" id="{2C85699F-080E-49B5-B9B6-31DAC42BC95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D6D34D8B-D085-4C8C-A260-37C2EE058FD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A29ED145-3BD2-4C27-8252-9F6E3B32DCE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E2B64EE6-D46E-4AD2-987C-6F7E24C4277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A4119AC5-8A49-4297-8E1F-77BA1DB2C2A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3AC5EA4B-F9AB-46CD-877F-049E3489A94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722DA4B2-235B-4821-BBAD-BC16889EC78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B80F4DB1-4C62-4554-9EDF-38A50620CF1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13A391AC-26D9-4A1C-B5B4-D82D2912096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90A44DE0-0CBB-46BB-B410-56490263C2A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5" name="テキスト ボックス 574">
          <a:extLst>
            <a:ext uri="{FF2B5EF4-FFF2-40B4-BE49-F238E27FC236}">
              <a16:creationId xmlns:a16="http://schemas.microsoft.com/office/drawing/2014/main" id="{A5538602-13A6-464B-B585-430E1BF71E3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D90B7A69-289B-4F8D-967F-33844B8979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a:extLst>
            <a:ext uri="{FF2B5EF4-FFF2-40B4-BE49-F238E27FC236}">
              <a16:creationId xmlns:a16="http://schemas.microsoft.com/office/drawing/2014/main" id="{D8914294-02F1-45AD-BCA8-9DBBD42B2C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578" name="直線コネクタ 577">
          <a:extLst>
            <a:ext uri="{FF2B5EF4-FFF2-40B4-BE49-F238E27FC236}">
              <a16:creationId xmlns:a16="http://schemas.microsoft.com/office/drawing/2014/main" id="{72B0F807-00D4-4E59-9481-91B42E552F5B}"/>
            </a:ext>
          </a:extLst>
        </xdr:cNvPr>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79" name="【保健センター・保健所】&#10;有形固定資産減価償却率最小値テキスト">
          <a:extLst>
            <a:ext uri="{FF2B5EF4-FFF2-40B4-BE49-F238E27FC236}">
              <a16:creationId xmlns:a16="http://schemas.microsoft.com/office/drawing/2014/main" id="{097ECA5F-3A53-4010-9F12-C1244F38DB8E}"/>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80" name="直線コネクタ 579">
          <a:extLst>
            <a:ext uri="{FF2B5EF4-FFF2-40B4-BE49-F238E27FC236}">
              <a16:creationId xmlns:a16="http://schemas.microsoft.com/office/drawing/2014/main" id="{8568293D-7543-4C1E-B261-C4FE70858553}"/>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581" name="【保健センター・保健所】&#10;有形固定資産減価償却率最大値テキスト">
          <a:extLst>
            <a:ext uri="{FF2B5EF4-FFF2-40B4-BE49-F238E27FC236}">
              <a16:creationId xmlns:a16="http://schemas.microsoft.com/office/drawing/2014/main" id="{2C599033-31ED-4779-B52F-790EC0181805}"/>
            </a:ext>
          </a:extLst>
        </xdr:cNvPr>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582" name="直線コネクタ 581">
          <a:extLst>
            <a:ext uri="{FF2B5EF4-FFF2-40B4-BE49-F238E27FC236}">
              <a16:creationId xmlns:a16="http://schemas.microsoft.com/office/drawing/2014/main" id="{5C57DA64-5B28-4D4E-A967-374E448D5A63}"/>
            </a:ext>
          </a:extLst>
        </xdr:cNvPr>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583" name="【保健センター・保健所】&#10;有形固定資産減価償却率平均値テキスト">
          <a:extLst>
            <a:ext uri="{FF2B5EF4-FFF2-40B4-BE49-F238E27FC236}">
              <a16:creationId xmlns:a16="http://schemas.microsoft.com/office/drawing/2014/main" id="{F12F938A-77A0-46B9-ACE5-04133FA9E3A3}"/>
            </a:ext>
          </a:extLst>
        </xdr:cNvPr>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584" name="フローチャート: 判断 583">
          <a:extLst>
            <a:ext uri="{FF2B5EF4-FFF2-40B4-BE49-F238E27FC236}">
              <a16:creationId xmlns:a16="http://schemas.microsoft.com/office/drawing/2014/main" id="{76E96220-F098-4CBF-81FD-47000710519C}"/>
            </a:ext>
          </a:extLst>
        </xdr:cNvPr>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585" name="フローチャート: 判断 584">
          <a:extLst>
            <a:ext uri="{FF2B5EF4-FFF2-40B4-BE49-F238E27FC236}">
              <a16:creationId xmlns:a16="http://schemas.microsoft.com/office/drawing/2014/main" id="{436909F6-1C2B-46E9-80B8-5FCC96D15FF7}"/>
            </a:ext>
          </a:extLst>
        </xdr:cNvPr>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86" name="フローチャート: 判断 585">
          <a:extLst>
            <a:ext uri="{FF2B5EF4-FFF2-40B4-BE49-F238E27FC236}">
              <a16:creationId xmlns:a16="http://schemas.microsoft.com/office/drawing/2014/main" id="{F36EAFB9-AC42-472C-A3E2-B0A04E0034B9}"/>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587" name="フローチャート: 判断 586">
          <a:extLst>
            <a:ext uri="{FF2B5EF4-FFF2-40B4-BE49-F238E27FC236}">
              <a16:creationId xmlns:a16="http://schemas.microsoft.com/office/drawing/2014/main" id="{E95E5C5B-B8C9-4BF5-A85D-500F9C72FB88}"/>
            </a:ext>
          </a:extLst>
        </xdr:cNvPr>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88" name="フローチャート: 判断 587">
          <a:extLst>
            <a:ext uri="{FF2B5EF4-FFF2-40B4-BE49-F238E27FC236}">
              <a16:creationId xmlns:a16="http://schemas.microsoft.com/office/drawing/2014/main" id="{4EA9D1D5-0ECF-4749-A674-804FF7DA25C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82DB525-BD9F-49FB-A21C-1DEAB5B6A7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A539CBBC-8657-410C-B130-DEB696E896C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4B6F7073-A945-441F-BE1E-D73F81EF4E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519EC50A-D10F-42F3-9B4B-825827D7A0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D66227EB-458F-4B25-B4B5-ABDDB276C1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99423</xdr:rowOff>
    </xdr:from>
    <xdr:to>
      <xdr:col>85</xdr:col>
      <xdr:colOff>177800</xdr:colOff>
      <xdr:row>62</xdr:row>
      <xdr:rowOff>29573</xdr:rowOff>
    </xdr:to>
    <xdr:sp macro="" textlink="">
      <xdr:nvSpPr>
        <xdr:cNvPr id="594" name="楕円 593">
          <a:extLst>
            <a:ext uri="{FF2B5EF4-FFF2-40B4-BE49-F238E27FC236}">
              <a16:creationId xmlns:a16="http://schemas.microsoft.com/office/drawing/2014/main" id="{12D01985-64DB-48EE-B067-527A800070FC}"/>
            </a:ext>
          </a:extLst>
        </xdr:cNvPr>
        <xdr:cNvSpPr/>
      </xdr:nvSpPr>
      <xdr:spPr>
        <a:xfrm>
          <a:off x="162687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77850</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70F35304-40AA-42E2-8807-1209DEFB0212}"/>
            </a:ext>
          </a:extLst>
        </xdr:cNvPr>
        <xdr:cNvSpPr txBox="1"/>
      </xdr:nvSpPr>
      <xdr:spPr>
        <a:xfrm>
          <a:off x="16357600"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596" name="楕円 595">
          <a:extLst>
            <a:ext uri="{FF2B5EF4-FFF2-40B4-BE49-F238E27FC236}">
              <a16:creationId xmlns:a16="http://schemas.microsoft.com/office/drawing/2014/main" id="{4ED1B37F-8116-40CE-9D8B-2B041900B776}"/>
            </a:ext>
          </a:extLst>
        </xdr:cNvPr>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150223</xdr:rowOff>
    </xdr:to>
    <xdr:cxnSp macro="">
      <xdr:nvCxnSpPr>
        <xdr:cNvPr id="597" name="直線コネクタ 596">
          <a:extLst>
            <a:ext uri="{FF2B5EF4-FFF2-40B4-BE49-F238E27FC236}">
              <a16:creationId xmlns:a16="http://schemas.microsoft.com/office/drawing/2014/main" id="{00C6A65C-2DE6-424C-B44A-865057DACFAF}"/>
            </a:ext>
          </a:extLst>
        </xdr:cNvPr>
        <xdr:cNvCxnSpPr/>
      </xdr:nvCxnSpPr>
      <xdr:spPr>
        <a:xfrm>
          <a:off x="15481300" y="105727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98" name="楕円 597">
          <a:extLst>
            <a:ext uri="{FF2B5EF4-FFF2-40B4-BE49-F238E27FC236}">
              <a16:creationId xmlns:a16="http://schemas.microsoft.com/office/drawing/2014/main" id="{FACC5B9B-18E2-4240-9E85-3938D4083A2A}"/>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114300</xdr:rowOff>
    </xdr:to>
    <xdr:cxnSp macro="">
      <xdr:nvCxnSpPr>
        <xdr:cNvPr id="599" name="直線コネクタ 598">
          <a:extLst>
            <a:ext uri="{FF2B5EF4-FFF2-40B4-BE49-F238E27FC236}">
              <a16:creationId xmlns:a16="http://schemas.microsoft.com/office/drawing/2014/main" id="{3AE050C1-1582-4AC6-8CCB-9E4978FC1841}"/>
            </a:ext>
          </a:extLst>
        </xdr:cNvPr>
        <xdr:cNvCxnSpPr/>
      </xdr:nvCxnSpPr>
      <xdr:spPr>
        <a:xfrm>
          <a:off x="14592300" y="1053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600" name="n_1aveValue【保健センター・保健所】&#10;有形固定資産減価償却率">
          <a:extLst>
            <a:ext uri="{FF2B5EF4-FFF2-40B4-BE49-F238E27FC236}">
              <a16:creationId xmlns:a16="http://schemas.microsoft.com/office/drawing/2014/main" id="{701B89BF-BA2E-4560-BE21-EA89742A1B93}"/>
            </a:ext>
          </a:extLst>
        </xdr:cNvPr>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01" name="n_2aveValue【保健センター・保健所】&#10;有形固定資産減価償却率">
          <a:extLst>
            <a:ext uri="{FF2B5EF4-FFF2-40B4-BE49-F238E27FC236}">
              <a16:creationId xmlns:a16="http://schemas.microsoft.com/office/drawing/2014/main" id="{B1ABE7FE-AB2D-44B3-A92B-AA66FDEF9C1C}"/>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602" name="n_3aveValue【保健センター・保健所】&#10;有形固定資産減価償却率">
          <a:extLst>
            <a:ext uri="{FF2B5EF4-FFF2-40B4-BE49-F238E27FC236}">
              <a16:creationId xmlns:a16="http://schemas.microsoft.com/office/drawing/2014/main" id="{56BCA52F-9F08-42DA-A7DB-A947CDC05239}"/>
            </a:ext>
          </a:extLst>
        </xdr:cNvPr>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03" name="n_4aveValue【保健センター・保健所】&#10;有形固定資産減価償却率">
          <a:extLst>
            <a:ext uri="{FF2B5EF4-FFF2-40B4-BE49-F238E27FC236}">
              <a16:creationId xmlns:a16="http://schemas.microsoft.com/office/drawing/2014/main" id="{73263205-CFAC-4009-BB83-634C6A3592EA}"/>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FEDD0541-1434-44EE-B352-A8B8E793C38C}"/>
            </a:ext>
          </a:extLst>
        </xdr:cNvPr>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F8D9C150-3380-48AF-8050-0234BF596FD9}"/>
            </a:ext>
          </a:extLst>
        </xdr:cNvPr>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642079BF-745E-4AAA-B25A-7DC5438135E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AB350197-A49A-4B65-9B77-DE2520F524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6990222A-9D5B-4291-99AC-EFD007DD55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B2979182-EBBB-4F01-81EF-51741156AE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513C24BA-1FC4-46F1-B113-AC0805FC3C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D56BE40D-C04A-4B7A-858D-DC39523DBE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D8C3562D-31BC-4B87-A9BB-37DECD2F30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8A79BCAF-138B-4D26-B407-0DA83B6A08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DF96D660-C4B2-484D-9BB7-E156A08E7B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B05B2816-B3EC-4C62-BE26-B13C9BDACC5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a:extLst>
            <a:ext uri="{FF2B5EF4-FFF2-40B4-BE49-F238E27FC236}">
              <a16:creationId xmlns:a16="http://schemas.microsoft.com/office/drawing/2014/main" id="{E937B4E4-8204-4A27-91D4-82912773C50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D49612CD-4A9B-439B-9013-17EB8349CC9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a:extLst>
            <a:ext uri="{FF2B5EF4-FFF2-40B4-BE49-F238E27FC236}">
              <a16:creationId xmlns:a16="http://schemas.microsoft.com/office/drawing/2014/main" id="{9CE10B83-9A06-4592-9C48-A84A2B5A7DF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a:extLst>
            <a:ext uri="{FF2B5EF4-FFF2-40B4-BE49-F238E27FC236}">
              <a16:creationId xmlns:a16="http://schemas.microsoft.com/office/drawing/2014/main" id="{DEF2C762-863F-4339-A8C9-82697BFA157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a:extLst>
            <a:ext uri="{FF2B5EF4-FFF2-40B4-BE49-F238E27FC236}">
              <a16:creationId xmlns:a16="http://schemas.microsoft.com/office/drawing/2014/main" id="{FFF32DB6-683F-49B2-9F15-42D56F5E0F6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a:extLst>
            <a:ext uri="{FF2B5EF4-FFF2-40B4-BE49-F238E27FC236}">
              <a16:creationId xmlns:a16="http://schemas.microsoft.com/office/drawing/2014/main" id="{69E2259D-D0ED-4178-9CAC-025C6D55E56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a:extLst>
            <a:ext uri="{FF2B5EF4-FFF2-40B4-BE49-F238E27FC236}">
              <a16:creationId xmlns:a16="http://schemas.microsoft.com/office/drawing/2014/main" id="{97EC4827-AC56-46B9-A99E-07D64095FEE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a:extLst>
            <a:ext uri="{FF2B5EF4-FFF2-40B4-BE49-F238E27FC236}">
              <a16:creationId xmlns:a16="http://schemas.microsoft.com/office/drawing/2014/main" id="{A74850FF-3E58-48F4-9F97-9E8BED2B83F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a:extLst>
            <a:ext uri="{FF2B5EF4-FFF2-40B4-BE49-F238E27FC236}">
              <a16:creationId xmlns:a16="http://schemas.microsoft.com/office/drawing/2014/main" id="{72FDED47-9B86-46BD-9DF9-B80ED3CD97F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a:extLst>
            <a:ext uri="{FF2B5EF4-FFF2-40B4-BE49-F238E27FC236}">
              <a16:creationId xmlns:a16="http://schemas.microsoft.com/office/drawing/2014/main" id="{A674963A-B87D-42FC-AB69-A8F079BC268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a:extLst>
            <a:ext uri="{FF2B5EF4-FFF2-40B4-BE49-F238E27FC236}">
              <a16:creationId xmlns:a16="http://schemas.microsoft.com/office/drawing/2014/main" id="{A30AB1CB-1808-4D0B-8839-D4BAA7226D8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a:extLst>
            <a:ext uri="{FF2B5EF4-FFF2-40B4-BE49-F238E27FC236}">
              <a16:creationId xmlns:a16="http://schemas.microsoft.com/office/drawing/2014/main" id="{A269455A-2EC2-4C81-997F-2A1E06EEFC4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3AB957E9-C26E-4231-BBEA-8D0356BB1C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E8E0AC17-81A4-44A5-AADE-BC57DABE496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92D2309C-1AD1-4677-AAC4-F416786C0BD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31" name="直線コネクタ 630">
          <a:extLst>
            <a:ext uri="{FF2B5EF4-FFF2-40B4-BE49-F238E27FC236}">
              <a16:creationId xmlns:a16="http://schemas.microsoft.com/office/drawing/2014/main" id="{98BB1D00-8EC9-42C9-982F-46D9CD038872}"/>
            </a:ext>
          </a:extLst>
        </xdr:cNvPr>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46D83CE5-ADF0-4E64-8FBB-956EAE60E784}"/>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33" name="直線コネクタ 632">
          <a:extLst>
            <a:ext uri="{FF2B5EF4-FFF2-40B4-BE49-F238E27FC236}">
              <a16:creationId xmlns:a16="http://schemas.microsoft.com/office/drawing/2014/main" id="{F6A47750-874B-4815-92D5-2BF6413D71B4}"/>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62285A3F-9FC0-4940-98D9-20ABA175BA7F}"/>
            </a:ext>
          </a:extLst>
        </xdr:cNvPr>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635" name="直線コネクタ 634">
          <a:extLst>
            <a:ext uri="{FF2B5EF4-FFF2-40B4-BE49-F238E27FC236}">
              <a16:creationId xmlns:a16="http://schemas.microsoft.com/office/drawing/2014/main" id="{4EF3B09B-540F-4A15-ACDB-BB29FEE75FC5}"/>
            </a:ext>
          </a:extLst>
        </xdr:cNvPr>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CA17506E-F4BA-4809-B5AE-2D5372AB60DC}"/>
            </a:ext>
          </a:extLst>
        </xdr:cNvPr>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37" name="フローチャート: 判断 636">
          <a:extLst>
            <a:ext uri="{FF2B5EF4-FFF2-40B4-BE49-F238E27FC236}">
              <a16:creationId xmlns:a16="http://schemas.microsoft.com/office/drawing/2014/main" id="{A86184C1-0665-4A31-94A1-1AE9D2273439}"/>
            </a:ext>
          </a:extLst>
        </xdr:cNvPr>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638" name="フローチャート: 判断 637">
          <a:extLst>
            <a:ext uri="{FF2B5EF4-FFF2-40B4-BE49-F238E27FC236}">
              <a16:creationId xmlns:a16="http://schemas.microsoft.com/office/drawing/2014/main" id="{58D542C7-C509-42C5-9792-4EEE66CA6E8E}"/>
            </a:ext>
          </a:extLst>
        </xdr:cNvPr>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639" name="フローチャート: 判断 638">
          <a:extLst>
            <a:ext uri="{FF2B5EF4-FFF2-40B4-BE49-F238E27FC236}">
              <a16:creationId xmlns:a16="http://schemas.microsoft.com/office/drawing/2014/main" id="{316D87DB-E3BB-4744-869D-4EC1B98A0FF0}"/>
            </a:ext>
          </a:extLst>
        </xdr:cNvPr>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640" name="フローチャート: 判断 639">
          <a:extLst>
            <a:ext uri="{FF2B5EF4-FFF2-40B4-BE49-F238E27FC236}">
              <a16:creationId xmlns:a16="http://schemas.microsoft.com/office/drawing/2014/main" id="{1886C57E-5D57-476C-8C86-C460EE17C44D}"/>
            </a:ext>
          </a:extLst>
        </xdr:cNvPr>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41" name="フローチャート: 判断 640">
          <a:extLst>
            <a:ext uri="{FF2B5EF4-FFF2-40B4-BE49-F238E27FC236}">
              <a16:creationId xmlns:a16="http://schemas.microsoft.com/office/drawing/2014/main" id="{0CD9E4EE-2364-480B-99C2-F74CB5E30C63}"/>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E4F5360-4C4D-4BD2-8C1D-FF17F19D82E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0542CD1-16E2-4E23-8C74-4B55AF95162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5DB1A2C-BCA5-4F4F-B552-1C63FE8951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53751812-0827-4CC7-8EFF-A04311A2843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91B8880-90DB-4563-9930-E815625F764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647" name="楕円 646">
          <a:extLst>
            <a:ext uri="{FF2B5EF4-FFF2-40B4-BE49-F238E27FC236}">
              <a16:creationId xmlns:a16="http://schemas.microsoft.com/office/drawing/2014/main" id="{7B5A9810-0C6C-4537-8DA8-189DAF14601F}"/>
            </a:ext>
          </a:extLst>
        </xdr:cNvPr>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ED02E73F-8CE5-4D6C-8245-76A35CEBFF31}"/>
            </a:ext>
          </a:extLst>
        </xdr:cNvPr>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xdr:nvSpPr>
        <xdr:cNvPr id="649" name="楕円 648">
          <a:extLst>
            <a:ext uri="{FF2B5EF4-FFF2-40B4-BE49-F238E27FC236}">
              <a16:creationId xmlns:a16="http://schemas.microsoft.com/office/drawing/2014/main" id="{51DD1A44-5225-4F0A-A86C-7C02A7BED934}"/>
            </a:ext>
          </a:extLst>
        </xdr:cNvPr>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75112</xdr:rowOff>
    </xdr:to>
    <xdr:cxnSp macro="">
      <xdr:nvCxnSpPr>
        <xdr:cNvPr id="650" name="直線コネクタ 649">
          <a:extLst>
            <a:ext uri="{FF2B5EF4-FFF2-40B4-BE49-F238E27FC236}">
              <a16:creationId xmlns:a16="http://schemas.microsoft.com/office/drawing/2014/main" id="{9446AE99-BAFE-4BF0-B20A-4EE3D2510E0F}"/>
            </a:ext>
          </a:extLst>
        </xdr:cNvPr>
        <xdr:cNvCxnSpPr/>
      </xdr:nvCxnSpPr>
      <xdr:spPr>
        <a:xfrm>
          <a:off x="21323300" y="1104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24312</xdr:rowOff>
    </xdr:from>
    <xdr:to>
      <xdr:col>107</xdr:col>
      <xdr:colOff>101600</xdr:colOff>
      <xdr:row>64</xdr:row>
      <xdr:rowOff>125912</xdr:rowOff>
    </xdr:to>
    <xdr:sp macro="" textlink="">
      <xdr:nvSpPr>
        <xdr:cNvPr id="651" name="楕円 650">
          <a:extLst>
            <a:ext uri="{FF2B5EF4-FFF2-40B4-BE49-F238E27FC236}">
              <a16:creationId xmlns:a16="http://schemas.microsoft.com/office/drawing/2014/main" id="{1004C2BD-39C6-4426-8A36-1A4D707DAE42}"/>
            </a:ext>
          </a:extLst>
        </xdr:cNvPr>
        <xdr:cNvSpPr/>
      </xdr:nvSpPr>
      <xdr:spPr>
        <a:xfrm>
          <a:off x="20383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75112</xdr:rowOff>
    </xdr:from>
    <xdr:to>
      <xdr:col>111</xdr:col>
      <xdr:colOff>177800</xdr:colOff>
      <xdr:row>64</xdr:row>
      <xdr:rowOff>75112</xdr:rowOff>
    </xdr:to>
    <xdr:cxnSp macro="">
      <xdr:nvCxnSpPr>
        <xdr:cNvPr id="652" name="直線コネクタ 651">
          <a:extLst>
            <a:ext uri="{FF2B5EF4-FFF2-40B4-BE49-F238E27FC236}">
              <a16:creationId xmlns:a16="http://schemas.microsoft.com/office/drawing/2014/main" id="{346A45BB-48FC-46AF-8923-357246A89FD4}"/>
            </a:ext>
          </a:extLst>
        </xdr:cNvPr>
        <xdr:cNvCxnSpPr/>
      </xdr:nvCxnSpPr>
      <xdr:spPr>
        <a:xfrm>
          <a:off x="20434300" y="1104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653" name="n_1aveValue【保健センター・保健所】&#10;一人当たり面積">
          <a:extLst>
            <a:ext uri="{FF2B5EF4-FFF2-40B4-BE49-F238E27FC236}">
              <a16:creationId xmlns:a16="http://schemas.microsoft.com/office/drawing/2014/main" id="{E04CD6B5-065F-443E-A513-50E6137D2FC1}"/>
            </a:ext>
          </a:extLst>
        </xdr:cNvPr>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654" name="n_2aveValue【保健センター・保健所】&#10;一人当たり面積">
          <a:extLst>
            <a:ext uri="{FF2B5EF4-FFF2-40B4-BE49-F238E27FC236}">
              <a16:creationId xmlns:a16="http://schemas.microsoft.com/office/drawing/2014/main" id="{8EEEA0AE-FA0E-42DD-B411-BAA7E102B917}"/>
            </a:ext>
          </a:extLst>
        </xdr:cNvPr>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655" name="n_3aveValue【保健センター・保健所】&#10;一人当たり面積">
          <a:extLst>
            <a:ext uri="{FF2B5EF4-FFF2-40B4-BE49-F238E27FC236}">
              <a16:creationId xmlns:a16="http://schemas.microsoft.com/office/drawing/2014/main" id="{CBF8824A-4C9F-4DB9-8A34-FC501A4E6C28}"/>
            </a:ext>
          </a:extLst>
        </xdr:cNvPr>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656" name="n_4aveValue【保健センター・保健所】&#10;一人当たり面積">
          <a:extLst>
            <a:ext uri="{FF2B5EF4-FFF2-40B4-BE49-F238E27FC236}">
              <a16:creationId xmlns:a16="http://schemas.microsoft.com/office/drawing/2014/main" id="{DDA185D6-06CE-4836-A3F8-DDD84CD72F26}"/>
            </a:ext>
          </a:extLst>
        </xdr:cNvPr>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117039</xdr:rowOff>
    </xdr:from>
    <xdr:ext cx="469744" cy="259045"/>
    <xdr:sp macro="" textlink="">
      <xdr:nvSpPr>
        <xdr:cNvPr id="657" name="n_1mainValue【保健センター・保健所】&#10;一人当たり面積">
          <a:extLst>
            <a:ext uri="{FF2B5EF4-FFF2-40B4-BE49-F238E27FC236}">
              <a16:creationId xmlns:a16="http://schemas.microsoft.com/office/drawing/2014/main" id="{399E68CB-0117-4783-BFA0-711EEBE477B8}"/>
            </a:ext>
          </a:extLst>
        </xdr:cNvPr>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117039</xdr:rowOff>
    </xdr:from>
    <xdr:ext cx="469744" cy="259045"/>
    <xdr:sp macro="" textlink="">
      <xdr:nvSpPr>
        <xdr:cNvPr id="658" name="n_2mainValue【保健センター・保健所】&#10;一人当たり面積">
          <a:extLst>
            <a:ext uri="{FF2B5EF4-FFF2-40B4-BE49-F238E27FC236}">
              <a16:creationId xmlns:a16="http://schemas.microsoft.com/office/drawing/2014/main" id="{A66B3995-8F41-4CCF-9757-B3A5FC80FB7C}"/>
            </a:ext>
          </a:extLst>
        </xdr:cNvPr>
        <xdr:cNvSpPr txBox="1"/>
      </xdr:nvSpPr>
      <xdr:spPr>
        <a:xfrm>
          <a:off x="20199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A45276F3-C6E9-4AB4-9988-451FB32419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AD455CEC-B5BB-4B98-9723-AFA2078F69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46A51842-CB14-4398-9E84-3A50553E4A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0949D227-D9CF-4E9F-8B21-910FBE8C7C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910CF974-3858-4EB1-9BDE-27E091FFDD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D62B378E-94BD-4B68-9ADC-E6C8822D66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F9F04ED6-DD82-4F6C-AC6F-60D9291793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48F5931A-01FD-4A92-B1E7-3CF9C8A3E60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8CDC804B-041E-41B9-A316-0F9E2409889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8DC11C02-8B6C-4503-A150-C47874458B2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9" name="テキスト ボックス 668">
          <a:extLst>
            <a:ext uri="{FF2B5EF4-FFF2-40B4-BE49-F238E27FC236}">
              <a16:creationId xmlns:a16="http://schemas.microsoft.com/office/drawing/2014/main" id="{C6CC9DF1-A23E-4727-9117-FBEDC651B52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a:extLst>
            <a:ext uri="{FF2B5EF4-FFF2-40B4-BE49-F238E27FC236}">
              <a16:creationId xmlns:a16="http://schemas.microsoft.com/office/drawing/2014/main" id="{FA2D1E67-F3D3-4A04-B7CA-144C45F2ECE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1" name="テキスト ボックス 670">
          <a:extLst>
            <a:ext uri="{FF2B5EF4-FFF2-40B4-BE49-F238E27FC236}">
              <a16:creationId xmlns:a16="http://schemas.microsoft.com/office/drawing/2014/main" id="{517A13D5-22CB-47CF-AFC7-CB73A8E1806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a:extLst>
            <a:ext uri="{FF2B5EF4-FFF2-40B4-BE49-F238E27FC236}">
              <a16:creationId xmlns:a16="http://schemas.microsoft.com/office/drawing/2014/main" id="{85A57840-8AC6-4C77-93D6-336FC92F361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a:extLst>
            <a:ext uri="{FF2B5EF4-FFF2-40B4-BE49-F238E27FC236}">
              <a16:creationId xmlns:a16="http://schemas.microsoft.com/office/drawing/2014/main" id="{D19AF8C0-620F-4481-9801-AB98291C135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a:extLst>
            <a:ext uri="{FF2B5EF4-FFF2-40B4-BE49-F238E27FC236}">
              <a16:creationId xmlns:a16="http://schemas.microsoft.com/office/drawing/2014/main" id="{6506CDA7-F0CE-4956-B288-790B8B2FC31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a:extLst>
            <a:ext uri="{FF2B5EF4-FFF2-40B4-BE49-F238E27FC236}">
              <a16:creationId xmlns:a16="http://schemas.microsoft.com/office/drawing/2014/main" id="{1A873C4D-2268-44A4-8DDB-6E046C4DC58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a:extLst>
            <a:ext uri="{FF2B5EF4-FFF2-40B4-BE49-F238E27FC236}">
              <a16:creationId xmlns:a16="http://schemas.microsoft.com/office/drawing/2014/main" id="{F3F1F7A2-2083-4B1A-807E-1865C9C6E0B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a:extLst>
            <a:ext uri="{FF2B5EF4-FFF2-40B4-BE49-F238E27FC236}">
              <a16:creationId xmlns:a16="http://schemas.microsoft.com/office/drawing/2014/main" id="{B829A875-68CF-4DB5-8838-468C3D61D51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a:extLst>
            <a:ext uri="{FF2B5EF4-FFF2-40B4-BE49-F238E27FC236}">
              <a16:creationId xmlns:a16="http://schemas.microsoft.com/office/drawing/2014/main" id="{8A038AEA-9522-429F-923C-30719BAD28F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9" name="テキスト ボックス 678">
          <a:extLst>
            <a:ext uri="{FF2B5EF4-FFF2-40B4-BE49-F238E27FC236}">
              <a16:creationId xmlns:a16="http://schemas.microsoft.com/office/drawing/2014/main" id="{69D9602A-4339-475A-A501-32EA696BAD9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16310496-4055-4475-BB42-1346925EC63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1" name="テキスト ボックス 680">
          <a:extLst>
            <a:ext uri="{FF2B5EF4-FFF2-40B4-BE49-F238E27FC236}">
              <a16:creationId xmlns:a16="http://schemas.microsoft.com/office/drawing/2014/main" id="{E2F8B25B-D52C-4731-A84F-6EE96C561F7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CC18D9DF-FE4A-4C20-A851-168B1D621E5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683" name="直線コネクタ 682">
          <a:extLst>
            <a:ext uri="{FF2B5EF4-FFF2-40B4-BE49-F238E27FC236}">
              <a16:creationId xmlns:a16="http://schemas.microsoft.com/office/drawing/2014/main" id="{1A3CA16C-CBF2-4196-9D74-B5A36E80A31E}"/>
            </a:ext>
          </a:extLst>
        </xdr:cNvPr>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035EDA14-6F1E-40CA-832B-572B50A684A9}"/>
            </a:ext>
          </a:extLst>
        </xdr:cNvPr>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85" name="直線コネクタ 684">
          <a:extLst>
            <a:ext uri="{FF2B5EF4-FFF2-40B4-BE49-F238E27FC236}">
              <a16:creationId xmlns:a16="http://schemas.microsoft.com/office/drawing/2014/main" id="{6CDE9C4D-5204-4725-BBFF-27805E138AC2}"/>
            </a:ext>
          </a:extLst>
        </xdr:cNvPr>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D9ED12F2-EBD3-4A64-BD1F-B1A426B3759A}"/>
            </a:ext>
          </a:extLst>
        </xdr:cNvPr>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687" name="直線コネクタ 686">
          <a:extLst>
            <a:ext uri="{FF2B5EF4-FFF2-40B4-BE49-F238E27FC236}">
              <a16:creationId xmlns:a16="http://schemas.microsoft.com/office/drawing/2014/main" id="{336BA623-FC67-4063-8A7B-5D3A51BD67A4}"/>
            </a:ext>
          </a:extLst>
        </xdr:cNvPr>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CE72267D-202A-447A-8C81-34D6BCE0A401}"/>
            </a:ext>
          </a:extLst>
        </xdr:cNvPr>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89" name="フローチャート: 判断 688">
          <a:extLst>
            <a:ext uri="{FF2B5EF4-FFF2-40B4-BE49-F238E27FC236}">
              <a16:creationId xmlns:a16="http://schemas.microsoft.com/office/drawing/2014/main" id="{5D050FE0-F0AB-41DD-9D90-EEFC4A84F09C}"/>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90" name="フローチャート: 判断 689">
          <a:extLst>
            <a:ext uri="{FF2B5EF4-FFF2-40B4-BE49-F238E27FC236}">
              <a16:creationId xmlns:a16="http://schemas.microsoft.com/office/drawing/2014/main" id="{C95C8FF6-7B2F-41A2-B102-60FC83C90FA5}"/>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91" name="フローチャート: 判断 690">
          <a:extLst>
            <a:ext uri="{FF2B5EF4-FFF2-40B4-BE49-F238E27FC236}">
              <a16:creationId xmlns:a16="http://schemas.microsoft.com/office/drawing/2014/main" id="{E0D8C8DD-F5CE-4281-9E17-2FAF4E5A9C01}"/>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92" name="フローチャート: 判断 691">
          <a:extLst>
            <a:ext uri="{FF2B5EF4-FFF2-40B4-BE49-F238E27FC236}">
              <a16:creationId xmlns:a16="http://schemas.microsoft.com/office/drawing/2014/main" id="{2068DC22-D298-4D83-87EE-6D60B0C58E06}"/>
            </a:ext>
          </a:extLst>
        </xdr:cNvPr>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93" name="フローチャート: 判断 692">
          <a:extLst>
            <a:ext uri="{FF2B5EF4-FFF2-40B4-BE49-F238E27FC236}">
              <a16:creationId xmlns:a16="http://schemas.microsoft.com/office/drawing/2014/main" id="{F7BCA6AA-5FC4-433A-8D87-2CB046EF4A17}"/>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EAF60C54-589E-4ADA-921F-0A247132D45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E983F3A7-E0C9-490D-AD35-12BDA1B290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9D92323B-56CD-45C5-8E7C-2518E3215EF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B5956A2B-16C2-42EE-A869-B45C11FD3D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62E90536-7074-4801-853A-9248BB7B67B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2539</xdr:rowOff>
    </xdr:from>
    <xdr:to>
      <xdr:col>85</xdr:col>
      <xdr:colOff>177800</xdr:colOff>
      <xdr:row>82</xdr:row>
      <xdr:rowOff>104139</xdr:rowOff>
    </xdr:to>
    <xdr:sp macro="" textlink="">
      <xdr:nvSpPr>
        <xdr:cNvPr id="699" name="楕円 698">
          <a:extLst>
            <a:ext uri="{FF2B5EF4-FFF2-40B4-BE49-F238E27FC236}">
              <a16:creationId xmlns:a16="http://schemas.microsoft.com/office/drawing/2014/main" id="{C18C9842-ABA5-4C74-BF08-45F6F38B60BF}"/>
            </a:ext>
          </a:extLst>
        </xdr:cNvPr>
        <xdr:cNvSpPr/>
      </xdr:nvSpPr>
      <xdr:spPr>
        <a:xfrm>
          <a:off x="16268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25416</xdr:rowOff>
    </xdr:from>
    <xdr:ext cx="405111" cy="259045"/>
    <xdr:sp macro="" textlink="">
      <xdr:nvSpPr>
        <xdr:cNvPr id="700" name="【消防施設】&#10;有形固定資産減価償却率該当値テキスト">
          <a:extLst>
            <a:ext uri="{FF2B5EF4-FFF2-40B4-BE49-F238E27FC236}">
              <a16:creationId xmlns:a16="http://schemas.microsoft.com/office/drawing/2014/main" id="{56ED211B-7C3D-4560-849D-BA1B3DB70E9A}"/>
            </a:ext>
          </a:extLst>
        </xdr:cNvPr>
        <xdr:cNvSpPr txBox="1"/>
      </xdr:nvSpPr>
      <xdr:spPr>
        <a:xfrm>
          <a:off x="163576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2539</xdr:rowOff>
    </xdr:from>
    <xdr:to>
      <xdr:col>81</xdr:col>
      <xdr:colOff>101600</xdr:colOff>
      <xdr:row>82</xdr:row>
      <xdr:rowOff>104139</xdr:rowOff>
    </xdr:to>
    <xdr:sp macro="" textlink="">
      <xdr:nvSpPr>
        <xdr:cNvPr id="701" name="楕円 700">
          <a:extLst>
            <a:ext uri="{FF2B5EF4-FFF2-40B4-BE49-F238E27FC236}">
              <a16:creationId xmlns:a16="http://schemas.microsoft.com/office/drawing/2014/main" id="{0AA53881-8509-4701-B6B9-BA71D85EF2FF}"/>
            </a:ext>
          </a:extLst>
        </xdr:cNvPr>
        <xdr:cNvSpPr/>
      </xdr:nvSpPr>
      <xdr:spPr>
        <a:xfrm>
          <a:off x="15430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53339</xdr:rowOff>
    </xdr:from>
    <xdr:to>
      <xdr:col>85</xdr:col>
      <xdr:colOff>127000</xdr:colOff>
      <xdr:row>82</xdr:row>
      <xdr:rowOff>53339</xdr:rowOff>
    </xdr:to>
    <xdr:cxnSp macro="">
      <xdr:nvCxnSpPr>
        <xdr:cNvPr id="702" name="直線コネクタ 701">
          <a:extLst>
            <a:ext uri="{FF2B5EF4-FFF2-40B4-BE49-F238E27FC236}">
              <a16:creationId xmlns:a16="http://schemas.microsoft.com/office/drawing/2014/main" id="{9E3F14CD-C750-4D35-A6E9-535171C1BDF1}"/>
            </a:ext>
          </a:extLst>
        </xdr:cNvPr>
        <xdr:cNvCxnSpPr/>
      </xdr:nvCxnSpPr>
      <xdr:spPr>
        <a:xfrm>
          <a:off x="15481300" y="14112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636</xdr:rowOff>
    </xdr:from>
    <xdr:to>
      <xdr:col>76</xdr:col>
      <xdr:colOff>165100</xdr:colOff>
      <xdr:row>82</xdr:row>
      <xdr:rowOff>102236</xdr:rowOff>
    </xdr:to>
    <xdr:sp macro="" textlink="">
      <xdr:nvSpPr>
        <xdr:cNvPr id="703" name="楕円 702">
          <a:extLst>
            <a:ext uri="{FF2B5EF4-FFF2-40B4-BE49-F238E27FC236}">
              <a16:creationId xmlns:a16="http://schemas.microsoft.com/office/drawing/2014/main" id="{8126F84B-48A3-439C-9F2A-7BEB6734D0F6}"/>
            </a:ext>
          </a:extLst>
        </xdr:cNvPr>
        <xdr:cNvSpPr/>
      </xdr:nvSpPr>
      <xdr:spPr>
        <a:xfrm>
          <a:off x="14541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51436</xdr:rowOff>
    </xdr:from>
    <xdr:to>
      <xdr:col>81</xdr:col>
      <xdr:colOff>50800</xdr:colOff>
      <xdr:row>82</xdr:row>
      <xdr:rowOff>53339</xdr:rowOff>
    </xdr:to>
    <xdr:cxnSp macro="">
      <xdr:nvCxnSpPr>
        <xdr:cNvPr id="704" name="直線コネクタ 703">
          <a:extLst>
            <a:ext uri="{FF2B5EF4-FFF2-40B4-BE49-F238E27FC236}">
              <a16:creationId xmlns:a16="http://schemas.microsoft.com/office/drawing/2014/main" id="{E64152F2-2180-414B-BB84-327F8FFEB54E}"/>
            </a:ext>
          </a:extLst>
        </xdr:cNvPr>
        <xdr:cNvCxnSpPr/>
      </xdr:nvCxnSpPr>
      <xdr:spPr>
        <a:xfrm>
          <a:off x="14592300" y="141103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705" name="n_1aveValue【消防施設】&#10;有形固定資産減価償却率">
          <a:extLst>
            <a:ext uri="{FF2B5EF4-FFF2-40B4-BE49-F238E27FC236}">
              <a16:creationId xmlns:a16="http://schemas.microsoft.com/office/drawing/2014/main" id="{94343AFD-45F3-46CD-891E-EA487B8E1D71}"/>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706" name="n_2aveValue【消防施設】&#10;有形固定資産減価償却率">
          <a:extLst>
            <a:ext uri="{FF2B5EF4-FFF2-40B4-BE49-F238E27FC236}">
              <a16:creationId xmlns:a16="http://schemas.microsoft.com/office/drawing/2014/main" id="{A68DA3A2-F559-4DB2-8BA4-CB82C1DF825F}"/>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707" name="n_3aveValue【消防施設】&#10;有形固定資産減価償却率">
          <a:extLst>
            <a:ext uri="{FF2B5EF4-FFF2-40B4-BE49-F238E27FC236}">
              <a16:creationId xmlns:a16="http://schemas.microsoft.com/office/drawing/2014/main" id="{32F521C1-8A59-46B6-B1CE-10DCD21978CD}"/>
            </a:ext>
          </a:extLst>
        </xdr:cNvPr>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708" name="n_4aveValue【消防施設】&#10;有形固定資産減価償却率">
          <a:extLst>
            <a:ext uri="{FF2B5EF4-FFF2-40B4-BE49-F238E27FC236}">
              <a16:creationId xmlns:a16="http://schemas.microsoft.com/office/drawing/2014/main" id="{A9C1EE09-BD7E-4E7B-A923-A466790A8E2D}"/>
            </a:ext>
          </a:extLst>
        </xdr:cNvPr>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95266</xdr:rowOff>
    </xdr:from>
    <xdr:ext cx="405111" cy="259045"/>
    <xdr:sp macro="" textlink="">
      <xdr:nvSpPr>
        <xdr:cNvPr id="709" name="n_1mainValue【消防施設】&#10;有形固定資産減価償却率">
          <a:extLst>
            <a:ext uri="{FF2B5EF4-FFF2-40B4-BE49-F238E27FC236}">
              <a16:creationId xmlns:a16="http://schemas.microsoft.com/office/drawing/2014/main" id="{60A2FACE-283D-40BB-8A51-489B6F061350}"/>
            </a:ext>
          </a:extLst>
        </xdr:cNvPr>
        <xdr:cNvSpPr txBox="1"/>
      </xdr:nvSpPr>
      <xdr:spPr>
        <a:xfrm>
          <a:off x="15266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93363</xdr:rowOff>
    </xdr:from>
    <xdr:ext cx="405111" cy="259045"/>
    <xdr:sp macro="" textlink="">
      <xdr:nvSpPr>
        <xdr:cNvPr id="710" name="n_2mainValue【消防施設】&#10;有形固定資産減価償却率">
          <a:extLst>
            <a:ext uri="{FF2B5EF4-FFF2-40B4-BE49-F238E27FC236}">
              <a16:creationId xmlns:a16="http://schemas.microsoft.com/office/drawing/2014/main" id="{176D8CC5-A51C-4F66-A79E-D3D620E81E42}"/>
            </a:ext>
          </a:extLst>
        </xdr:cNvPr>
        <xdr:cNvSpPr txBox="1"/>
      </xdr:nvSpPr>
      <xdr:spPr>
        <a:xfrm>
          <a:off x="14389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a:extLst>
            <a:ext uri="{FF2B5EF4-FFF2-40B4-BE49-F238E27FC236}">
              <a16:creationId xmlns:a16="http://schemas.microsoft.com/office/drawing/2014/main" id="{A1864C73-84BA-4C57-BB51-F6EECFD277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a:extLst>
            <a:ext uri="{FF2B5EF4-FFF2-40B4-BE49-F238E27FC236}">
              <a16:creationId xmlns:a16="http://schemas.microsoft.com/office/drawing/2014/main" id="{D1D65C29-4DB2-4213-ACE6-8673B6BF84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a:extLst>
            <a:ext uri="{FF2B5EF4-FFF2-40B4-BE49-F238E27FC236}">
              <a16:creationId xmlns:a16="http://schemas.microsoft.com/office/drawing/2014/main" id="{4178B2F1-3EE4-4F59-B2F7-87FB04BB3AF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a:extLst>
            <a:ext uri="{FF2B5EF4-FFF2-40B4-BE49-F238E27FC236}">
              <a16:creationId xmlns:a16="http://schemas.microsoft.com/office/drawing/2014/main" id="{76551868-D008-449C-A57B-16CB91800B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a:extLst>
            <a:ext uri="{FF2B5EF4-FFF2-40B4-BE49-F238E27FC236}">
              <a16:creationId xmlns:a16="http://schemas.microsoft.com/office/drawing/2014/main" id="{64A7FBE7-3F70-4E3F-89F5-1A9CB73D98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a:extLst>
            <a:ext uri="{FF2B5EF4-FFF2-40B4-BE49-F238E27FC236}">
              <a16:creationId xmlns:a16="http://schemas.microsoft.com/office/drawing/2014/main" id="{B3E89B79-BF78-411B-B852-70BA9C410D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a:extLst>
            <a:ext uri="{FF2B5EF4-FFF2-40B4-BE49-F238E27FC236}">
              <a16:creationId xmlns:a16="http://schemas.microsoft.com/office/drawing/2014/main" id="{AB0A57EF-6787-4C30-B4B0-71AA4BEAFA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a:extLst>
            <a:ext uri="{FF2B5EF4-FFF2-40B4-BE49-F238E27FC236}">
              <a16:creationId xmlns:a16="http://schemas.microsoft.com/office/drawing/2014/main" id="{2733301E-37B3-4F0B-96F5-A5318B0635D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a:extLst>
            <a:ext uri="{FF2B5EF4-FFF2-40B4-BE49-F238E27FC236}">
              <a16:creationId xmlns:a16="http://schemas.microsoft.com/office/drawing/2014/main" id="{2EC08E55-637A-4624-986D-DC6707E249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a:extLst>
            <a:ext uri="{FF2B5EF4-FFF2-40B4-BE49-F238E27FC236}">
              <a16:creationId xmlns:a16="http://schemas.microsoft.com/office/drawing/2014/main" id="{8BD79141-EB94-481D-85BB-E049624237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1" name="直線コネクタ 720">
          <a:extLst>
            <a:ext uri="{FF2B5EF4-FFF2-40B4-BE49-F238E27FC236}">
              <a16:creationId xmlns:a16="http://schemas.microsoft.com/office/drawing/2014/main" id="{879ADFA3-9357-4595-A29E-FB8EB4D56EF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2" name="テキスト ボックス 721">
          <a:extLst>
            <a:ext uri="{FF2B5EF4-FFF2-40B4-BE49-F238E27FC236}">
              <a16:creationId xmlns:a16="http://schemas.microsoft.com/office/drawing/2014/main" id="{3BC000A3-E570-4935-BA7F-86CF1814472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3" name="直線コネクタ 722">
          <a:extLst>
            <a:ext uri="{FF2B5EF4-FFF2-40B4-BE49-F238E27FC236}">
              <a16:creationId xmlns:a16="http://schemas.microsoft.com/office/drawing/2014/main" id="{EF5E39C4-DDC5-4321-9933-A8FE9AC8A21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4" name="テキスト ボックス 723">
          <a:extLst>
            <a:ext uri="{FF2B5EF4-FFF2-40B4-BE49-F238E27FC236}">
              <a16:creationId xmlns:a16="http://schemas.microsoft.com/office/drawing/2014/main" id="{4089471F-850A-4AF2-A909-67BAB2E0399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5" name="直線コネクタ 724">
          <a:extLst>
            <a:ext uri="{FF2B5EF4-FFF2-40B4-BE49-F238E27FC236}">
              <a16:creationId xmlns:a16="http://schemas.microsoft.com/office/drawing/2014/main" id="{71E8ADEC-DB80-4CBC-883F-86C13079EB4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6" name="テキスト ボックス 725">
          <a:extLst>
            <a:ext uri="{FF2B5EF4-FFF2-40B4-BE49-F238E27FC236}">
              <a16:creationId xmlns:a16="http://schemas.microsoft.com/office/drawing/2014/main" id="{1F196AAB-A81A-4B16-B016-EA27EFFDC43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7" name="直線コネクタ 726">
          <a:extLst>
            <a:ext uri="{FF2B5EF4-FFF2-40B4-BE49-F238E27FC236}">
              <a16:creationId xmlns:a16="http://schemas.microsoft.com/office/drawing/2014/main" id="{CFECA9A3-81AB-4B0A-A504-EFFBA418541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8" name="テキスト ボックス 727">
          <a:extLst>
            <a:ext uri="{FF2B5EF4-FFF2-40B4-BE49-F238E27FC236}">
              <a16:creationId xmlns:a16="http://schemas.microsoft.com/office/drawing/2014/main" id="{78C38464-B86E-47C0-8CE9-62ECEC5662D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9" name="直線コネクタ 728">
          <a:extLst>
            <a:ext uri="{FF2B5EF4-FFF2-40B4-BE49-F238E27FC236}">
              <a16:creationId xmlns:a16="http://schemas.microsoft.com/office/drawing/2014/main" id="{822EF7C9-B8DF-469B-958F-30CBDB00106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0" name="テキスト ボックス 729">
          <a:extLst>
            <a:ext uri="{FF2B5EF4-FFF2-40B4-BE49-F238E27FC236}">
              <a16:creationId xmlns:a16="http://schemas.microsoft.com/office/drawing/2014/main" id="{95507873-C677-4182-8CF6-F48E6E1D804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1" name="直線コネクタ 730">
          <a:extLst>
            <a:ext uri="{FF2B5EF4-FFF2-40B4-BE49-F238E27FC236}">
              <a16:creationId xmlns:a16="http://schemas.microsoft.com/office/drawing/2014/main" id="{3E463DD0-D403-4B18-8643-5B014103B15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2" name="テキスト ボックス 731">
          <a:extLst>
            <a:ext uri="{FF2B5EF4-FFF2-40B4-BE49-F238E27FC236}">
              <a16:creationId xmlns:a16="http://schemas.microsoft.com/office/drawing/2014/main" id="{575678A3-8807-4BDF-9E98-A01C54047C2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a:extLst>
            <a:ext uri="{FF2B5EF4-FFF2-40B4-BE49-F238E27FC236}">
              <a16:creationId xmlns:a16="http://schemas.microsoft.com/office/drawing/2014/main" id="{F9D4DA82-E9C6-4919-8EFA-0FEC5E16C7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a:extLst>
            <a:ext uri="{FF2B5EF4-FFF2-40B4-BE49-F238E27FC236}">
              <a16:creationId xmlns:a16="http://schemas.microsoft.com/office/drawing/2014/main" id="{A3B5E658-5797-4466-91FC-F383A1BFCC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a:extLst>
            <a:ext uri="{FF2B5EF4-FFF2-40B4-BE49-F238E27FC236}">
              <a16:creationId xmlns:a16="http://schemas.microsoft.com/office/drawing/2014/main" id="{0D3FDBDC-6B9F-438A-9829-1FACD922CF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736" name="直線コネクタ 735">
          <a:extLst>
            <a:ext uri="{FF2B5EF4-FFF2-40B4-BE49-F238E27FC236}">
              <a16:creationId xmlns:a16="http://schemas.microsoft.com/office/drawing/2014/main" id="{6F1EB35F-74D3-46EE-8E63-B955A0E1CE1E}"/>
            </a:ext>
          </a:extLst>
        </xdr:cNvPr>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37" name="【消防施設】&#10;一人当たり面積最小値テキスト">
          <a:extLst>
            <a:ext uri="{FF2B5EF4-FFF2-40B4-BE49-F238E27FC236}">
              <a16:creationId xmlns:a16="http://schemas.microsoft.com/office/drawing/2014/main" id="{1E7D3893-02FD-4EE4-9B59-8EB8274F3639}"/>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38" name="直線コネクタ 737">
          <a:extLst>
            <a:ext uri="{FF2B5EF4-FFF2-40B4-BE49-F238E27FC236}">
              <a16:creationId xmlns:a16="http://schemas.microsoft.com/office/drawing/2014/main" id="{B6B77992-10BC-4B96-AF81-B6E6CB2DAC77}"/>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739" name="【消防施設】&#10;一人当たり面積最大値テキスト">
          <a:extLst>
            <a:ext uri="{FF2B5EF4-FFF2-40B4-BE49-F238E27FC236}">
              <a16:creationId xmlns:a16="http://schemas.microsoft.com/office/drawing/2014/main" id="{AD4B5315-E69C-44C2-9E82-03E11DA16DE0}"/>
            </a:ext>
          </a:extLst>
        </xdr:cNvPr>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740" name="直線コネクタ 739">
          <a:extLst>
            <a:ext uri="{FF2B5EF4-FFF2-40B4-BE49-F238E27FC236}">
              <a16:creationId xmlns:a16="http://schemas.microsoft.com/office/drawing/2014/main" id="{ECF49F09-46F4-448D-B2C6-B2A9985912F3}"/>
            </a:ext>
          </a:extLst>
        </xdr:cNvPr>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741" name="【消防施設】&#10;一人当たり面積平均値テキスト">
          <a:extLst>
            <a:ext uri="{FF2B5EF4-FFF2-40B4-BE49-F238E27FC236}">
              <a16:creationId xmlns:a16="http://schemas.microsoft.com/office/drawing/2014/main" id="{5C40D86A-DF5E-4E24-958D-6E0532776306}"/>
            </a:ext>
          </a:extLst>
        </xdr:cNvPr>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42" name="フローチャート: 判断 741">
          <a:extLst>
            <a:ext uri="{FF2B5EF4-FFF2-40B4-BE49-F238E27FC236}">
              <a16:creationId xmlns:a16="http://schemas.microsoft.com/office/drawing/2014/main" id="{AD87CD3B-A7CE-4DA0-AC17-6D028F1DF74B}"/>
            </a:ext>
          </a:extLst>
        </xdr:cNvPr>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743" name="フローチャート: 判断 742">
          <a:extLst>
            <a:ext uri="{FF2B5EF4-FFF2-40B4-BE49-F238E27FC236}">
              <a16:creationId xmlns:a16="http://schemas.microsoft.com/office/drawing/2014/main" id="{F20DA22A-9D3E-4E30-B275-E8E1003E1569}"/>
            </a:ext>
          </a:extLst>
        </xdr:cNvPr>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44" name="フローチャート: 判断 743">
          <a:extLst>
            <a:ext uri="{FF2B5EF4-FFF2-40B4-BE49-F238E27FC236}">
              <a16:creationId xmlns:a16="http://schemas.microsoft.com/office/drawing/2014/main" id="{A5DB669B-CA72-4B03-9872-2CD08F8D1C6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745" name="フローチャート: 判断 744">
          <a:extLst>
            <a:ext uri="{FF2B5EF4-FFF2-40B4-BE49-F238E27FC236}">
              <a16:creationId xmlns:a16="http://schemas.microsoft.com/office/drawing/2014/main" id="{4F77E258-F9D0-4DD9-9F60-7F0E6CDEA02A}"/>
            </a:ext>
          </a:extLst>
        </xdr:cNvPr>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746" name="フローチャート: 判断 745">
          <a:extLst>
            <a:ext uri="{FF2B5EF4-FFF2-40B4-BE49-F238E27FC236}">
              <a16:creationId xmlns:a16="http://schemas.microsoft.com/office/drawing/2014/main" id="{F9D12120-23C1-4ABC-9AC9-61543CABBED8}"/>
            </a:ext>
          </a:extLst>
        </xdr:cNvPr>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C6E60D55-D8E2-43D5-9557-59672B0A2C0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4C51BB03-ED48-4049-8985-9BA7EE5396B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405C080B-2B16-4E30-BBC4-0342E906E0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D89166EF-4211-4DA8-82D1-1AC11F8F255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A35308CE-CF65-4106-A671-D6F27D06DCB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36286</xdr:rowOff>
    </xdr:from>
    <xdr:to>
      <xdr:col>116</xdr:col>
      <xdr:colOff>114300</xdr:colOff>
      <xdr:row>78</xdr:row>
      <xdr:rowOff>137886</xdr:rowOff>
    </xdr:to>
    <xdr:sp macro="" textlink="">
      <xdr:nvSpPr>
        <xdr:cNvPr id="752" name="楕円 751">
          <a:extLst>
            <a:ext uri="{FF2B5EF4-FFF2-40B4-BE49-F238E27FC236}">
              <a16:creationId xmlns:a16="http://schemas.microsoft.com/office/drawing/2014/main" id="{F62200E1-C41C-40E1-8E1F-B6FBA49E56A2}"/>
            </a:ext>
          </a:extLst>
        </xdr:cNvPr>
        <xdr:cNvSpPr/>
      </xdr:nvSpPr>
      <xdr:spPr>
        <a:xfrm>
          <a:off x="22110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59163</xdr:rowOff>
    </xdr:from>
    <xdr:ext cx="469744" cy="259045"/>
    <xdr:sp macro="" textlink="">
      <xdr:nvSpPr>
        <xdr:cNvPr id="753" name="【消防施設】&#10;一人当たり面積該当値テキスト">
          <a:extLst>
            <a:ext uri="{FF2B5EF4-FFF2-40B4-BE49-F238E27FC236}">
              <a16:creationId xmlns:a16="http://schemas.microsoft.com/office/drawing/2014/main" id="{958D7D6A-3861-4CD6-A5BE-DC4AAB524E5B}"/>
            </a:ext>
          </a:extLst>
        </xdr:cNvPr>
        <xdr:cNvSpPr txBox="1"/>
      </xdr:nvSpPr>
      <xdr:spPr>
        <a:xfrm>
          <a:off x="22199600" y="1326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147320</xdr:rowOff>
    </xdr:from>
    <xdr:to>
      <xdr:col>112</xdr:col>
      <xdr:colOff>38100</xdr:colOff>
      <xdr:row>79</xdr:row>
      <xdr:rowOff>77470</xdr:rowOff>
    </xdr:to>
    <xdr:sp macro="" textlink="">
      <xdr:nvSpPr>
        <xdr:cNvPr id="754" name="楕円 753">
          <a:extLst>
            <a:ext uri="{FF2B5EF4-FFF2-40B4-BE49-F238E27FC236}">
              <a16:creationId xmlns:a16="http://schemas.microsoft.com/office/drawing/2014/main" id="{D20C6557-65C7-4840-895D-0A911156ADF0}"/>
            </a:ext>
          </a:extLst>
        </xdr:cNvPr>
        <xdr:cNvSpPr/>
      </xdr:nvSpPr>
      <xdr:spPr>
        <a:xfrm>
          <a:off x="2127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87086</xdr:rowOff>
    </xdr:from>
    <xdr:to>
      <xdr:col>116</xdr:col>
      <xdr:colOff>63500</xdr:colOff>
      <xdr:row>79</xdr:row>
      <xdr:rowOff>26670</xdr:rowOff>
    </xdr:to>
    <xdr:cxnSp macro="">
      <xdr:nvCxnSpPr>
        <xdr:cNvPr id="755" name="直線コネクタ 754">
          <a:extLst>
            <a:ext uri="{FF2B5EF4-FFF2-40B4-BE49-F238E27FC236}">
              <a16:creationId xmlns:a16="http://schemas.microsoft.com/office/drawing/2014/main" id="{C878CBC5-D05D-4AAF-AAFE-AEE5B226E878}"/>
            </a:ext>
          </a:extLst>
        </xdr:cNvPr>
        <xdr:cNvCxnSpPr/>
      </xdr:nvCxnSpPr>
      <xdr:spPr>
        <a:xfrm flipV="1">
          <a:off x="21323300" y="1346018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93436</xdr:rowOff>
    </xdr:from>
    <xdr:to>
      <xdr:col>107</xdr:col>
      <xdr:colOff>101600</xdr:colOff>
      <xdr:row>80</xdr:row>
      <xdr:rowOff>23586</xdr:rowOff>
    </xdr:to>
    <xdr:sp macro="" textlink="">
      <xdr:nvSpPr>
        <xdr:cNvPr id="756" name="楕円 755">
          <a:extLst>
            <a:ext uri="{FF2B5EF4-FFF2-40B4-BE49-F238E27FC236}">
              <a16:creationId xmlns:a16="http://schemas.microsoft.com/office/drawing/2014/main" id="{14E22733-A869-47BF-B015-4394D96014F1}"/>
            </a:ext>
          </a:extLst>
        </xdr:cNvPr>
        <xdr:cNvSpPr/>
      </xdr:nvSpPr>
      <xdr:spPr>
        <a:xfrm>
          <a:off x="20383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26670</xdr:rowOff>
    </xdr:from>
    <xdr:to>
      <xdr:col>111</xdr:col>
      <xdr:colOff>177800</xdr:colOff>
      <xdr:row>79</xdr:row>
      <xdr:rowOff>144236</xdr:rowOff>
    </xdr:to>
    <xdr:cxnSp macro="">
      <xdr:nvCxnSpPr>
        <xdr:cNvPr id="757" name="直線コネクタ 756">
          <a:extLst>
            <a:ext uri="{FF2B5EF4-FFF2-40B4-BE49-F238E27FC236}">
              <a16:creationId xmlns:a16="http://schemas.microsoft.com/office/drawing/2014/main" id="{1CA171BF-3C3B-4EA6-81E1-A7958E216C37}"/>
            </a:ext>
          </a:extLst>
        </xdr:cNvPr>
        <xdr:cNvCxnSpPr/>
      </xdr:nvCxnSpPr>
      <xdr:spPr>
        <a:xfrm flipV="1">
          <a:off x="20434300" y="1357122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143708</xdr:rowOff>
    </xdr:from>
    <xdr:ext cx="469744" cy="259045"/>
    <xdr:sp macro="" textlink="">
      <xdr:nvSpPr>
        <xdr:cNvPr id="758" name="n_1aveValue【消防施設】&#10;一人当たり面積">
          <a:extLst>
            <a:ext uri="{FF2B5EF4-FFF2-40B4-BE49-F238E27FC236}">
              <a16:creationId xmlns:a16="http://schemas.microsoft.com/office/drawing/2014/main" id="{4B248F08-1FDE-4A1C-91C5-E7B0FF2C4D47}"/>
            </a:ext>
          </a:extLst>
        </xdr:cNvPr>
        <xdr:cNvSpPr txBox="1"/>
      </xdr:nvSpPr>
      <xdr:spPr>
        <a:xfrm>
          <a:off x="21075727" y="1437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59" name="n_2aveValue【消防施設】&#10;一人当たり面積">
          <a:extLst>
            <a:ext uri="{FF2B5EF4-FFF2-40B4-BE49-F238E27FC236}">
              <a16:creationId xmlns:a16="http://schemas.microsoft.com/office/drawing/2014/main" id="{F5E8C43E-6D6A-4F62-BD9E-6705DBF46874}"/>
            </a:ext>
          </a:extLst>
        </xdr:cNvPr>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760" name="n_3aveValue【消防施設】&#10;一人当たり面積">
          <a:extLst>
            <a:ext uri="{FF2B5EF4-FFF2-40B4-BE49-F238E27FC236}">
              <a16:creationId xmlns:a16="http://schemas.microsoft.com/office/drawing/2014/main" id="{A6743059-8407-446C-8411-2FB103EB3657}"/>
            </a:ext>
          </a:extLst>
        </xdr:cNvPr>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761" name="n_4aveValue【消防施設】&#10;一人当たり面積">
          <a:extLst>
            <a:ext uri="{FF2B5EF4-FFF2-40B4-BE49-F238E27FC236}">
              <a16:creationId xmlns:a16="http://schemas.microsoft.com/office/drawing/2014/main" id="{7664457D-885A-4023-B500-90CF13349CA4}"/>
            </a:ext>
          </a:extLst>
        </xdr:cNvPr>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93997</xdr:rowOff>
    </xdr:from>
    <xdr:ext cx="469744" cy="259045"/>
    <xdr:sp macro="" textlink="">
      <xdr:nvSpPr>
        <xdr:cNvPr id="762" name="n_1mainValue【消防施設】&#10;一人当たり面積">
          <a:extLst>
            <a:ext uri="{FF2B5EF4-FFF2-40B4-BE49-F238E27FC236}">
              <a16:creationId xmlns:a16="http://schemas.microsoft.com/office/drawing/2014/main" id="{A15BCFF1-F2B8-42CA-B1FC-954722178390}"/>
            </a:ext>
          </a:extLst>
        </xdr:cNvPr>
        <xdr:cNvSpPr txBox="1"/>
      </xdr:nvSpPr>
      <xdr:spPr>
        <a:xfrm>
          <a:off x="21075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40113</xdr:rowOff>
    </xdr:from>
    <xdr:ext cx="469744" cy="259045"/>
    <xdr:sp macro="" textlink="">
      <xdr:nvSpPr>
        <xdr:cNvPr id="763" name="n_2mainValue【消防施設】&#10;一人当たり面積">
          <a:extLst>
            <a:ext uri="{FF2B5EF4-FFF2-40B4-BE49-F238E27FC236}">
              <a16:creationId xmlns:a16="http://schemas.microsoft.com/office/drawing/2014/main" id="{7687AEB9-85D4-4076-B7DE-9EA33D1FBDA3}"/>
            </a:ext>
          </a:extLst>
        </xdr:cNvPr>
        <xdr:cNvSpPr txBox="1"/>
      </xdr:nvSpPr>
      <xdr:spPr>
        <a:xfrm>
          <a:off x="20199427" y="134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4E991053-7BFD-4E38-BDB2-D76F804711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F4769E8A-1FD7-4052-97F0-3FAE723BC4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43B40D6B-9DF0-4104-A92A-1EDD2D8420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64AA2190-A9CD-41B6-B681-8AD93AE31F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9B1538C6-B8DA-4495-ADA6-97A090075BD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530AE9BA-DEC4-4A01-9635-D716827ABB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0291862B-A38E-4264-AAB4-CD2DAC2759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12743C08-87DC-4151-821A-BD25ED3F77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FAEC950C-38CF-46D9-BCB5-7379255768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009DAA54-B818-4575-9EC8-C5005A2A6C6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4" name="テキスト ボックス 773">
          <a:extLst>
            <a:ext uri="{FF2B5EF4-FFF2-40B4-BE49-F238E27FC236}">
              <a16:creationId xmlns:a16="http://schemas.microsoft.com/office/drawing/2014/main" id="{9EA7E9A5-F652-476F-AE0D-F5B8D211BE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5" name="直線コネクタ 774">
          <a:extLst>
            <a:ext uri="{FF2B5EF4-FFF2-40B4-BE49-F238E27FC236}">
              <a16:creationId xmlns:a16="http://schemas.microsoft.com/office/drawing/2014/main" id="{CBA0F605-9105-42CF-B76F-101D85B626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6" name="テキスト ボックス 775">
          <a:extLst>
            <a:ext uri="{FF2B5EF4-FFF2-40B4-BE49-F238E27FC236}">
              <a16:creationId xmlns:a16="http://schemas.microsoft.com/office/drawing/2014/main" id="{BC52B867-41A1-4BE1-B67B-1D07554E5276}"/>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7" name="直線コネクタ 776">
          <a:extLst>
            <a:ext uri="{FF2B5EF4-FFF2-40B4-BE49-F238E27FC236}">
              <a16:creationId xmlns:a16="http://schemas.microsoft.com/office/drawing/2014/main" id="{ACB605DD-C745-4C52-AE1A-3F44B1B0B23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8" name="テキスト ボックス 777">
          <a:extLst>
            <a:ext uri="{FF2B5EF4-FFF2-40B4-BE49-F238E27FC236}">
              <a16:creationId xmlns:a16="http://schemas.microsoft.com/office/drawing/2014/main" id="{A0F5E3EE-3C41-4FE3-8682-3AE0BADC48E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9" name="直線コネクタ 778">
          <a:extLst>
            <a:ext uri="{FF2B5EF4-FFF2-40B4-BE49-F238E27FC236}">
              <a16:creationId xmlns:a16="http://schemas.microsoft.com/office/drawing/2014/main" id="{9A763DB9-29B9-4DF9-8A53-D38412A0644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0" name="テキスト ボックス 779">
          <a:extLst>
            <a:ext uri="{FF2B5EF4-FFF2-40B4-BE49-F238E27FC236}">
              <a16:creationId xmlns:a16="http://schemas.microsoft.com/office/drawing/2014/main" id="{F968CD18-DBB8-4BE4-B2E9-EFB4436B6BC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1" name="直線コネクタ 780">
          <a:extLst>
            <a:ext uri="{FF2B5EF4-FFF2-40B4-BE49-F238E27FC236}">
              <a16:creationId xmlns:a16="http://schemas.microsoft.com/office/drawing/2014/main" id="{8F41AC98-FC79-4818-9415-F9A252B77A4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2" name="テキスト ボックス 781">
          <a:extLst>
            <a:ext uri="{FF2B5EF4-FFF2-40B4-BE49-F238E27FC236}">
              <a16:creationId xmlns:a16="http://schemas.microsoft.com/office/drawing/2014/main" id="{4658DECE-86D0-43AB-AD1B-8B74F4E11BF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3" name="直線コネクタ 782">
          <a:extLst>
            <a:ext uri="{FF2B5EF4-FFF2-40B4-BE49-F238E27FC236}">
              <a16:creationId xmlns:a16="http://schemas.microsoft.com/office/drawing/2014/main" id="{453715A7-0241-4879-B0D1-5A62C86EC29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84" name="テキスト ボックス 783">
          <a:extLst>
            <a:ext uri="{FF2B5EF4-FFF2-40B4-BE49-F238E27FC236}">
              <a16:creationId xmlns:a16="http://schemas.microsoft.com/office/drawing/2014/main" id="{6B2693D4-48AC-4740-B205-028ABC98BC9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a:extLst>
            <a:ext uri="{FF2B5EF4-FFF2-40B4-BE49-F238E27FC236}">
              <a16:creationId xmlns:a16="http://schemas.microsoft.com/office/drawing/2014/main" id="{319D730D-C37D-46F3-9AB3-C21492576D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a:extLst>
            <a:ext uri="{FF2B5EF4-FFF2-40B4-BE49-F238E27FC236}">
              <a16:creationId xmlns:a16="http://schemas.microsoft.com/office/drawing/2014/main" id="{48EB2D42-26A5-4D0B-989B-07CCF4D83B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787" name="直線コネクタ 786">
          <a:extLst>
            <a:ext uri="{FF2B5EF4-FFF2-40B4-BE49-F238E27FC236}">
              <a16:creationId xmlns:a16="http://schemas.microsoft.com/office/drawing/2014/main" id="{BAC2AC90-68FE-4E71-9B75-86CD2CC3179D}"/>
            </a:ext>
          </a:extLst>
        </xdr:cNvPr>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788" name="【庁舎】&#10;有形固定資産減価償却率最小値テキスト">
          <a:extLst>
            <a:ext uri="{FF2B5EF4-FFF2-40B4-BE49-F238E27FC236}">
              <a16:creationId xmlns:a16="http://schemas.microsoft.com/office/drawing/2014/main" id="{576BE5F0-ECC1-4BD6-BD59-F0DA0CDADF5E}"/>
            </a:ext>
          </a:extLst>
        </xdr:cNvPr>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789" name="直線コネクタ 788">
          <a:extLst>
            <a:ext uri="{FF2B5EF4-FFF2-40B4-BE49-F238E27FC236}">
              <a16:creationId xmlns:a16="http://schemas.microsoft.com/office/drawing/2014/main" id="{67E47FC6-C763-451F-893E-3F20539B16EF}"/>
            </a:ext>
          </a:extLst>
        </xdr:cNvPr>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790" name="【庁舎】&#10;有形固定資産減価償却率最大値テキスト">
          <a:extLst>
            <a:ext uri="{FF2B5EF4-FFF2-40B4-BE49-F238E27FC236}">
              <a16:creationId xmlns:a16="http://schemas.microsoft.com/office/drawing/2014/main" id="{2212A7DF-63CC-4DFC-89D1-D4139621AC84}"/>
            </a:ext>
          </a:extLst>
        </xdr:cNvPr>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791" name="直線コネクタ 790">
          <a:extLst>
            <a:ext uri="{FF2B5EF4-FFF2-40B4-BE49-F238E27FC236}">
              <a16:creationId xmlns:a16="http://schemas.microsoft.com/office/drawing/2014/main" id="{DC9B2102-56AC-46DA-BDDC-DA0F7BE6E735}"/>
            </a:ext>
          </a:extLst>
        </xdr:cNvPr>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92" name="【庁舎】&#10;有形固定資産減価償却率平均値テキスト">
          <a:extLst>
            <a:ext uri="{FF2B5EF4-FFF2-40B4-BE49-F238E27FC236}">
              <a16:creationId xmlns:a16="http://schemas.microsoft.com/office/drawing/2014/main" id="{D4BF85F7-F449-4DFE-AC03-7E3E53996359}"/>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93" name="フローチャート: 判断 792">
          <a:extLst>
            <a:ext uri="{FF2B5EF4-FFF2-40B4-BE49-F238E27FC236}">
              <a16:creationId xmlns:a16="http://schemas.microsoft.com/office/drawing/2014/main" id="{C3F7122A-471F-4520-86C5-B2EB054B3EF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94" name="フローチャート: 判断 793">
          <a:extLst>
            <a:ext uri="{FF2B5EF4-FFF2-40B4-BE49-F238E27FC236}">
              <a16:creationId xmlns:a16="http://schemas.microsoft.com/office/drawing/2014/main" id="{2A626A10-7BAB-4C89-A8FD-2C6E78A9CF2C}"/>
            </a:ext>
          </a:extLst>
        </xdr:cNvPr>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795" name="フローチャート: 判断 794">
          <a:extLst>
            <a:ext uri="{FF2B5EF4-FFF2-40B4-BE49-F238E27FC236}">
              <a16:creationId xmlns:a16="http://schemas.microsoft.com/office/drawing/2014/main" id="{ACDC2FA3-2D48-46EA-9D6E-CA1C6020F65F}"/>
            </a:ext>
          </a:extLst>
        </xdr:cNvPr>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96" name="フローチャート: 判断 795">
          <a:extLst>
            <a:ext uri="{FF2B5EF4-FFF2-40B4-BE49-F238E27FC236}">
              <a16:creationId xmlns:a16="http://schemas.microsoft.com/office/drawing/2014/main" id="{D2183839-16C2-4DA8-A6C4-CC944A9C6FAD}"/>
            </a:ext>
          </a:extLst>
        </xdr:cNvPr>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797" name="フローチャート: 判断 796">
          <a:extLst>
            <a:ext uri="{FF2B5EF4-FFF2-40B4-BE49-F238E27FC236}">
              <a16:creationId xmlns:a16="http://schemas.microsoft.com/office/drawing/2014/main" id="{FA3927C4-FA1A-434A-8B34-A629C4FD073C}"/>
            </a:ext>
          </a:extLst>
        </xdr:cNvPr>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A398D933-004E-475F-8A64-EC37E21A8C9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EA2A4053-25E3-4AE2-AD88-401021C41EB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16AF467E-28C2-435E-BEF2-0A6195588B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59B9AE91-FDAC-4D7C-8456-DAB03323A6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9B612172-791D-4134-8621-908B3300360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84455</xdr:rowOff>
    </xdr:from>
    <xdr:to>
      <xdr:col>85</xdr:col>
      <xdr:colOff>177800</xdr:colOff>
      <xdr:row>107</xdr:row>
      <xdr:rowOff>14605</xdr:rowOff>
    </xdr:to>
    <xdr:sp macro="" textlink="">
      <xdr:nvSpPr>
        <xdr:cNvPr id="803" name="楕円 802">
          <a:extLst>
            <a:ext uri="{FF2B5EF4-FFF2-40B4-BE49-F238E27FC236}">
              <a16:creationId xmlns:a16="http://schemas.microsoft.com/office/drawing/2014/main" id="{C90314E2-6F81-466E-9F2C-5C8646663886}"/>
            </a:ext>
          </a:extLst>
        </xdr:cNvPr>
        <xdr:cNvSpPr/>
      </xdr:nvSpPr>
      <xdr:spPr>
        <a:xfrm>
          <a:off x="162687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62882</xdr:rowOff>
    </xdr:from>
    <xdr:ext cx="405111" cy="259045"/>
    <xdr:sp macro="" textlink="">
      <xdr:nvSpPr>
        <xdr:cNvPr id="804" name="【庁舎】&#10;有形固定資産減価償却率該当値テキスト">
          <a:extLst>
            <a:ext uri="{FF2B5EF4-FFF2-40B4-BE49-F238E27FC236}">
              <a16:creationId xmlns:a16="http://schemas.microsoft.com/office/drawing/2014/main" id="{78BC160E-9956-47B1-A898-A1EA2B5A3D77}"/>
            </a:ext>
          </a:extLst>
        </xdr:cNvPr>
        <xdr:cNvSpPr txBox="1"/>
      </xdr:nvSpPr>
      <xdr:spPr>
        <a:xfrm>
          <a:off x="16357600"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42545</xdr:rowOff>
    </xdr:from>
    <xdr:to>
      <xdr:col>81</xdr:col>
      <xdr:colOff>101600</xdr:colOff>
      <xdr:row>106</xdr:row>
      <xdr:rowOff>144145</xdr:rowOff>
    </xdr:to>
    <xdr:sp macro="" textlink="">
      <xdr:nvSpPr>
        <xdr:cNvPr id="805" name="楕円 804">
          <a:extLst>
            <a:ext uri="{FF2B5EF4-FFF2-40B4-BE49-F238E27FC236}">
              <a16:creationId xmlns:a16="http://schemas.microsoft.com/office/drawing/2014/main" id="{9A8B757B-4500-4100-AC8C-C191FEC5D564}"/>
            </a:ext>
          </a:extLst>
        </xdr:cNvPr>
        <xdr:cNvSpPr/>
      </xdr:nvSpPr>
      <xdr:spPr>
        <a:xfrm>
          <a:off x="15430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93345</xdr:rowOff>
    </xdr:from>
    <xdr:to>
      <xdr:col>85</xdr:col>
      <xdr:colOff>127000</xdr:colOff>
      <xdr:row>106</xdr:row>
      <xdr:rowOff>135255</xdr:rowOff>
    </xdr:to>
    <xdr:cxnSp macro="">
      <xdr:nvCxnSpPr>
        <xdr:cNvPr id="806" name="直線コネクタ 805">
          <a:extLst>
            <a:ext uri="{FF2B5EF4-FFF2-40B4-BE49-F238E27FC236}">
              <a16:creationId xmlns:a16="http://schemas.microsoft.com/office/drawing/2014/main" id="{D5C584D0-9B42-4B64-9846-28EB3250A803}"/>
            </a:ext>
          </a:extLst>
        </xdr:cNvPr>
        <xdr:cNvCxnSpPr/>
      </xdr:nvCxnSpPr>
      <xdr:spPr>
        <a:xfrm>
          <a:off x="15481300" y="182670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807" name="楕円 806">
          <a:extLst>
            <a:ext uri="{FF2B5EF4-FFF2-40B4-BE49-F238E27FC236}">
              <a16:creationId xmlns:a16="http://schemas.microsoft.com/office/drawing/2014/main" id="{9D9038CB-F4A4-43B0-A509-23C787831F22}"/>
            </a:ext>
          </a:extLst>
        </xdr:cNvPr>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93345</xdr:rowOff>
    </xdr:to>
    <xdr:cxnSp macro="">
      <xdr:nvCxnSpPr>
        <xdr:cNvPr id="808" name="直線コネクタ 807">
          <a:extLst>
            <a:ext uri="{FF2B5EF4-FFF2-40B4-BE49-F238E27FC236}">
              <a16:creationId xmlns:a16="http://schemas.microsoft.com/office/drawing/2014/main" id="{2711D143-9DDA-401D-83D0-628B86C6ECA4}"/>
            </a:ext>
          </a:extLst>
        </xdr:cNvPr>
        <xdr:cNvCxnSpPr/>
      </xdr:nvCxnSpPr>
      <xdr:spPr>
        <a:xfrm>
          <a:off x="14592300" y="182270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809" name="n_1aveValue【庁舎】&#10;有形固定資産減価償却率">
          <a:extLst>
            <a:ext uri="{FF2B5EF4-FFF2-40B4-BE49-F238E27FC236}">
              <a16:creationId xmlns:a16="http://schemas.microsoft.com/office/drawing/2014/main" id="{4CE4F456-7255-4DEE-AC56-6BC1BF97A13A}"/>
            </a:ext>
          </a:extLst>
        </xdr:cNvPr>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810" name="n_2aveValue【庁舎】&#10;有形固定資産減価償却率">
          <a:extLst>
            <a:ext uri="{FF2B5EF4-FFF2-40B4-BE49-F238E27FC236}">
              <a16:creationId xmlns:a16="http://schemas.microsoft.com/office/drawing/2014/main" id="{AE6EA755-D04B-4902-9204-8C59C7C0ECBC}"/>
            </a:ext>
          </a:extLst>
        </xdr:cNvPr>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811" name="n_3aveValue【庁舎】&#10;有形固定資産減価償却率">
          <a:extLst>
            <a:ext uri="{FF2B5EF4-FFF2-40B4-BE49-F238E27FC236}">
              <a16:creationId xmlns:a16="http://schemas.microsoft.com/office/drawing/2014/main" id="{5664BF52-0AF6-445B-8E2D-7E9EA6670389}"/>
            </a:ext>
          </a:extLst>
        </xdr:cNvPr>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812" name="n_4aveValue【庁舎】&#10;有形固定資産減価償却率">
          <a:extLst>
            <a:ext uri="{FF2B5EF4-FFF2-40B4-BE49-F238E27FC236}">
              <a16:creationId xmlns:a16="http://schemas.microsoft.com/office/drawing/2014/main" id="{3CE38B21-8851-42B0-ADAF-D2CD9E4393BA}"/>
            </a:ext>
          </a:extLst>
        </xdr:cNvPr>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135272</xdr:rowOff>
    </xdr:from>
    <xdr:ext cx="405111" cy="259045"/>
    <xdr:sp macro="" textlink="">
      <xdr:nvSpPr>
        <xdr:cNvPr id="813" name="n_1mainValue【庁舎】&#10;有形固定資産減価償却率">
          <a:extLst>
            <a:ext uri="{FF2B5EF4-FFF2-40B4-BE49-F238E27FC236}">
              <a16:creationId xmlns:a16="http://schemas.microsoft.com/office/drawing/2014/main" id="{F8B4FD38-BAEA-4918-9E61-0262B03D964D}"/>
            </a:ext>
          </a:extLst>
        </xdr:cNvPr>
        <xdr:cNvSpPr txBox="1"/>
      </xdr:nvSpPr>
      <xdr:spPr>
        <a:xfrm>
          <a:off x="152660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814" name="n_2mainValue【庁舎】&#10;有形固定資産減価償却率">
          <a:extLst>
            <a:ext uri="{FF2B5EF4-FFF2-40B4-BE49-F238E27FC236}">
              <a16:creationId xmlns:a16="http://schemas.microsoft.com/office/drawing/2014/main" id="{57894F13-F39B-4943-9C39-A35095A26661}"/>
            </a:ext>
          </a:extLst>
        </xdr:cNvPr>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a:extLst>
            <a:ext uri="{FF2B5EF4-FFF2-40B4-BE49-F238E27FC236}">
              <a16:creationId xmlns:a16="http://schemas.microsoft.com/office/drawing/2014/main" id="{D389582D-5F14-4E80-943F-5720EBF080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a:extLst>
            <a:ext uri="{FF2B5EF4-FFF2-40B4-BE49-F238E27FC236}">
              <a16:creationId xmlns:a16="http://schemas.microsoft.com/office/drawing/2014/main" id="{0E9B420F-A7DA-434D-9AA6-A49E6A7E60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a:extLst>
            <a:ext uri="{FF2B5EF4-FFF2-40B4-BE49-F238E27FC236}">
              <a16:creationId xmlns:a16="http://schemas.microsoft.com/office/drawing/2014/main" id="{D6D4359A-9632-4D59-9316-079705EF81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a:extLst>
            <a:ext uri="{FF2B5EF4-FFF2-40B4-BE49-F238E27FC236}">
              <a16:creationId xmlns:a16="http://schemas.microsoft.com/office/drawing/2014/main" id="{835F4469-63C1-4F07-AC77-F9B4DC3672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a:extLst>
            <a:ext uri="{FF2B5EF4-FFF2-40B4-BE49-F238E27FC236}">
              <a16:creationId xmlns:a16="http://schemas.microsoft.com/office/drawing/2014/main" id="{845507D5-0465-4640-905A-B83AE7921B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a:extLst>
            <a:ext uri="{FF2B5EF4-FFF2-40B4-BE49-F238E27FC236}">
              <a16:creationId xmlns:a16="http://schemas.microsoft.com/office/drawing/2014/main" id="{12005184-B5BA-41AE-91FB-0C5588D10B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a:extLst>
            <a:ext uri="{FF2B5EF4-FFF2-40B4-BE49-F238E27FC236}">
              <a16:creationId xmlns:a16="http://schemas.microsoft.com/office/drawing/2014/main" id="{CF3EFD4D-B820-4B2E-AF5D-D82C711B53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a:extLst>
            <a:ext uri="{FF2B5EF4-FFF2-40B4-BE49-F238E27FC236}">
              <a16:creationId xmlns:a16="http://schemas.microsoft.com/office/drawing/2014/main" id="{48C14BC5-EB53-4C4B-8385-CA68FD8279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a:extLst>
            <a:ext uri="{FF2B5EF4-FFF2-40B4-BE49-F238E27FC236}">
              <a16:creationId xmlns:a16="http://schemas.microsoft.com/office/drawing/2014/main" id="{08F0EC15-A856-4161-BE24-8C572A0E98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a:extLst>
            <a:ext uri="{FF2B5EF4-FFF2-40B4-BE49-F238E27FC236}">
              <a16:creationId xmlns:a16="http://schemas.microsoft.com/office/drawing/2014/main" id="{9540B3F4-7EE9-4F8A-BA81-A995DF7279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5" name="直線コネクタ 824">
          <a:extLst>
            <a:ext uri="{FF2B5EF4-FFF2-40B4-BE49-F238E27FC236}">
              <a16:creationId xmlns:a16="http://schemas.microsoft.com/office/drawing/2014/main" id="{B6B62FBE-4376-46AA-BBFC-174FDB594F6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33B01E2C-651A-470D-B292-3C02BF83F8E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7" name="直線コネクタ 826">
          <a:extLst>
            <a:ext uri="{FF2B5EF4-FFF2-40B4-BE49-F238E27FC236}">
              <a16:creationId xmlns:a16="http://schemas.microsoft.com/office/drawing/2014/main" id="{1A9F9E65-75D0-4D1A-977F-876BA6499C2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8" name="テキスト ボックス 827">
          <a:extLst>
            <a:ext uri="{FF2B5EF4-FFF2-40B4-BE49-F238E27FC236}">
              <a16:creationId xmlns:a16="http://schemas.microsoft.com/office/drawing/2014/main" id="{7DA6E849-619A-415B-BA15-A8D4076D43C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9" name="直線コネクタ 828">
          <a:extLst>
            <a:ext uri="{FF2B5EF4-FFF2-40B4-BE49-F238E27FC236}">
              <a16:creationId xmlns:a16="http://schemas.microsoft.com/office/drawing/2014/main" id="{C8E7A12A-7E6A-4E93-8F46-86414C24E59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0" name="テキスト ボックス 829">
          <a:extLst>
            <a:ext uri="{FF2B5EF4-FFF2-40B4-BE49-F238E27FC236}">
              <a16:creationId xmlns:a16="http://schemas.microsoft.com/office/drawing/2014/main" id="{D7F3254F-D4B6-4A4C-9054-94201AAED38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1" name="直線コネクタ 830">
          <a:extLst>
            <a:ext uri="{FF2B5EF4-FFF2-40B4-BE49-F238E27FC236}">
              <a16:creationId xmlns:a16="http://schemas.microsoft.com/office/drawing/2014/main" id="{C9B8F8DA-BF04-41FB-9B2A-8C951900C84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2" name="テキスト ボックス 831">
          <a:extLst>
            <a:ext uri="{FF2B5EF4-FFF2-40B4-BE49-F238E27FC236}">
              <a16:creationId xmlns:a16="http://schemas.microsoft.com/office/drawing/2014/main" id="{8C801732-15FD-4E63-84B6-6D36775B920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3" name="直線コネクタ 832">
          <a:extLst>
            <a:ext uri="{FF2B5EF4-FFF2-40B4-BE49-F238E27FC236}">
              <a16:creationId xmlns:a16="http://schemas.microsoft.com/office/drawing/2014/main" id="{058B7A8A-D142-4533-B10C-DDC4D35798A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4" name="テキスト ボックス 833">
          <a:extLst>
            <a:ext uri="{FF2B5EF4-FFF2-40B4-BE49-F238E27FC236}">
              <a16:creationId xmlns:a16="http://schemas.microsoft.com/office/drawing/2014/main" id="{C78F850F-886A-40C5-AA8B-95B8721DD4B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5" name="直線コネクタ 834">
          <a:extLst>
            <a:ext uri="{FF2B5EF4-FFF2-40B4-BE49-F238E27FC236}">
              <a16:creationId xmlns:a16="http://schemas.microsoft.com/office/drawing/2014/main" id="{CCD7037D-143B-4F34-81A0-4F3AB9C6C93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6" name="テキスト ボックス 835">
          <a:extLst>
            <a:ext uri="{FF2B5EF4-FFF2-40B4-BE49-F238E27FC236}">
              <a16:creationId xmlns:a16="http://schemas.microsoft.com/office/drawing/2014/main" id="{14E7ECCE-7FD6-4CEC-BDD9-A96F13FD8C3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a:extLst>
            <a:ext uri="{FF2B5EF4-FFF2-40B4-BE49-F238E27FC236}">
              <a16:creationId xmlns:a16="http://schemas.microsoft.com/office/drawing/2014/main" id="{D61CE90F-2E54-490A-AC6F-59B652BF258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a:extLst>
            <a:ext uri="{FF2B5EF4-FFF2-40B4-BE49-F238E27FC236}">
              <a16:creationId xmlns:a16="http://schemas.microsoft.com/office/drawing/2014/main" id="{09D4E48A-B3CE-47C5-BA01-C3C51C4B57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庁舎】&#10;一人当たり面積グラフ枠">
          <a:extLst>
            <a:ext uri="{FF2B5EF4-FFF2-40B4-BE49-F238E27FC236}">
              <a16:creationId xmlns:a16="http://schemas.microsoft.com/office/drawing/2014/main" id="{60A7DFB2-604A-49BB-A2AC-A6581A4C8F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840" name="直線コネクタ 839">
          <a:extLst>
            <a:ext uri="{FF2B5EF4-FFF2-40B4-BE49-F238E27FC236}">
              <a16:creationId xmlns:a16="http://schemas.microsoft.com/office/drawing/2014/main" id="{3D71A730-12A2-4EE0-A5F4-464F3732437C}"/>
            </a:ext>
          </a:extLst>
        </xdr:cNvPr>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41" name="【庁舎】&#10;一人当たり面積最小値テキスト">
          <a:extLst>
            <a:ext uri="{FF2B5EF4-FFF2-40B4-BE49-F238E27FC236}">
              <a16:creationId xmlns:a16="http://schemas.microsoft.com/office/drawing/2014/main" id="{6C31BBC9-4226-4C2B-8995-DC5A19EDA6D4}"/>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42" name="直線コネクタ 841">
          <a:extLst>
            <a:ext uri="{FF2B5EF4-FFF2-40B4-BE49-F238E27FC236}">
              <a16:creationId xmlns:a16="http://schemas.microsoft.com/office/drawing/2014/main" id="{988AC38D-9EF2-4C06-B2EA-7460B7822EA1}"/>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843" name="【庁舎】&#10;一人当たり面積最大値テキスト">
          <a:extLst>
            <a:ext uri="{FF2B5EF4-FFF2-40B4-BE49-F238E27FC236}">
              <a16:creationId xmlns:a16="http://schemas.microsoft.com/office/drawing/2014/main" id="{1EBF46FB-E136-467C-93B1-D4D1C9BF8036}"/>
            </a:ext>
          </a:extLst>
        </xdr:cNvPr>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844" name="直線コネクタ 843">
          <a:extLst>
            <a:ext uri="{FF2B5EF4-FFF2-40B4-BE49-F238E27FC236}">
              <a16:creationId xmlns:a16="http://schemas.microsoft.com/office/drawing/2014/main" id="{E55882E1-6741-4F24-9FDA-00BD551276A8}"/>
            </a:ext>
          </a:extLst>
        </xdr:cNvPr>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845" name="【庁舎】&#10;一人当たり面積平均値テキスト">
          <a:extLst>
            <a:ext uri="{FF2B5EF4-FFF2-40B4-BE49-F238E27FC236}">
              <a16:creationId xmlns:a16="http://schemas.microsoft.com/office/drawing/2014/main" id="{71277B9D-C2E7-4024-827E-5D06AE568D83}"/>
            </a:ext>
          </a:extLst>
        </xdr:cNvPr>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46" name="フローチャート: 判断 845">
          <a:extLst>
            <a:ext uri="{FF2B5EF4-FFF2-40B4-BE49-F238E27FC236}">
              <a16:creationId xmlns:a16="http://schemas.microsoft.com/office/drawing/2014/main" id="{20616A8C-BFF6-4A63-A821-B3E997D6C407}"/>
            </a:ext>
          </a:extLst>
        </xdr:cNvPr>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847" name="フローチャート: 判断 846">
          <a:extLst>
            <a:ext uri="{FF2B5EF4-FFF2-40B4-BE49-F238E27FC236}">
              <a16:creationId xmlns:a16="http://schemas.microsoft.com/office/drawing/2014/main" id="{712E8113-4E40-4EC7-8A92-1A107AA5961A}"/>
            </a:ext>
          </a:extLst>
        </xdr:cNvPr>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848" name="フローチャート: 判断 847">
          <a:extLst>
            <a:ext uri="{FF2B5EF4-FFF2-40B4-BE49-F238E27FC236}">
              <a16:creationId xmlns:a16="http://schemas.microsoft.com/office/drawing/2014/main" id="{5CB90B4C-E069-4D9C-BE87-685C91D6A33B}"/>
            </a:ext>
          </a:extLst>
        </xdr:cNvPr>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9" name="フローチャート: 判断 848">
          <a:extLst>
            <a:ext uri="{FF2B5EF4-FFF2-40B4-BE49-F238E27FC236}">
              <a16:creationId xmlns:a16="http://schemas.microsoft.com/office/drawing/2014/main" id="{8ACB89F9-1A67-48B0-B42D-621EF3F8D946}"/>
            </a:ext>
          </a:extLst>
        </xdr:cNvPr>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50" name="フローチャート: 判断 849">
          <a:extLst>
            <a:ext uri="{FF2B5EF4-FFF2-40B4-BE49-F238E27FC236}">
              <a16:creationId xmlns:a16="http://schemas.microsoft.com/office/drawing/2014/main" id="{F38AEB09-FACF-4628-A5A5-104787E954A6}"/>
            </a:ext>
          </a:extLst>
        </xdr:cNvPr>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9F461CBE-91E1-4C26-A9D1-9F2B2DB2D9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8390A700-0290-4BD7-8706-5D378F133A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53C2481E-8965-47FF-B0E9-A270F810DFC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3BCC0CC3-19BA-48B8-9102-0813EC5455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9C8A3D79-910E-478D-A701-087FF2737EF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56" name="楕円 855">
          <a:extLst>
            <a:ext uri="{FF2B5EF4-FFF2-40B4-BE49-F238E27FC236}">
              <a16:creationId xmlns:a16="http://schemas.microsoft.com/office/drawing/2014/main" id="{BFD2ED06-D500-4162-AA1A-A14FF548E8B8}"/>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857" name="【庁舎】&#10;一人当たり面積該当値テキスト">
          <a:extLst>
            <a:ext uri="{FF2B5EF4-FFF2-40B4-BE49-F238E27FC236}">
              <a16:creationId xmlns:a16="http://schemas.microsoft.com/office/drawing/2014/main" id="{3C00772A-812E-4EC1-8124-20092D4648EB}"/>
            </a:ext>
          </a:extLst>
        </xdr:cNvPr>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65132</xdr:rowOff>
    </xdr:from>
    <xdr:to>
      <xdr:col>112</xdr:col>
      <xdr:colOff>38100</xdr:colOff>
      <xdr:row>107</xdr:row>
      <xdr:rowOff>166732</xdr:rowOff>
    </xdr:to>
    <xdr:sp macro="" textlink="">
      <xdr:nvSpPr>
        <xdr:cNvPr id="858" name="楕円 857">
          <a:extLst>
            <a:ext uri="{FF2B5EF4-FFF2-40B4-BE49-F238E27FC236}">
              <a16:creationId xmlns:a16="http://schemas.microsoft.com/office/drawing/2014/main" id="{6B0DDB3F-3703-47E0-8ABE-C6AE8B62E898}"/>
            </a:ext>
          </a:extLst>
        </xdr:cNvPr>
        <xdr:cNvSpPr/>
      </xdr:nvSpPr>
      <xdr:spPr>
        <a:xfrm>
          <a:off x="21272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115932</xdr:rowOff>
    </xdr:to>
    <xdr:cxnSp macro="">
      <xdr:nvCxnSpPr>
        <xdr:cNvPr id="859" name="直線コネクタ 858">
          <a:extLst>
            <a:ext uri="{FF2B5EF4-FFF2-40B4-BE49-F238E27FC236}">
              <a16:creationId xmlns:a16="http://schemas.microsoft.com/office/drawing/2014/main" id="{A80A68B1-CB56-45DB-8340-934931814392}"/>
            </a:ext>
          </a:extLst>
        </xdr:cNvPr>
        <xdr:cNvCxnSpPr/>
      </xdr:nvCxnSpPr>
      <xdr:spPr>
        <a:xfrm flipV="1">
          <a:off x="21323300" y="18455639"/>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860" name="楕円 859">
          <a:extLst>
            <a:ext uri="{FF2B5EF4-FFF2-40B4-BE49-F238E27FC236}">
              <a16:creationId xmlns:a16="http://schemas.microsoft.com/office/drawing/2014/main" id="{A84716CA-C04A-411D-A220-697CA8D9AD27}"/>
            </a:ext>
          </a:extLst>
        </xdr:cNvPr>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115932</xdr:rowOff>
    </xdr:from>
    <xdr:to>
      <xdr:col>111</xdr:col>
      <xdr:colOff>177800</xdr:colOff>
      <xdr:row>107</xdr:row>
      <xdr:rowOff>118111</xdr:rowOff>
    </xdr:to>
    <xdr:cxnSp macro="">
      <xdr:nvCxnSpPr>
        <xdr:cNvPr id="861" name="直線コネクタ 860">
          <a:extLst>
            <a:ext uri="{FF2B5EF4-FFF2-40B4-BE49-F238E27FC236}">
              <a16:creationId xmlns:a16="http://schemas.microsoft.com/office/drawing/2014/main" id="{2F23446D-817F-429C-94E7-285A5EB29782}"/>
            </a:ext>
          </a:extLst>
        </xdr:cNvPr>
        <xdr:cNvCxnSpPr/>
      </xdr:nvCxnSpPr>
      <xdr:spPr>
        <a:xfrm flipV="1">
          <a:off x="20434300" y="184610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862" name="n_1aveValue【庁舎】&#10;一人当たり面積">
          <a:extLst>
            <a:ext uri="{FF2B5EF4-FFF2-40B4-BE49-F238E27FC236}">
              <a16:creationId xmlns:a16="http://schemas.microsoft.com/office/drawing/2014/main" id="{BB69CD1F-112A-4ED9-8DC9-37DDA9D5F893}"/>
            </a:ext>
          </a:extLst>
        </xdr:cNvPr>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863" name="n_2aveValue【庁舎】&#10;一人当たり面積">
          <a:extLst>
            <a:ext uri="{FF2B5EF4-FFF2-40B4-BE49-F238E27FC236}">
              <a16:creationId xmlns:a16="http://schemas.microsoft.com/office/drawing/2014/main" id="{3137816E-CB23-4453-A36D-8D5A6C1ED073}"/>
            </a:ext>
          </a:extLst>
        </xdr:cNvPr>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64" name="n_3aveValue【庁舎】&#10;一人当たり面積">
          <a:extLst>
            <a:ext uri="{FF2B5EF4-FFF2-40B4-BE49-F238E27FC236}">
              <a16:creationId xmlns:a16="http://schemas.microsoft.com/office/drawing/2014/main" id="{BA529B4B-9FB6-4D56-AF7C-FAB99954A3BA}"/>
            </a:ext>
          </a:extLst>
        </xdr:cNvPr>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865" name="n_4aveValue【庁舎】&#10;一人当たり面積">
          <a:extLst>
            <a:ext uri="{FF2B5EF4-FFF2-40B4-BE49-F238E27FC236}">
              <a16:creationId xmlns:a16="http://schemas.microsoft.com/office/drawing/2014/main" id="{D75DEE60-F399-4891-8527-CFF9DABBE4ED}"/>
            </a:ext>
          </a:extLst>
        </xdr:cNvPr>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157859</xdr:rowOff>
    </xdr:from>
    <xdr:ext cx="469744" cy="259045"/>
    <xdr:sp macro="" textlink="">
      <xdr:nvSpPr>
        <xdr:cNvPr id="866" name="n_1mainValue【庁舎】&#10;一人当たり面積">
          <a:extLst>
            <a:ext uri="{FF2B5EF4-FFF2-40B4-BE49-F238E27FC236}">
              <a16:creationId xmlns:a16="http://schemas.microsoft.com/office/drawing/2014/main" id="{37481E8D-5EFD-4A5A-9FAB-1288E0411FBD}"/>
            </a:ext>
          </a:extLst>
        </xdr:cNvPr>
        <xdr:cNvSpPr txBox="1"/>
      </xdr:nvSpPr>
      <xdr:spPr>
        <a:xfrm>
          <a:off x="210757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867" name="n_2mainValue【庁舎】&#10;一人当たり面積">
          <a:extLst>
            <a:ext uri="{FF2B5EF4-FFF2-40B4-BE49-F238E27FC236}">
              <a16:creationId xmlns:a16="http://schemas.microsoft.com/office/drawing/2014/main" id="{DB6AE4CD-B3EA-4CE2-A7DE-A140D3C8F1ED}"/>
            </a:ext>
          </a:extLst>
        </xdr:cNvPr>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a:extLst>
            <a:ext uri="{FF2B5EF4-FFF2-40B4-BE49-F238E27FC236}">
              <a16:creationId xmlns:a16="http://schemas.microsoft.com/office/drawing/2014/main" id="{60B196B4-2B81-4D17-9020-BFAF7836774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a:extLst>
            <a:ext uri="{FF2B5EF4-FFF2-40B4-BE49-F238E27FC236}">
              <a16:creationId xmlns:a16="http://schemas.microsoft.com/office/drawing/2014/main" id="{AAFFA557-F162-40C8-8F18-71118634A0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a:extLst>
            <a:ext uri="{FF2B5EF4-FFF2-40B4-BE49-F238E27FC236}">
              <a16:creationId xmlns:a16="http://schemas.microsoft.com/office/drawing/2014/main" id="{95FC508F-E3D7-4B56-B6D3-6FAF0F5AD3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有形固定資産減価償却率は、</a:t>
          </a:r>
          <a:r>
            <a:rPr kumimoji="1" lang="ja-JP" altLang="en-US" sz="1100" b="0" i="0" baseline="0">
              <a:solidFill>
                <a:schemeClr val="dk1"/>
              </a:solidFill>
              <a:effectLst/>
              <a:latin typeface="+mn-lt"/>
              <a:ea typeface="+mn-ea"/>
              <a:cs typeface="+mn-cs"/>
            </a:rPr>
            <a:t>図書館、消防施設を除いた全ての施設が類似団体より高くなっており、特に</a:t>
          </a:r>
          <a:r>
            <a:rPr kumimoji="1" lang="ja-JP" altLang="ja-JP" sz="1100" b="0" i="0" baseline="0">
              <a:solidFill>
                <a:schemeClr val="dk1"/>
              </a:solidFill>
              <a:effectLst/>
              <a:latin typeface="+mn-lt"/>
              <a:ea typeface="+mn-ea"/>
              <a:cs typeface="+mn-cs"/>
            </a:rPr>
            <a:t>体育館・プール及び保健センター・保健所は類似団体より</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ポイント以上高くなっている。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保健センターについては、相良庁舎の施設内にあり、一体的な利用を含め、効率的な施設配置を検討する必要があり、体育館・プールについては、６施設あるうち４施設は有形固定資産減価償却率が</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％を超えており、維持補修費の増加懸念もあることから、小学校再編計画と合わせた統廃合等の検討を行う必要がある。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消防施設に係る一人当たり面積が類似団体より</a:t>
          </a:r>
          <a:r>
            <a:rPr kumimoji="1" lang="en-US" altLang="ja-JP" sz="1100" b="0" i="0" baseline="0">
              <a:solidFill>
                <a:schemeClr val="dk1"/>
              </a:solidFill>
              <a:effectLst/>
              <a:latin typeface="+mn-lt"/>
              <a:ea typeface="+mn-ea"/>
              <a:cs typeface="+mn-cs"/>
            </a:rPr>
            <a:t>0.255</a:t>
          </a:r>
          <a:r>
            <a:rPr kumimoji="1" lang="ja-JP" altLang="ja-JP" sz="1100" b="0" i="0" baseline="0">
              <a:solidFill>
                <a:schemeClr val="dk1"/>
              </a:solidFill>
              <a:effectLst/>
              <a:latin typeface="+mn-lt"/>
              <a:ea typeface="+mn-ea"/>
              <a:cs typeface="+mn-cs"/>
            </a:rPr>
            <a:t>㎡大きくなっているのは、防火水槽及び貯水槽が約</a:t>
          </a:r>
          <a:r>
            <a:rPr kumimoji="1" lang="en-US" altLang="ja-JP" sz="1100" b="0" i="0" baseline="0">
              <a:solidFill>
                <a:schemeClr val="dk1"/>
              </a:solidFill>
              <a:effectLst/>
              <a:latin typeface="+mn-lt"/>
              <a:ea typeface="+mn-ea"/>
              <a:cs typeface="+mn-cs"/>
            </a:rPr>
            <a:t>500</a:t>
          </a:r>
          <a:r>
            <a:rPr kumimoji="1" lang="ja-JP" altLang="ja-JP" sz="1100" b="0" i="0" baseline="0">
              <a:solidFill>
                <a:schemeClr val="dk1"/>
              </a:solidFill>
              <a:effectLst/>
              <a:latin typeface="+mn-lt"/>
              <a:ea typeface="+mn-ea"/>
              <a:cs typeface="+mn-cs"/>
            </a:rPr>
            <a:t>箇所あり、消防施設面積の約半分を占めているためである。</a:t>
          </a:r>
          <a:endParaRPr lang="ja-JP" altLang="ja-JP" sz="1400">
            <a:effectLst/>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図書館については令和２年度図書交流館の新規取得により有形固定資産減価償却率</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27.4</a:t>
          </a:r>
          <a:r>
            <a:rPr kumimoji="1" lang="ja-JP" altLang="en-US" sz="1100" b="0" i="0" baseline="0">
              <a:solidFill>
                <a:schemeClr val="dk1"/>
              </a:solidFill>
              <a:effectLst/>
              <a:latin typeface="+mn-lt"/>
              <a:ea typeface="+mn-ea"/>
              <a:cs typeface="+mn-cs"/>
            </a:rPr>
            <a:t>％、前年対比も</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40.4</a:t>
          </a:r>
          <a:r>
            <a:rPr kumimoji="1" lang="ja-JP" altLang="ja-JP" sz="1100" b="0" i="0" baseline="0">
              <a:solidFill>
                <a:schemeClr val="dk1"/>
              </a:solidFill>
              <a:effectLst/>
              <a:latin typeface="+mn-lt"/>
              <a:ea typeface="+mn-ea"/>
              <a:cs typeface="+mn-cs"/>
            </a:rPr>
            <a:t>％となり、</a:t>
          </a:r>
          <a:r>
            <a:rPr kumimoji="1" lang="ja-JP" altLang="en-US" sz="1100" b="0" i="0" baseline="0">
              <a:solidFill>
                <a:schemeClr val="dk1"/>
              </a:solidFill>
              <a:effectLst/>
              <a:latin typeface="+mn-lt"/>
              <a:ea typeface="+mn-ea"/>
              <a:cs typeface="+mn-cs"/>
            </a:rPr>
            <a:t>類似団体よりも</a:t>
          </a:r>
          <a:r>
            <a:rPr kumimoji="1" lang="en-US" altLang="ja-JP" sz="1100" b="0" i="0" baseline="0">
              <a:solidFill>
                <a:schemeClr val="dk1"/>
              </a:solidFill>
              <a:effectLst/>
              <a:latin typeface="+mn-lt"/>
              <a:ea typeface="+mn-ea"/>
              <a:cs typeface="+mn-cs"/>
            </a:rPr>
            <a:t>20</a:t>
          </a:r>
          <a:r>
            <a:rPr kumimoji="1" lang="ja-JP" altLang="en-US" sz="1100" b="0" i="0" baseline="0">
              <a:solidFill>
                <a:schemeClr val="dk1"/>
              </a:solidFill>
              <a:effectLst/>
              <a:latin typeface="+mn-lt"/>
              <a:ea typeface="+mn-ea"/>
              <a:cs typeface="+mn-cs"/>
            </a:rPr>
            <a:t>ポイント以上低くなっている。庁舎については相良庁舎が経過年数</a:t>
          </a:r>
          <a:r>
            <a:rPr kumimoji="1" lang="en-US" altLang="ja-JP" sz="1100" b="0" i="0" baseline="0">
              <a:solidFill>
                <a:schemeClr val="dk1"/>
              </a:solidFill>
              <a:effectLst/>
              <a:latin typeface="+mn-lt"/>
              <a:ea typeface="+mn-ea"/>
              <a:cs typeface="+mn-cs"/>
            </a:rPr>
            <a:t>35</a:t>
          </a:r>
          <a:r>
            <a:rPr kumimoji="1" lang="ja-JP" altLang="en-US" sz="1100" b="0" i="0" baseline="0">
              <a:solidFill>
                <a:schemeClr val="dk1"/>
              </a:solidFill>
              <a:effectLst/>
              <a:latin typeface="+mn-lt"/>
              <a:ea typeface="+mn-ea"/>
              <a:cs typeface="+mn-cs"/>
            </a:rPr>
            <a:t>年となっており、</a:t>
          </a:r>
          <a:r>
            <a:rPr kumimoji="1" lang="ja-JP" altLang="ja-JP" sz="1100" b="0" i="0" baseline="0">
              <a:solidFill>
                <a:schemeClr val="dk1"/>
              </a:solidFill>
              <a:effectLst/>
              <a:latin typeface="+mn-lt"/>
              <a:ea typeface="+mn-ea"/>
              <a:cs typeface="+mn-cs"/>
            </a:rPr>
            <a:t>有形固定資産減価償却率</a:t>
          </a:r>
          <a:r>
            <a:rPr kumimoji="1" lang="ja-JP" altLang="en-US" sz="1100" b="0" i="0" baseline="0">
              <a:solidFill>
                <a:schemeClr val="dk1"/>
              </a:solidFill>
              <a:effectLst/>
              <a:latin typeface="+mn-lt"/>
              <a:ea typeface="+mn-ea"/>
              <a:cs typeface="+mn-cs"/>
            </a:rPr>
            <a:t>も</a:t>
          </a:r>
          <a:r>
            <a:rPr kumimoji="1" lang="en-US" altLang="ja-JP" sz="1100" b="0" i="0" baseline="0">
              <a:solidFill>
                <a:schemeClr val="dk1"/>
              </a:solidFill>
              <a:effectLst/>
              <a:latin typeface="+mn-lt"/>
              <a:ea typeface="+mn-ea"/>
              <a:cs typeface="+mn-cs"/>
            </a:rPr>
            <a:t>80</a:t>
          </a:r>
          <a:r>
            <a:rPr kumimoji="1" lang="ja-JP" altLang="en-US" sz="1100" b="0" i="0" baseline="0">
              <a:solidFill>
                <a:schemeClr val="dk1"/>
              </a:solidFill>
              <a:effectLst/>
              <a:latin typeface="+mn-lt"/>
              <a:ea typeface="+mn-ea"/>
              <a:cs typeface="+mn-cs"/>
            </a:rPr>
            <a:t>％を超えているため、今後両庁舎が耐用年数を迎える時期に合わせて施設の一本化等を検討していく必要がある。福祉施設については市内８施設あるうち５施設について経過年数が</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年を超えており、</a:t>
          </a:r>
          <a:r>
            <a:rPr kumimoji="1" lang="ja-JP" altLang="ja-JP" sz="1100" b="0" i="0" baseline="0">
              <a:solidFill>
                <a:schemeClr val="dk1"/>
              </a:solidFill>
              <a:effectLst/>
              <a:latin typeface="+mn-lt"/>
              <a:ea typeface="+mn-ea"/>
              <a:cs typeface="+mn-cs"/>
            </a:rPr>
            <a:t>有形固定資産減価償却率も</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以上となっている、また類似団体より</a:t>
          </a:r>
          <a:r>
            <a:rPr kumimoji="1" lang="en-US" altLang="ja-JP" sz="1100" b="0" i="0" baseline="0">
              <a:solidFill>
                <a:schemeClr val="dk1"/>
              </a:solidFill>
              <a:effectLst/>
              <a:latin typeface="+mn-lt"/>
              <a:ea typeface="+mn-ea"/>
              <a:cs typeface="+mn-cs"/>
            </a:rPr>
            <a:t>10.7</a:t>
          </a:r>
          <a:r>
            <a:rPr kumimoji="1" lang="ja-JP" altLang="en-US" sz="1100" b="0" i="0" baseline="0">
              <a:solidFill>
                <a:schemeClr val="dk1"/>
              </a:solidFill>
              <a:effectLst/>
              <a:latin typeface="+mn-lt"/>
              <a:ea typeface="+mn-ea"/>
              <a:cs typeface="+mn-cs"/>
            </a:rPr>
            <a:t>ポイント高く、今後施設の更新や取り壊し等を検討する必要がある。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44,775
42,610
111.69
28,979,939
28,112,249
778,125
12,757,347
21,377,117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ここ数年は、ほぼ横ばいの状況が続いている。令和２年度決算で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要因は、市民税の法人税割の減少見込みによる基準財政収入額の減少によるものである。また、当市は輸送関連企業が多数を占めることにより、類似団体の平均より高く、県下の平均に近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東日本大震災以降、人口流出や企業の撤退が見られるなか、津波浸水区域外への企業誘致などを進めることで、財政基盤の強化を図っていく必要がある。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47625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426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47625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47625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6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47625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168275</xdr:rowOff>
    </xdr:from>
    <xdr:to>
      <xdr:col>23</xdr:col>
      <xdr:colOff>184150</xdr:colOff>
      <xdr:row>38</xdr:row>
      <xdr:rowOff>98425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13352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令和２年度決算では</a:t>
          </a:r>
          <a:r>
            <a:rPr kumimoji="1" lang="en-US" altLang="ja-JP" sz="1300">
              <a:latin typeface="ＭＳ Ｐゴシック" panose="020B0600070205080204" pitchFamily="50" charset="-128"/>
              <a:ea typeface="ＭＳ Ｐゴシック" panose="020B0600070205080204" pitchFamily="50" charset="-128"/>
            </a:rPr>
            <a:t>86.3</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ポイントの減少となった。減少の要因は、減収補填債や臨時財政対策債の借入による歳入における経常的一般財源の大幅な増加によるものであり、県下の平均は下回っている。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63</xdr:row>
      <xdr:rowOff>41910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97396"/>
          <a:ext cx="8382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17356</xdr:rowOff>
    </xdr:from>
    <xdr:to>
      <xdr:col>19</xdr:col>
      <xdr:colOff>133350</xdr:colOff>
      <xdr:row>63</xdr:row>
      <xdr:rowOff>41910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04356"/>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60</xdr:row>
      <xdr:rowOff>81704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043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164677</xdr:rowOff>
    </xdr:from>
    <xdr:to>
      <xdr:col>11</xdr:col>
      <xdr:colOff>31750</xdr:colOff>
      <xdr:row>60</xdr:row>
      <xdr:rowOff>81704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802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138006</xdr:rowOff>
    </xdr:from>
    <xdr:to>
      <xdr:col>15</xdr:col>
      <xdr:colOff>133350</xdr:colOff>
      <xdr:row>60</xdr:row>
      <xdr:rowOff>68156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30904</xdr:rowOff>
    </xdr:from>
    <xdr:to>
      <xdr:col>11</xdr:col>
      <xdr:colOff>82550</xdr:colOff>
      <xdr:row>60</xdr:row>
      <xdr:rowOff>132504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142681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54204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以前より、類似団体に比べ、非常に低い額を示している。定員適正化計画による人件費の抑制など行財政改革への取り組みによる経費削減の効果が現れていると考えられる。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ただし、当市はごみ処理、し尿処理、火葬、学校などの業務を一部事務組合で行っており、全部で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の組合への加入に加え、消防救急業務は広域化により、静岡市に委託している。これらの経費は、補助費等に区分されるため、類似団体及び全国平均と比較すると低額の要因となっている。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105987</xdr:rowOff>
    </xdr:from>
    <xdr:to>
      <xdr:col>23</xdr:col>
      <xdr:colOff>133350</xdr:colOff>
      <xdr:row>89</xdr:row>
      <xdr:rowOff>51439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64887"/>
          <a:ext cx="0" cy="1145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23516</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51439</xdr:rowOff>
    </xdr:from>
    <xdr:to>
      <xdr:col>24</xdr:col>
      <xdr:colOff>12700</xdr:colOff>
      <xdr:row>89</xdr:row>
      <xdr:rowOff>51439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0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20914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9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105987</xdr:rowOff>
    </xdr:from>
    <xdr:to>
      <xdr:col>24</xdr:col>
      <xdr:colOff>12700</xdr:colOff>
      <xdr:row>82</xdr:row>
      <xdr:rowOff>105987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64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70027</xdr:rowOff>
    </xdr:from>
    <xdr:to>
      <xdr:col>23</xdr:col>
      <xdr:colOff>133350</xdr:colOff>
      <xdr:row>82</xdr:row>
      <xdr:rowOff>105987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28927"/>
          <a:ext cx="838200" cy="3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47786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4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75709</xdr:rowOff>
    </xdr:from>
    <xdr:to>
      <xdr:col>23</xdr:col>
      <xdr:colOff>184150</xdr:colOff>
      <xdr:row>85</xdr:row>
      <xdr:rowOff>5859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7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23529</xdr:rowOff>
    </xdr:from>
    <xdr:to>
      <xdr:col>19</xdr:col>
      <xdr:colOff>133350</xdr:colOff>
      <xdr:row>82</xdr:row>
      <xdr:rowOff>70027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82429"/>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170467</xdr:rowOff>
    </xdr:from>
    <xdr:to>
      <xdr:col>19</xdr:col>
      <xdr:colOff>184150</xdr:colOff>
      <xdr:row>84</xdr:row>
      <xdr:rowOff>100617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0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85394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8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164466</xdr:rowOff>
    </xdr:from>
    <xdr:to>
      <xdr:col>15</xdr:col>
      <xdr:colOff>82550</xdr:colOff>
      <xdr:row>82</xdr:row>
      <xdr:rowOff>23529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1916"/>
          <a:ext cx="8890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121176</xdr:rowOff>
    </xdr:from>
    <xdr:to>
      <xdr:col>15</xdr:col>
      <xdr:colOff>133350</xdr:colOff>
      <xdr:row>84</xdr:row>
      <xdr:rowOff>51326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5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36103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3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153270</xdr:rowOff>
    </xdr:from>
    <xdr:to>
      <xdr:col>11</xdr:col>
      <xdr:colOff>31750</xdr:colOff>
      <xdr:row>81</xdr:row>
      <xdr:rowOff>164466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40720"/>
          <a:ext cx="889000" cy="1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71082</xdr:rowOff>
    </xdr:from>
    <xdr:to>
      <xdr:col>11</xdr:col>
      <xdr:colOff>82550</xdr:colOff>
      <xdr:row>84</xdr:row>
      <xdr:rowOff>1232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157459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67523</xdr:rowOff>
    </xdr:from>
    <xdr:to>
      <xdr:col>7</xdr:col>
      <xdr:colOff>31750</xdr:colOff>
      <xdr:row>83</xdr:row>
      <xdr:rowOff>169123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153900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8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55187</xdr:rowOff>
    </xdr:from>
    <xdr:to>
      <xdr:col>23</xdr:col>
      <xdr:colOff>184150</xdr:colOff>
      <xdr:row>82</xdr:row>
      <xdr:rowOff>156787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147914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3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19227</xdr:rowOff>
    </xdr:from>
    <xdr:to>
      <xdr:col>19</xdr:col>
      <xdr:colOff>184150</xdr:colOff>
      <xdr:row>82</xdr:row>
      <xdr:rowOff>120827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131004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4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144179</xdr:rowOff>
    </xdr:from>
    <xdr:to>
      <xdr:col>15</xdr:col>
      <xdr:colOff>133350</xdr:colOff>
      <xdr:row>82</xdr:row>
      <xdr:rowOff>74329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84506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113666</xdr:rowOff>
    </xdr:from>
    <xdr:to>
      <xdr:col>11</xdr:col>
      <xdr:colOff>82550</xdr:colOff>
      <xdr:row>82</xdr:row>
      <xdr:rowOff>43816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53993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6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102470</xdr:rowOff>
    </xdr:from>
    <xdr:to>
      <xdr:col>7</xdr:col>
      <xdr:colOff>31750</xdr:colOff>
      <xdr:row>82</xdr:row>
      <xdr:rowOff>32620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42797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5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以前より、類似団体の平均に比べ、低い数値で推移しており、全国平均も下回っている。今後は、地域の民間企業の平均給与の状況を踏まえ、より一層の給与適正化に努める。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168729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532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84</xdr:row>
      <xdr:rowOff>168729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令和２年度の職員数は</a:t>
          </a:r>
          <a:r>
            <a:rPr kumimoji="1" lang="en-US" altLang="ja-JP" sz="1300">
              <a:latin typeface="ＭＳ Ｐゴシック" panose="020B0600070205080204" pitchFamily="50" charset="-128"/>
              <a:ea typeface="ＭＳ Ｐゴシック" panose="020B0600070205080204" pitchFamily="50" charset="-128"/>
            </a:rPr>
            <a:t>339</a:t>
          </a:r>
          <a:r>
            <a:rPr kumimoji="1" lang="ja-JP" altLang="en-US" sz="1300">
              <a:latin typeface="ＭＳ Ｐゴシック" panose="020B0600070205080204" pitchFamily="50" charset="-128"/>
              <a:ea typeface="ＭＳ Ｐゴシック" panose="020B0600070205080204" pitchFamily="50" charset="-128"/>
            </a:rPr>
            <a:t>人で、類似団体との比較では低い状況である。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年の合併で、旧２町の庁舎を部門ごとに使用しており、地方創生時代において処理すべき事務がさらに増加する中、現状ではこれ以上の職員の削減は難しい。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今後は、指定管理者制度や民間委託を活用、また、公共施設の統廃合などを進める検討を行い、更なる削減効果を図りたい。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88265</xdr:rowOff>
    </xdr:from>
    <xdr:to>
      <xdr:col>81</xdr:col>
      <xdr:colOff>44450</xdr:colOff>
      <xdr:row>59</xdr:row>
      <xdr:rowOff>102053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0381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69306</xdr:rowOff>
    </xdr:from>
    <xdr:to>
      <xdr:col>77</xdr:col>
      <xdr:colOff>44450</xdr:colOff>
      <xdr:row>59</xdr:row>
      <xdr:rowOff>102053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84856"/>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69306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6762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46899</xdr:rowOff>
    </xdr:from>
    <xdr:to>
      <xdr:col>68</xdr:col>
      <xdr:colOff>152400</xdr:colOff>
      <xdr:row>59</xdr:row>
      <xdr:rowOff>52070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6244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37465</xdr:rowOff>
    </xdr:from>
    <xdr:to>
      <xdr:col>81</xdr:col>
      <xdr:colOff>95250</xdr:colOff>
      <xdr:row>59</xdr:row>
      <xdr:rowOff>139065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130192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7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51253</xdr:rowOff>
    </xdr:from>
    <xdr:to>
      <xdr:col>77</xdr:col>
      <xdr:colOff>95250</xdr:colOff>
      <xdr:row>59</xdr:row>
      <xdr:rowOff>152853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163030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3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167549</xdr:rowOff>
    </xdr:from>
    <xdr:to>
      <xdr:col>64</xdr:col>
      <xdr:colOff>152400</xdr:colOff>
      <xdr:row>59</xdr:row>
      <xdr:rowOff>97699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107876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起債許可の基準である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年度にはじめて下回り、今年度は更に</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％となったが、県下の平均は依然上回っている。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合併による税の不均衡を是正するため、平成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年度に都市計画税を廃止したことが、他団体と比較し改善が遅れる要因となった。しかし、平成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年度に策定した「公債費負担適正化計画」を遵守してきた結果、平成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年度に計画により１年前倒しで目標を達成した。今後も、計画的な借り入れや返済を行うことで更なる財政健全化を推進する。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164677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0565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49530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9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73660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43</xdr:row>
      <xdr:rowOff>6773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7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54204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110507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令和２年度の将来負担比率は、「ハイフン（－）」表示となり、類似団体の平均や全国平均、静岡県平均の全てにおいて下回った。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負担の種類は、組合が借り入れた地方債の元利償還金に対する負担金や、市が発行した地方債が主なものとなっており、計画的な借り入れや返済を行うことにより負担の軽減を図る。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138633</xdr:rowOff>
    </xdr:from>
    <xdr:to>
      <xdr:col>68</xdr:col>
      <xdr:colOff>152400</xdr:colOff>
      <xdr:row>15</xdr:row>
      <xdr:rowOff>61773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538933"/>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58742</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63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109897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21234</xdr:rowOff>
    </xdr:from>
    <xdr:to>
      <xdr:col>77</xdr:col>
      <xdr:colOff>95250</xdr:colOff>
      <xdr:row>14</xdr:row>
      <xdr:rowOff>122834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4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133011</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19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87833</xdr:rowOff>
    </xdr:from>
    <xdr:to>
      <xdr:col>68</xdr:col>
      <xdr:colOff>203200</xdr:colOff>
      <xdr:row>15</xdr:row>
      <xdr:rowOff>17983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28160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5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5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44,775
42,610
111.69
28,979,939
28,112,249
778,125
12,757,347
21,377,117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令和２年度決算は、</a:t>
          </a:r>
          <a:r>
            <a:rPr kumimoji="1" lang="en-US" altLang="ja-JP" sz="1300" baseline="0">
              <a:latin typeface="ＭＳ Ｐゴシック" panose="020B0600070205080204" pitchFamily="50" charset="-128"/>
              <a:ea typeface="ＭＳ Ｐゴシック" panose="020B0600070205080204" pitchFamily="50" charset="-128"/>
            </a:rPr>
            <a:t>20.9</a:t>
          </a:r>
          <a:r>
            <a:rPr kumimoji="1" lang="ja-JP" altLang="en-US" sz="1300" baseline="0">
              <a:latin typeface="ＭＳ Ｐゴシック" panose="020B0600070205080204" pitchFamily="50" charset="-128"/>
              <a:ea typeface="ＭＳ Ｐゴシック" panose="020B0600070205080204" pitchFamily="50" charset="-128"/>
            </a:rPr>
            <a:t>％と前年度対比</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ポイントの減少となった。類似団体と比較すると、比率は低く、県の平均も下回っている。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減少した要因は、他の経費が増加したことで、相対的に人件費の比率が低下したことによるものである。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今後も引き続き、人員及び給与の適正化を図るとともに、行財政改革への取り組みを通じて人件費の抑制を図る。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83457</xdr:rowOff>
    </xdr:from>
    <xdr:to>
      <xdr:col>24</xdr:col>
      <xdr:colOff>25400</xdr:colOff>
      <xdr:row>35</xdr:row>
      <xdr:rowOff>31750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12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83457</xdr:rowOff>
    </xdr:from>
    <xdr:to>
      <xdr:col>19</xdr:col>
      <xdr:colOff>187325</xdr:colOff>
      <xdr:row>35</xdr:row>
      <xdr:rowOff>31750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12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83457</xdr:rowOff>
    </xdr:from>
    <xdr:to>
      <xdr:col>15</xdr:col>
      <xdr:colOff>98425</xdr:colOff>
      <xdr:row>34</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1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116114</xdr:rowOff>
    </xdr:from>
    <xdr:to>
      <xdr:col>11</xdr:col>
      <xdr:colOff>9525</xdr:colOff>
      <xdr:row>34</xdr:row>
      <xdr:rowOff>148772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45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32657</xdr:rowOff>
    </xdr:from>
    <xdr:to>
      <xdr:col>24</xdr:col>
      <xdr:colOff>76200</xdr:colOff>
      <xdr:row>34</xdr:row>
      <xdr:rowOff>134257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112684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7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32657</xdr:rowOff>
    </xdr:from>
    <xdr:to>
      <xdr:col>15</xdr:col>
      <xdr:colOff>149225</xdr:colOff>
      <xdr:row>34</xdr:row>
      <xdr:rowOff>134257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144434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65314</xdr:rowOff>
    </xdr:from>
    <xdr:to>
      <xdr:col>6</xdr:col>
      <xdr:colOff>171450</xdr:colOff>
      <xdr:row>34</xdr:row>
      <xdr:rowOff>166914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5641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類似団体及び県下の平均より低い数値となっているが、人件費と同様にごみ処理業務やし尿処理業務などを一部事務組合が行っている影響が大きい。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厳しい財政状況の中、需用費をはじめとする物件費の削減を行っているが、小中学校への空調設置による管理の増加など、今後その比率は更に高まるものと考えられる。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1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14</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26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2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139700</xdr:rowOff>
    </xdr:from>
    <xdr:to>
      <xdr:col>69</xdr:col>
      <xdr:colOff>92075</xdr:colOff>
      <xdr:row>12</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19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152400</xdr:rowOff>
    </xdr:from>
    <xdr:to>
      <xdr:col>74</xdr:col>
      <xdr:colOff>31750</xdr:colOff>
      <xdr:row>13</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88900</xdr:rowOff>
    </xdr:from>
    <xdr:to>
      <xdr:col>65</xdr:col>
      <xdr:colOff>53975</xdr:colOff>
      <xdr:row>13</xdr:row>
      <xdr:rowOff>19050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％と前年度対比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ポイントの減少となった。類似団体と比較すると、その比率はかなり低く、県平均も下回っている。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減少した要因は、児童手当給付費の減少などによるものである。全体的にやや低率で推移しているため、今後もこの状態を維持できるように努める。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56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23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2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厳しい財政状況の中で、前年度対比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ポイントの減少となった。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維持補修費等も類似団体及び県下の平均より低く推移している。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今後は、道路、橋りょう、公営住宅、小中学校などの公共施設の長寿命化対策に要する経費とともに維持管理経費の増加が予想される。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67128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485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67128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48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162378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55</xdr:row>
      <xdr:rowOff>162378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３番目に高い数値を示しているが、これは人件費及び物件費と同様にごみ処理業務、し尿処理業務などを一部事務組合で実施しているのに加え、消防救急業務を静岡市に委託している影響が大きい。これらに係る経費を除くと</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％になり、類似団体の平均より低い数値となる。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20320</xdr:rowOff>
    </xdr:from>
    <xdr:to>
      <xdr:col>82</xdr:col>
      <xdr:colOff>107950</xdr:colOff>
      <xdr:row>40</xdr:row>
      <xdr:rowOff>50800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878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123190</xdr:rowOff>
    </xdr:from>
    <xdr:to>
      <xdr:col>78</xdr:col>
      <xdr:colOff>69850</xdr:colOff>
      <xdr:row>40</xdr:row>
      <xdr:rowOff>50800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809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77470</xdr:rowOff>
    </xdr:from>
    <xdr:to>
      <xdr:col>73</xdr:col>
      <xdr:colOff>180975</xdr:colOff>
      <xdr:row>39</xdr:row>
      <xdr:rowOff>123190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76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77470</xdr:rowOff>
    </xdr:from>
    <xdr:to>
      <xdr:col>69</xdr:col>
      <xdr:colOff>92075</xdr:colOff>
      <xdr:row>39</xdr:row>
      <xdr:rowOff>100330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140970</xdr:rowOff>
    </xdr:from>
    <xdr:to>
      <xdr:col>82</xdr:col>
      <xdr:colOff>158750</xdr:colOff>
      <xdr:row>40</xdr:row>
      <xdr:rowOff>71120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113047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0</xdr:rowOff>
    </xdr:from>
    <xdr:to>
      <xdr:col>78</xdr:col>
      <xdr:colOff>120650</xdr:colOff>
      <xdr:row>40</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86377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72390</xdr:rowOff>
    </xdr:from>
    <xdr:to>
      <xdr:col>74</xdr:col>
      <xdr:colOff>31750</xdr:colOff>
      <xdr:row>40</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158767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26670</xdr:rowOff>
    </xdr:from>
    <xdr:to>
      <xdr:col>69</xdr:col>
      <xdr:colOff>142875</xdr:colOff>
      <xdr:row>39</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113047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49530</xdr:rowOff>
    </xdr:from>
    <xdr:to>
      <xdr:col>65</xdr:col>
      <xdr:colOff>53975</xdr:colOff>
      <xdr:row>39</xdr:row>
      <xdr:rowOff>151130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135907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令和２年度決算は、</a:t>
          </a:r>
          <a:r>
            <a:rPr kumimoji="1" lang="en-US" altLang="ja-JP" sz="1200">
              <a:latin typeface="ＭＳ Ｐゴシック" panose="020B0600070205080204" pitchFamily="50" charset="-128"/>
              <a:ea typeface="ＭＳ Ｐゴシック" panose="020B0600070205080204" pitchFamily="50" charset="-128"/>
            </a:rPr>
            <a:t>16.2</a:t>
          </a:r>
          <a:r>
            <a:rPr kumimoji="1" lang="ja-JP" altLang="en-US" sz="1200">
              <a:latin typeface="ＭＳ Ｐゴシック" panose="020B0600070205080204" pitchFamily="50" charset="-128"/>
              <a:ea typeface="ＭＳ Ｐゴシック" panose="020B0600070205080204" pitchFamily="50" charset="-128"/>
            </a:rPr>
            <a:t>％と前年度対比</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ポイントの減少となった。類似団体と比較すると、比率は低く、県平均とも近い比率になっている。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減少した要因は、減収補填債や地方道路整備事業債の減少によるものである。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また当市は準公債費である一部事務組合の公債費相当分等が多額であることから、今後はこれらを含めた実質的な公債費全体について抑制していく。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21844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263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21844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358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77</xdr:row>
      <xdr:rowOff>156718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358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156718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344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90440</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82821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46245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令和２年度決算は、前年度対比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ポイント減となり、類似団体及び県下の平均も下回っている。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減少した要因は、扶助費や補助費等の減少によるものである。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今後も各経費において適正な執行管理を行い、経常経費の削減に努める。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76</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8981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146050</xdr:rowOff>
    </xdr:from>
    <xdr:to>
      <xdr:col>78</xdr:col>
      <xdr:colOff>69850</xdr:colOff>
      <xdr:row>76</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6619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146050</xdr:rowOff>
    </xdr:from>
    <xdr:to>
      <xdr:col>73</xdr:col>
      <xdr:colOff>180975</xdr:colOff>
      <xdr:row>74</xdr:row>
      <xdr:rowOff>35560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661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146050</xdr:rowOff>
    </xdr:from>
    <xdr:to>
      <xdr:col>69</xdr:col>
      <xdr:colOff>92075</xdr:colOff>
      <xdr:row>74</xdr:row>
      <xdr:rowOff>35560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661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160020</xdr:rowOff>
    </xdr:from>
    <xdr:to>
      <xdr:col>82</xdr:col>
      <xdr:colOff>158750</xdr:colOff>
      <xdr:row>75</xdr:row>
      <xdr:rowOff>90170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5097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95250</xdr:rowOff>
    </xdr:from>
    <xdr:to>
      <xdr:col>74</xdr:col>
      <xdr:colOff>31750</xdr:colOff>
      <xdr:row>74</xdr:row>
      <xdr:rowOff>25400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35577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95250</xdr:rowOff>
    </xdr:from>
    <xdr:to>
      <xdr:col>65</xdr:col>
      <xdr:colOff>53975</xdr:colOff>
      <xdr:row>74</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35577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79740</xdr:rowOff>
    </xdr:from>
    <xdr:to>
      <xdr:col>29</xdr:col>
      <xdr:colOff>127000</xdr:colOff>
      <xdr:row>19</xdr:row>
      <xdr:rowOff>112332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84915"/>
          <a:ext cx="647700" cy="3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112332</xdr:rowOff>
    </xdr:from>
    <xdr:to>
      <xdr:col>26</xdr:col>
      <xdr:colOff>50800</xdr:colOff>
      <xdr:row>19</xdr:row>
      <xdr:rowOff>135632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17507"/>
          <a:ext cx="698500" cy="2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135632</xdr:rowOff>
    </xdr:from>
    <xdr:to>
      <xdr:col>22</xdr:col>
      <xdr:colOff>114300</xdr:colOff>
      <xdr:row>19</xdr:row>
      <xdr:rowOff>161301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40807"/>
          <a:ext cx="698500" cy="25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161301</xdr:rowOff>
    </xdr:from>
    <xdr:to>
      <xdr:col>18</xdr:col>
      <xdr:colOff>177800</xdr:colOff>
      <xdr:row>19</xdr:row>
      <xdr:rowOff>165775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66476"/>
          <a:ext cx="698500" cy="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28940</xdr:rowOff>
    </xdr:from>
    <xdr:to>
      <xdr:col>29</xdr:col>
      <xdr:colOff>177800</xdr:colOff>
      <xdr:row>19</xdr:row>
      <xdr:rowOff>130540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0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61532</xdr:rowOff>
    </xdr:from>
    <xdr:to>
      <xdr:col>26</xdr:col>
      <xdr:colOff>101600</xdr:colOff>
      <xdr:row>19</xdr:row>
      <xdr:rowOff>163132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6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147909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5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84832</xdr:rowOff>
    </xdr:from>
    <xdr:to>
      <xdr:col>22</xdr:col>
      <xdr:colOff>165100</xdr:colOff>
      <xdr:row>20</xdr:row>
      <xdr:rowOff>14982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9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171209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7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110501</xdr:rowOff>
    </xdr:from>
    <xdr:to>
      <xdr:col>19</xdr:col>
      <xdr:colOff>38100</xdr:colOff>
      <xdr:row>20</xdr:row>
      <xdr:rowOff>40651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1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25428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0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114975</xdr:rowOff>
    </xdr:from>
    <xdr:to>
      <xdr:col>15</xdr:col>
      <xdr:colOff>101600</xdr:colOff>
      <xdr:row>20</xdr:row>
      <xdr:rowOff>45125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29902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0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284087</xdr:rowOff>
    </xdr:from>
    <xdr:to>
      <xdr:col>29</xdr:col>
      <xdr:colOff>127000</xdr:colOff>
      <xdr:row>35</xdr:row>
      <xdr:rowOff>324377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94437"/>
          <a:ext cx="647700" cy="40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212954</xdr:rowOff>
    </xdr:from>
    <xdr:to>
      <xdr:col>26</xdr:col>
      <xdr:colOff>50800</xdr:colOff>
      <xdr:row>35</xdr:row>
      <xdr:rowOff>284087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23304"/>
          <a:ext cx="698500" cy="7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205867</xdr:rowOff>
    </xdr:from>
    <xdr:to>
      <xdr:col>22</xdr:col>
      <xdr:colOff>114300</xdr:colOff>
      <xdr:row>35</xdr:row>
      <xdr:rowOff>212954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16217"/>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196799</xdr:rowOff>
    </xdr:from>
    <xdr:to>
      <xdr:col>18</xdr:col>
      <xdr:colOff>177800</xdr:colOff>
      <xdr:row>35</xdr:row>
      <xdr:rowOff>205867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07149"/>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273577</xdr:rowOff>
    </xdr:from>
    <xdr:to>
      <xdr:col>29</xdr:col>
      <xdr:colOff>177800</xdr:colOff>
      <xdr:row>36</xdr:row>
      <xdr:rowOff>32277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245654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233287</xdr:rowOff>
    </xdr:from>
    <xdr:to>
      <xdr:col>26</xdr:col>
      <xdr:colOff>101600</xdr:colOff>
      <xdr:row>35</xdr:row>
      <xdr:rowOff>334887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319664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3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162154</xdr:rowOff>
    </xdr:from>
    <xdr:to>
      <xdr:col>22</xdr:col>
      <xdr:colOff>165100</xdr:colOff>
      <xdr:row>35</xdr:row>
      <xdr:rowOff>263754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7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248531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5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155067</xdr:rowOff>
    </xdr:from>
    <xdr:to>
      <xdr:col>19</xdr:col>
      <xdr:colOff>38100</xdr:colOff>
      <xdr:row>35</xdr:row>
      <xdr:rowOff>256667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65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241444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5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145999</xdr:rowOff>
    </xdr:from>
    <xdr:to>
      <xdr:col>15</xdr:col>
      <xdr:colOff>101600</xdr:colOff>
      <xdr:row>35</xdr:row>
      <xdr:rowOff>247599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232376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4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44,775
42,610
111.69
28,979,939
28,112,249
778,125
12,757,347
21,377,117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136141</xdr:rowOff>
    </xdr:from>
    <xdr:to>
      <xdr:col>24</xdr:col>
      <xdr:colOff>63500</xdr:colOff>
      <xdr:row>38</xdr:row>
      <xdr:rowOff>160241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1241"/>
          <a:ext cx="8382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160241</xdr:rowOff>
    </xdr:from>
    <xdr:to>
      <xdr:col>19</xdr:col>
      <xdr:colOff>177800</xdr:colOff>
      <xdr:row>39</xdr:row>
      <xdr:rowOff>9708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75341"/>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9708</xdr:rowOff>
    </xdr:from>
    <xdr:to>
      <xdr:col>15</xdr:col>
      <xdr:colOff>50800</xdr:colOff>
      <xdr:row>39</xdr:row>
      <xdr:rowOff>30168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9625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30168</xdr:rowOff>
    </xdr:from>
    <xdr:to>
      <xdr:col>10</xdr:col>
      <xdr:colOff>114300</xdr:colOff>
      <xdr:row>39</xdr:row>
      <xdr:rowOff>55183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16718"/>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85341</xdr:rowOff>
    </xdr:from>
    <xdr:to>
      <xdr:col>24</xdr:col>
      <xdr:colOff>114300</xdr:colOff>
      <xdr:row>39</xdr:row>
      <xdr:rowOff>15491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109441</xdr:rowOff>
    </xdr:from>
    <xdr:to>
      <xdr:col>20</xdr:col>
      <xdr:colOff>38100</xdr:colOff>
      <xdr:row>39</xdr:row>
      <xdr:rowOff>39591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2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30718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1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130358</xdr:rowOff>
    </xdr:from>
    <xdr:to>
      <xdr:col>15</xdr:col>
      <xdr:colOff>101600</xdr:colOff>
      <xdr:row>39</xdr:row>
      <xdr:rowOff>60508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51635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150818</xdr:rowOff>
    </xdr:from>
    <xdr:to>
      <xdr:col>10</xdr:col>
      <xdr:colOff>165100</xdr:colOff>
      <xdr:row>39</xdr:row>
      <xdr:rowOff>80968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72095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4383</xdr:rowOff>
    </xdr:from>
    <xdr:to>
      <xdr:col>6</xdr:col>
      <xdr:colOff>38100</xdr:colOff>
      <xdr:row>39</xdr:row>
      <xdr:rowOff>105983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97110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118962</xdr:rowOff>
    </xdr:from>
    <xdr:to>
      <xdr:col>24</xdr:col>
      <xdr:colOff>62865</xdr:colOff>
      <xdr:row>58</xdr:row>
      <xdr:rowOff>63147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1462"/>
          <a:ext cx="1270" cy="1315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66974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63147</xdr:rowOff>
    </xdr:from>
    <xdr:to>
      <xdr:col>24</xdr:col>
      <xdr:colOff>152400</xdr:colOff>
      <xdr:row>58</xdr:row>
      <xdr:rowOff>63147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0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65639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6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118962</xdr:rowOff>
    </xdr:from>
    <xdr:to>
      <xdr:col>24</xdr:col>
      <xdr:colOff>152400</xdr:colOff>
      <xdr:row>50</xdr:row>
      <xdr:rowOff>118962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1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63147</xdr:rowOff>
    </xdr:from>
    <xdr:to>
      <xdr:col>24</xdr:col>
      <xdr:colOff>63500</xdr:colOff>
      <xdr:row>58</xdr:row>
      <xdr:rowOff>110906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7247"/>
          <a:ext cx="8382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100054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77177</xdr:rowOff>
    </xdr:from>
    <xdr:to>
      <xdr:col>24</xdr:col>
      <xdr:colOff>114300</xdr:colOff>
      <xdr:row>57</xdr:row>
      <xdr:rowOff>7327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7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110906</xdr:rowOff>
    </xdr:from>
    <xdr:to>
      <xdr:col>19</xdr:col>
      <xdr:colOff>177800</xdr:colOff>
      <xdr:row>58</xdr:row>
      <xdr:rowOff>161929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5006"/>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92256</xdr:rowOff>
    </xdr:from>
    <xdr:to>
      <xdr:col>20</xdr:col>
      <xdr:colOff>38100</xdr:colOff>
      <xdr:row>57</xdr:row>
      <xdr:rowOff>22406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9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38933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6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161929</xdr:rowOff>
    </xdr:from>
    <xdr:to>
      <xdr:col>15</xdr:col>
      <xdr:colOff>50800</xdr:colOff>
      <xdr:row>59</xdr:row>
      <xdr:rowOff>20792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06029"/>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145081</xdr:rowOff>
    </xdr:from>
    <xdr:to>
      <xdr:col>15</xdr:col>
      <xdr:colOff>101600</xdr:colOff>
      <xdr:row>57</xdr:row>
      <xdr:rowOff>75231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4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91758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20792</xdr:rowOff>
    </xdr:from>
    <xdr:to>
      <xdr:col>10</xdr:col>
      <xdr:colOff>114300</xdr:colOff>
      <xdr:row>59</xdr:row>
      <xdr:rowOff>27101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36342"/>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47523</xdr:rowOff>
    </xdr:from>
    <xdr:to>
      <xdr:col>10</xdr:col>
      <xdr:colOff>165100</xdr:colOff>
      <xdr:row>57</xdr:row>
      <xdr:rowOff>149123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165650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43893</xdr:rowOff>
    </xdr:from>
    <xdr:to>
      <xdr:col>6</xdr:col>
      <xdr:colOff>38100</xdr:colOff>
      <xdr:row>57</xdr:row>
      <xdr:rowOff>145493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162020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9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12347</xdr:rowOff>
    </xdr:from>
    <xdr:to>
      <xdr:col>24</xdr:col>
      <xdr:colOff>114300</xdr:colOff>
      <xdr:row>58</xdr:row>
      <xdr:rowOff>113947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98724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60106</xdr:rowOff>
    </xdr:from>
    <xdr:to>
      <xdr:col>20</xdr:col>
      <xdr:colOff>38100</xdr:colOff>
      <xdr:row>58</xdr:row>
      <xdr:rowOff>161706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111129</xdr:rowOff>
    </xdr:from>
    <xdr:to>
      <xdr:col>15</xdr:col>
      <xdr:colOff>101600</xdr:colOff>
      <xdr:row>59</xdr:row>
      <xdr:rowOff>41279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5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32406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4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141442</xdr:rowOff>
    </xdr:from>
    <xdr:to>
      <xdr:col>10</xdr:col>
      <xdr:colOff>165100</xdr:colOff>
      <xdr:row>59</xdr:row>
      <xdr:rowOff>71592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62719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147751</xdr:rowOff>
    </xdr:from>
    <xdr:to>
      <xdr:col>6</xdr:col>
      <xdr:colOff>38100</xdr:colOff>
      <xdr:row>59</xdr:row>
      <xdr:rowOff>77901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69028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151340</xdr:rowOff>
    </xdr:from>
    <xdr:to>
      <xdr:col>24</xdr:col>
      <xdr:colOff>63500</xdr:colOff>
      <xdr:row>78</xdr:row>
      <xdr:rowOff>162827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24440"/>
          <a:ext cx="8382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151340</xdr:rowOff>
    </xdr:from>
    <xdr:to>
      <xdr:col>19</xdr:col>
      <xdr:colOff>177800</xdr:colOff>
      <xdr:row>78</xdr:row>
      <xdr:rowOff>167742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24440"/>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167742</xdr:rowOff>
    </xdr:from>
    <xdr:to>
      <xdr:col>15</xdr:col>
      <xdr:colOff>50800</xdr:colOff>
      <xdr:row>78</xdr:row>
      <xdr:rowOff>171208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40842"/>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171208</xdr:rowOff>
    </xdr:from>
    <xdr:to>
      <xdr:col>10</xdr:col>
      <xdr:colOff>114300</xdr:colOff>
      <xdr:row>79</xdr:row>
      <xdr:rowOff>2711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44308"/>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112027</xdr:rowOff>
    </xdr:from>
    <xdr:to>
      <xdr:col>24</xdr:col>
      <xdr:colOff>114300</xdr:colOff>
      <xdr:row>79</xdr:row>
      <xdr:rowOff>42177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26954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0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100540</xdr:rowOff>
    </xdr:from>
    <xdr:to>
      <xdr:col>20</xdr:col>
      <xdr:colOff>38100</xdr:colOff>
      <xdr:row>79</xdr:row>
      <xdr:rowOff>30690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21817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6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116942</xdr:rowOff>
    </xdr:from>
    <xdr:to>
      <xdr:col>15</xdr:col>
      <xdr:colOff>101600</xdr:colOff>
      <xdr:row>79</xdr:row>
      <xdr:rowOff>47092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38219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120408</xdr:rowOff>
    </xdr:from>
    <xdr:to>
      <xdr:col>10</xdr:col>
      <xdr:colOff>165100</xdr:colOff>
      <xdr:row>79</xdr:row>
      <xdr:rowOff>50558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41685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8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123361</xdr:rowOff>
    </xdr:from>
    <xdr:to>
      <xdr:col>6</xdr:col>
      <xdr:colOff>38100</xdr:colOff>
      <xdr:row>79</xdr:row>
      <xdr:rowOff>53511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44638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117920</xdr:rowOff>
    </xdr:from>
    <xdr:to>
      <xdr:col>24</xdr:col>
      <xdr:colOff>63500</xdr:colOff>
      <xdr:row>98</xdr:row>
      <xdr:rowOff>161392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920020"/>
          <a:ext cx="8382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161392</xdr:rowOff>
    </xdr:from>
    <xdr:to>
      <xdr:col>19</xdr:col>
      <xdr:colOff>177800</xdr:colOff>
      <xdr:row>99</xdr:row>
      <xdr:rowOff>33947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63492"/>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168263</xdr:rowOff>
    </xdr:from>
    <xdr:to>
      <xdr:col>15</xdr:col>
      <xdr:colOff>50800</xdr:colOff>
      <xdr:row>99</xdr:row>
      <xdr:rowOff>33947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970363"/>
          <a:ext cx="8890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168263</xdr:rowOff>
    </xdr:from>
    <xdr:to>
      <xdr:col>10</xdr:col>
      <xdr:colOff>114300</xdr:colOff>
      <xdr:row>98</xdr:row>
      <xdr:rowOff>170104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70363"/>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67120</xdr:rowOff>
    </xdr:from>
    <xdr:to>
      <xdr:col>24</xdr:col>
      <xdr:colOff>114300</xdr:colOff>
      <xdr:row>98</xdr:row>
      <xdr:rowOff>168720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153497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110592</xdr:rowOff>
    </xdr:from>
    <xdr:to>
      <xdr:col>20</xdr:col>
      <xdr:colOff>38100</xdr:colOff>
      <xdr:row>99</xdr:row>
      <xdr:rowOff>40742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9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31869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70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154597</xdr:rowOff>
    </xdr:from>
    <xdr:to>
      <xdr:col>15</xdr:col>
      <xdr:colOff>101600</xdr:colOff>
      <xdr:row>99</xdr:row>
      <xdr:rowOff>84747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75874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4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117463</xdr:rowOff>
    </xdr:from>
    <xdr:to>
      <xdr:col>10</xdr:col>
      <xdr:colOff>165100</xdr:colOff>
      <xdr:row>99</xdr:row>
      <xdr:rowOff>47613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38740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119304</xdr:rowOff>
    </xdr:from>
    <xdr:to>
      <xdr:col>6</xdr:col>
      <xdr:colOff>38100</xdr:colOff>
      <xdr:row>99</xdr:row>
      <xdr:rowOff>49454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40581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86084</xdr:rowOff>
    </xdr:from>
    <xdr:to>
      <xdr:col>55</xdr:col>
      <xdr:colOff>0</xdr:colOff>
      <xdr:row>36</xdr:row>
      <xdr:rowOff>100125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43934"/>
          <a:ext cx="838200" cy="5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100125</xdr:rowOff>
    </xdr:from>
    <xdr:to>
      <xdr:col>50</xdr:col>
      <xdr:colOff>114300</xdr:colOff>
      <xdr:row>36</xdr:row>
      <xdr:rowOff>106452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72325"/>
          <a:ext cx="8890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106452</xdr:rowOff>
    </xdr:from>
    <xdr:to>
      <xdr:col>45</xdr:col>
      <xdr:colOff>177800</xdr:colOff>
      <xdr:row>36</xdr:row>
      <xdr:rowOff>124165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78652"/>
          <a:ext cx="889000" cy="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124165</xdr:rowOff>
    </xdr:from>
    <xdr:to>
      <xdr:col>41</xdr:col>
      <xdr:colOff>50800</xdr:colOff>
      <xdr:row>36</xdr:row>
      <xdr:rowOff>141913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96365"/>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35284</xdr:rowOff>
    </xdr:from>
    <xdr:to>
      <xdr:col>55</xdr:col>
      <xdr:colOff>50800</xdr:colOff>
      <xdr:row>33</xdr:row>
      <xdr:rowOff>136884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58161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4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49325</xdr:rowOff>
    </xdr:from>
    <xdr:to>
      <xdr:col>50</xdr:col>
      <xdr:colOff>165100</xdr:colOff>
      <xdr:row>36</xdr:row>
      <xdr:rowOff>150925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167452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9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55652</xdr:rowOff>
    </xdr:from>
    <xdr:to>
      <xdr:col>46</xdr:col>
      <xdr:colOff>38100</xdr:colOff>
      <xdr:row>36</xdr:row>
      <xdr:rowOff>157252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2329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0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73365</xdr:rowOff>
    </xdr:from>
    <xdr:to>
      <xdr:col>41</xdr:col>
      <xdr:colOff>101600</xdr:colOff>
      <xdr:row>37</xdr:row>
      <xdr:rowOff>3515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20042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2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91113</xdr:rowOff>
    </xdr:from>
    <xdr:to>
      <xdr:col>36</xdr:col>
      <xdr:colOff>165100</xdr:colOff>
      <xdr:row>37</xdr:row>
      <xdr:rowOff>21263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6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37790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3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152268</xdr:rowOff>
    </xdr:from>
    <xdr:to>
      <xdr:col>55</xdr:col>
      <xdr:colOff>0</xdr:colOff>
      <xdr:row>58</xdr:row>
      <xdr:rowOff>153887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96368"/>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148577</xdr:rowOff>
    </xdr:from>
    <xdr:to>
      <xdr:col>50</xdr:col>
      <xdr:colOff>114300</xdr:colOff>
      <xdr:row>58</xdr:row>
      <xdr:rowOff>152268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92677"/>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148577</xdr:rowOff>
    </xdr:from>
    <xdr:to>
      <xdr:col>45</xdr:col>
      <xdr:colOff>177800</xdr:colOff>
      <xdr:row>58</xdr:row>
      <xdr:rowOff>168260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92677"/>
          <a:ext cx="889000" cy="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145128</xdr:rowOff>
    </xdr:from>
    <xdr:to>
      <xdr:col>41</xdr:col>
      <xdr:colOff>50800</xdr:colOff>
      <xdr:row>58</xdr:row>
      <xdr:rowOff>168260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89228"/>
          <a:ext cx="889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103087</xdr:rowOff>
    </xdr:from>
    <xdr:to>
      <xdr:col>55</xdr:col>
      <xdr:colOff>50800</xdr:colOff>
      <xdr:row>59</xdr:row>
      <xdr:rowOff>33237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101468</xdr:rowOff>
    </xdr:from>
    <xdr:to>
      <xdr:col>50</xdr:col>
      <xdr:colOff>165100</xdr:colOff>
      <xdr:row>59</xdr:row>
      <xdr:rowOff>31618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22745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97777</xdr:rowOff>
    </xdr:from>
    <xdr:to>
      <xdr:col>46</xdr:col>
      <xdr:colOff>38100</xdr:colOff>
      <xdr:row>59</xdr:row>
      <xdr:rowOff>27927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44454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117460</xdr:rowOff>
    </xdr:from>
    <xdr:to>
      <xdr:col>41</xdr:col>
      <xdr:colOff>101600</xdr:colOff>
      <xdr:row>59</xdr:row>
      <xdr:rowOff>47610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38737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15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94328</xdr:rowOff>
    </xdr:from>
    <xdr:to>
      <xdr:col>36</xdr:col>
      <xdr:colOff>165100</xdr:colOff>
      <xdr:row>59</xdr:row>
      <xdr:rowOff>24478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3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41005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112948</xdr:rowOff>
    </xdr:from>
    <xdr:to>
      <xdr:col>55</xdr:col>
      <xdr:colOff>0</xdr:colOff>
      <xdr:row>78</xdr:row>
      <xdr:rowOff>134899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86048"/>
          <a:ext cx="8382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112948</xdr:rowOff>
    </xdr:from>
    <xdr:to>
      <xdr:col>50</xdr:col>
      <xdr:colOff>114300</xdr:colOff>
      <xdr:row>78</xdr:row>
      <xdr:rowOff>114934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86048"/>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114934</xdr:rowOff>
    </xdr:from>
    <xdr:to>
      <xdr:col>45</xdr:col>
      <xdr:colOff>177800</xdr:colOff>
      <xdr:row>78</xdr:row>
      <xdr:rowOff>121343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88034"/>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90315</xdr:rowOff>
    </xdr:from>
    <xdr:to>
      <xdr:col>41</xdr:col>
      <xdr:colOff>50800</xdr:colOff>
      <xdr:row>78</xdr:row>
      <xdr:rowOff>121343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63415"/>
          <a:ext cx="889000" cy="3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84099</xdr:rowOff>
    </xdr:from>
    <xdr:to>
      <xdr:col>55</xdr:col>
      <xdr:colOff>50800</xdr:colOff>
      <xdr:row>79</xdr:row>
      <xdr:rowOff>14249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8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62148</xdr:rowOff>
    </xdr:from>
    <xdr:to>
      <xdr:col>50</xdr:col>
      <xdr:colOff>165100</xdr:colOff>
      <xdr:row>78</xdr:row>
      <xdr:rowOff>163748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154875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64134</xdr:rowOff>
    </xdr:from>
    <xdr:to>
      <xdr:col>46</xdr:col>
      <xdr:colOff>38100</xdr:colOff>
      <xdr:row>78</xdr:row>
      <xdr:rowOff>165734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10811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2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70543</xdr:rowOff>
    </xdr:from>
    <xdr:to>
      <xdr:col>41</xdr:col>
      <xdr:colOff>101600</xdr:colOff>
      <xdr:row>79</xdr:row>
      <xdr:rowOff>693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163270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39515</xdr:rowOff>
    </xdr:from>
    <xdr:to>
      <xdr:col>36</xdr:col>
      <xdr:colOff>165100</xdr:colOff>
      <xdr:row>78</xdr:row>
      <xdr:rowOff>141115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1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157642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8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85728</xdr:rowOff>
    </xdr:from>
    <xdr:to>
      <xdr:col>55</xdr:col>
      <xdr:colOff>0</xdr:colOff>
      <xdr:row>96</xdr:row>
      <xdr:rowOff>142813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44928"/>
          <a:ext cx="8382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54192</xdr:rowOff>
    </xdr:from>
    <xdr:to>
      <xdr:col>50</xdr:col>
      <xdr:colOff>114300</xdr:colOff>
      <xdr:row>96</xdr:row>
      <xdr:rowOff>142813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513392"/>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54192</xdr:rowOff>
    </xdr:from>
    <xdr:to>
      <xdr:col>45</xdr:col>
      <xdr:colOff>177800</xdr:colOff>
      <xdr:row>97</xdr:row>
      <xdr:rowOff>45135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13392"/>
          <a:ext cx="889000" cy="1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45135</xdr:rowOff>
    </xdr:from>
    <xdr:to>
      <xdr:col>41</xdr:col>
      <xdr:colOff>50800</xdr:colOff>
      <xdr:row>98</xdr:row>
      <xdr:rowOff>57959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75785"/>
          <a:ext cx="889000" cy="18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34928</xdr:rowOff>
    </xdr:from>
    <xdr:to>
      <xdr:col>55</xdr:col>
      <xdr:colOff>50800</xdr:colOff>
      <xdr:row>96</xdr:row>
      <xdr:rowOff>136528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57805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4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92013</xdr:rowOff>
    </xdr:from>
    <xdr:to>
      <xdr:col>50</xdr:col>
      <xdr:colOff>165100</xdr:colOff>
      <xdr:row>97</xdr:row>
      <xdr:rowOff>22163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13290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3392</xdr:rowOff>
    </xdr:from>
    <xdr:to>
      <xdr:col>46</xdr:col>
      <xdr:colOff>38100</xdr:colOff>
      <xdr:row>96</xdr:row>
      <xdr:rowOff>104992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121519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165785</xdr:rowOff>
    </xdr:from>
    <xdr:to>
      <xdr:col>41</xdr:col>
      <xdr:colOff>101600</xdr:colOff>
      <xdr:row>97</xdr:row>
      <xdr:rowOff>95935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87062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7159</xdr:rowOff>
    </xdr:from>
    <xdr:to>
      <xdr:col>36</xdr:col>
      <xdr:colOff>165100</xdr:colOff>
      <xdr:row>98</xdr:row>
      <xdr:rowOff>108759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99886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126121</xdr:rowOff>
    </xdr:from>
    <xdr:to>
      <xdr:col>85</xdr:col>
      <xdr:colOff>127000</xdr:colOff>
      <xdr:row>38</xdr:row>
      <xdr:rowOff>128606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41221"/>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128606</xdr:rowOff>
    </xdr:from>
    <xdr:to>
      <xdr:col>81</xdr:col>
      <xdr:colOff>50800</xdr:colOff>
      <xdr:row>38</xdr:row>
      <xdr:rowOff>130090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43706"/>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130090</xdr:rowOff>
    </xdr:from>
    <xdr:to>
      <xdr:col>76</xdr:col>
      <xdr:colOff>114300</xdr:colOff>
      <xdr:row>38</xdr:row>
      <xdr:rowOff>134107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45190"/>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134107</xdr:rowOff>
    </xdr:from>
    <xdr:to>
      <xdr:col>71</xdr:col>
      <xdr:colOff>177800</xdr:colOff>
      <xdr:row>38</xdr:row>
      <xdr:rowOff>139334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49207"/>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75321</xdr:rowOff>
    </xdr:from>
    <xdr:to>
      <xdr:col>85</xdr:col>
      <xdr:colOff>177800</xdr:colOff>
      <xdr:row>39</xdr:row>
      <xdr:rowOff>5471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77806</xdr:rowOff>
    </xdr:from>
    <xdr:to>
      <xdr:col>81</xdr:col>
      <xdr:colOff>101600</xdr:colOff>
      <xdr:row>39</xdr:row>
      <xdr:rowOff>7956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170533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68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79290</xdr:rowOff>
    </xdr:from>
    <xdr:to>
      <xdr:col>76</xdr:col>
      <xdr:colOff>165100</xdr:colOff>
      <xdr:row>39</xdr:row>
      <xdr:rowOff>9440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25967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3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83307</xdr:rowOff>
    </xdr:from>
    <xdr:to>
      <xdr:col>72</xdr:col>
      <xdr:colOff>38100</xdr:colOff>
      <xdr:row>39</xdr:row>
      <xdr:rowOff>13457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4584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69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88534</xdr:rowOff>
    </xdr:from>
    <xdr:to>
      <xdr:col>67</xdr:col>
      <xdr:colOff>101600</xdr:colOff>
      <xdr:row>39</xdr:row>
      <xdr:rowOff>18684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9811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69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27222</xdr:rowOff>
    </xdr:from>
    <xdr:to>
      <xdr:col>85</xdr:col>
      <xdr:colOff>127000</xdr:colOff>
      <xdr:row>77</xdr:row>
      <xdr:rowOff>30094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28872"/>
          <a:ext cx="8382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28090</xdr:rowOff>
    </xdr:from>
    <xdr:to>
      <xdr:col>81</xdr:col>
      <xdr:colOff>50800</xdr:colOff>
      <xdr:row>77</xdr:row>
      <xdr:rowOff>30094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29740"/>
          <a:ext cx="889000" cy="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28090</xdr:rowOff>
    </xdr:from>
    <xdr:to>
      <xdr:col>76</xdr:col>
      <xdr:colOff>114300</xdr:colOff>
      <xdr:row>77</xdr:row>
      <xdr:rowOff>47895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29740"/>
          <a:ext cx="8890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47895</xdr:rowOff>
    </xdr:from>
    <xdr:to>
      <xdr:col>71</xdr:col>
      <xdr:colOff>177800</xdr:colOff>
      <xdr:row>77</xdr:row>
      <xdr:rowOff>55164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49545"/>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147872</xdr:rowOff>
    </xdr:from>
    <xdr:to>
      <xdr:col>85</xdr:col>
      <xdr:colOff>177800</xdr:colOff>
      <xdr:row>77</xdr:row>
      <xdr:rowOff>78022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126299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150744</xdr:rowOff>
    </xdr:from>
    <xdr:to>
      <xdr:col>81</xdr:col>
      <xdr:colOff>101600</xdr:colOff>
      <xdr:row>77</xdr:row>
      <xdr:rowOff>80894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72021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148740</xdr:rowOff>
    </xdr:from>
    <xdr:to>
      <xdr:col>76</xdr:col>
      <xdr:colOff>165100</xdr:colOff>
      <xdr:row>77</xdr:row>
      <xdr:rowOff>78890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70017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7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168545</xdr:rowOff>
    </xdr:from>
    <xdr:to>
      <xdr:col>72</xdr:col>
      <xdr:colOff>38100</xdr:colOff>
      <xdr:row>77</xdr:row>
      <xdr:rowOff>98695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89822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9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4364</xdr:rowOff>
    </xdr:from>
    <xdr:to>
      <xdr:col>67</xdr:col>
      <xdr:colOff>101600</xdr:colOff>
      <xdr:row>77</xdr:row>
      <xdr:rowOff>105964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97091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72927</xdr:rowOff>
    </xdr:from>
    <xdr:to>
      <xdr:col>85</xdr:col>
      <xdr:colOff>127000</xdr:colOff>
      <xdr:row>98</xdr:row>
      <xdr:rowOff>168232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532127"/>
          <a:ext cx="838200" cy="4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81026</xdr:rowOff>
    </xdr:from>
    <xdr:to>
      <xdr:col>81</xdr:col>
      <xdr:colOff>50800</xdr:colOff>
      <xdr:row>98</xdr:row>
      <xdr:rowOff>168232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83126"/>
          <a:ext cx="889000" cy="8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81026</xdr:rowOff>
    </xdr:from>
    <xdr:to>
      <xdr:col>76</xdr:col>
      <xdr:colOff>114300</xdr:colOff>
      <xdr:row>98</xdr:row>
      <xdr:rowOff>128139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83126"/>
          <a:ext cx="8890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128139</xdr:rowOff>
    </xdr:from>
    <xdr:to>
      <xdr:col>71</xdr:col>
      <xdr:colOff>177800</xdr:colOff>
      <xdr:row>99</xdr:row>
      <xdr:rowOff>35905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30239"/>
          <a:ext cx="889000" cy="7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22127</xdr:rowOff>
    </xdr:from>
    <xdr:to>
      <xdr:col>85</xdr:col>
      <xdr:colOff>177800</xdr:colOff>
      <xdr:row>96</xdr:row>
      <xdr:rowOff>123727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4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45004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33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117432</xdr:rowOff>
    </xdr:from>
    <xdr:to>
      <xdr:col>81</xdr:col>
      <xdr:colOff>101600</xdr:colOff>
      <xdr:row>99</xdr:row>
      <xdr:rowOff>47582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38709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30226</xdr:rowOff>
    </xdr:from>
    <xdr:to>
      <xdr:col>76</xdr:col>
      <xdr:colOff>165100</xdr:colOff>
      <xdr:row>98</xdr:row>
      <xdr:rowOff>131826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122953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2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77339</xdr:rowOff>
    </xdr:from>
    <xdr:to>
      <xdr:col>72</xdr:col>
      <xdr:colOff>38100</xdr:colOff>
      <xdr:row>99</xdr:row>
      <xdr:rowOff>7489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170066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156555</xdr:rowOff>
    </xdr:from>
    <xdr:to>
      <xdr:col>67</xdr:col>
      <xdr:colOff>101600</xdr:colOff>
      <xdr:row>99</xdr:row>
      <xdr:rowOff>86705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77832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5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39763</xdr:rowOff>
    </xdr:from>
    <xdr:to>
      <xdr:col>116</xdr:col>
      <xdr:colOff>63500</xdr:colOff>
      <xdr:row>39</xdr:row>
      <xdr:rowOff>42355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726313"/>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41554</xdr:rowOff>
    </xdr:from>
    <xdr:to>
      <xdr:col>111</xdr:col>
      <xdr:colOff>177800</xdr:colOff>
      <xdr:row>39</xdr:row>
      <xdr:rowOff>42355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28104"/>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41554</xdr:rowOff>
    </xdr:from>
    <xdr:to>
      <xdr:col>107</xdr:col>
      <xdr:colOff>50800</xdr:colOff>
      <xdr:row>39</xdr:row>
      <xdr:rowOff>41554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28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41554</xdr:rowOff>
    </xdr:from>
    <xdr:to>
      <xdr:col>102</xdr:col>
      <xdr:colOff>114300</xdr:colOff>
      <xdr:row>39</xdr:row>
      <xdr:rowOff>41593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728104"/>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160413</xdr:rowOff>
    </xdr:from>
    <xdr:to>
      <xdr:col>116</xdr:col>
      <xdr:colOff>114300</xdr:colOff>
      <xdr:row>39</xdr:row>
      <xdr:rowOff>90563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75340</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0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163005</xdr:rowOff>
    </xdr:from>
    <xdr:to>
      <xdr:col>112</xdr:col>
      <xdr:colOff>38100</xdr:colOff>
      <xdr:row>39</xdr:row>
      <xdr:rowOff>93155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84282</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66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162204</xdr:rowOff>
    </xdr:from>
    <xdr:to>
      <xdr:col>107</xdr:col>
      <xdr:colOff>101600</xdr:colOff>
      <xdr:row>39</xdr:row>
      <xdr:rowOff>92354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83481</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77333" y="677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162204</xdr:rowOff>
    </xdr:from>
    <xdr:to>
      <xdr:col>102</xdr:col>
      <xdr:colOff>165100</xdr:colOff>
      <xdr:row>39</xdr:row>
      <xdr:rowOff>92354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83481</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88333" y="677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162243</xdr:rowOff>
    </xdr:from>
    <xdr:to>
      <xdr:col>98</xdr:col>
      <xdr:colOff>38100</xdr:colOff>
      <xdr:row>39</xdr:row>
      <xdr:rowOff>92393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83520</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99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41116</xdr:rowOff>
    </xdr:from>
    <xdr:to>
      <xdr:col>116</xdr:col>
      <xdr:colOff>63500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299416"/>
          <a:ext cx="838200" cy="67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24636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25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161766</xdr:rowOff>
    </xdr:from>
    <xdr:to>
      <xdr:col>116</xdr:col>
      <xdr:colOff>114300</xdr:colOff>
      <xdr:row>54</xdr:row>
      <xdr:rowOff>91916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2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13193</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1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128887</xdr:rowOff>
    </xdr:from>
    <xdr:to>
      <xdr:col>116</xdr:col>
      <xdr:colOff>63500</xdr:colOff>
      <xdr:row>76</xdr:row>
      <xdr:rowOff>157074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59087"/>
          <a:ext cx="8382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157074</xdr:rowOff>
    </xdr:from>
    <xdr:to>
      <xdr:col>111</xdr:col>
      <xdr:colOff>177800</xdr:colOff>
      <xdr:row>76</xdr:row>
      <xdr:rowOff>170355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87274"/>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170355</xdr:rowOff>
    </xdr:from>
    <xdr:to>
      <xdr:col>107</xdr:col>
      <xdr:colOff>50800</xdr:colOff>
      <xdr:row>77</xdr:row>
      <xdr:rowOff>2174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00555"/>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2174</xdr:rowOff>
    </xdr:from>
    <xdr:to>
      <xdr:col>102</xdr:col>
      <xdr:colOff>114300</xdr:colOff>
      <xdr:row>77</xdr:row>
      <xdr:rowOff>19182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03824"/>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78087</xdr:rowOff>
    </xdr:from>
    <xdr:to>
      <xdr:col>116</xdr:col>
      <xdr:colOff>114300</xdr:colOff>
      <xdr:row>77</xdr:row>
      <xdr:rowOff>8237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56514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106274</xdr:rowOff>
    </xdr:from>
    <xdr:to>
      <xdr:col>112</xdr:col>
      <xdr:colOff>38100</xdr:colOff>
      <xdr:row>77</xdr:row>
      <xdr:rowOff>36424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27551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119555</xdr:rowOff>
    </xdr:from>
    <xdr:to>
      <xdr:col>107</xdr:col>
      <xdr:colOff>101600</xdr:colOff>
      <xdr:row>77</xdr:row>
      <xdr:rowOff>49705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4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40832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4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122824</xdr:rowOff>
    </xdr:from>
    <xdr:to>
      <xdr:col>102</xdr:col>
      <xdr:colOff>165100</xdr:colOff>
      <xdr:row>77</xdr:row>
      <xdr:rowOff>52974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44101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139832</xdr:rowOff>
    </xdr:from>
    <xdr:to>
      <xdr:col>98</xdr:col>
      <xdr:colOff>38100</xdr:colOff>
      <xdr:row>77</xdr:row>
      <xdr:rowOff>69982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61109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627,856</a:t>
          </a:r>
          <a:r>
            <a:rPr kumimoji="1" lang="ja-JP" altLang="en-US" sz="130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a:latin typeface="ＭＳ Ｐゴシック" panose="020B0600070205080204" pitchFamily="50" charset="-128"/>
              <a:ea typeface="ＭＳ Ｐゴシック" panose="020B0600070205080204" pitchFamily="50" charset="-128"/>
            </a:rPr>
            <a:t>177,711</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物件費は、以前より、類似団体に比べ非常に低い額を示しているが、当市はごみ処理、火葬、学校などの業務を一部事務組合で行っており、全部で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ある組合の経費は補助費等に区分されるため、類似団体と比較すると低額の要因となっている。昨年より</a:t>
          </a:r>
          <a:r>
            <a:rPr kumimoji="1" lang="en-US" altLang="ja-JP" sz="1300">
              <a:latin typeface="ＭＳ Ｐゴシック" panose="020B0600070205080204" pitchFamily="50" charset="-128"/>
              <a:ea typeface="ＭＳ Ｐゴシック" panose="020B0600070205080204" pitchFamily="50" charset="-128"/>
            </a:rPr>
            <a:t>5,223</a:t>
          </a:r>
          <a:r>
            <a:rPr kumimoji="1" lang="ja-JP" altLang="en-US" sz="1300">
              <a:latin typeface="ＭＳ Ｐゴシック" panose="020B0600070205080204" pitchFamily="50" charset="-128"/>
              <a:ea typeface="ＭＳ Ｐゴシック" panose="020B0600070205080204" pitchFamily="50" charset="-128"/>
            </a:rPr>
            <a:t>円の増となった大きな要因は、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活用推進事業費の増によるものである。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補助費等は、昨年より</a:t>
          </a:r>
          <a:r>
            <a:rPr kumimoji="1" lang="en-US" altLang="ja-JP" sz="1300">
              <a:latin typeface="ＭＳ Ｐゴシック" panose="020B0600070205080204" pitchFamily="50" charset="-128"/>
              <a:ea typeface="ＭＳ Ｐゴシック" panose="020B0600070205080204" pitchFamily="50" charset="-128"/>
            </a:rPr>
            <a:t>115,571</a:t>
          </a:r>
          <a:r>
            <a:rPr kumimoji="1" lang="ja-JP" altLang="en-US" sz="1300">
              <a:latin typeface="ＭＳ Ｐゴシック" panose="020B0600070205080204" pitchFamily="50" charset="-128"/>
              <a:ea typeface="ＭＳ Ｐゴシック" panose="020B0600070205080204" pitchFamily="50" charset="-128"/>
            </a:rPr>
            <a:t>円の増となり、類似団体とほぼ同額であった。静岡地域消防広域化事業費の増額が要因である。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積立金は、昨年より</a:t>
          </a:r>
          <a:r>
            <a:rPr kumimoji="1" lang="en-US" altLang="ja-JP" sz="1300">
              <a:latin typeface="ＭＳ Ｐゴシック" panose="020B0600070205080204" pitchFamily="50" charset="-128"/>
              <a:ea typeface="ＭＳ Ｐゴシック" panose="020B0600070205080204" pitchFamily="50" charset="-128"/>
            </a:rPr>
            <a:t>40,255</a:t>
          </a:r>
          <a:r>
            <a:rPr kumimoji="1" lang="ja-JP" altLang="en-US" sz="1300">
              <a:latin typeface="ＭＳ Ｐゴシック" panose="020B0600070205080204" pitchFamily="50" charset="-128"/>
              <a:ea typeface="ＭＳ Ｐゴシック" panose="020B0600070205080204" pitchFamily="50" charset="-128"/>
            </a:rPr>
            <a:t>円の増となり、類似団体や県平均を大きく上回った。防災拠点整備事業に対する分担金を緊急地震・津波対策基金へ積み立てたことが要因である。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貸付金は、昨年より</a:t>
          </a:r>
          <a:r>
            <a:rPr kumimoji="1" lang="en-US" altLang="ja-JP" sz="1300">
              <a:latin typeface="ＭＳ Ｐゴシック" panose="020B0600070205080204" pitchFamily="50" charset="-128"/>
              <a:ea typeface="ＭＳ Ｐゴシック" panose="020B0600070205080204" pitchFamily="50" charset="-128"/>
            </a:rPr>
            <a:t>11,725</a:t>
          </a:r>
          <a:r>
            <a:rPr kumimoji="1" lang="ja-JP" altLang="en-US" sz="1300">
              <a:latin typeface="ＭＳ Ｐゴシック" panose="020B0600070205080204" pitchFamily="50" charset="-128"/>
              <a:ea typeface="ＭＳ Ｐゴシック" panose="020B0600070205080204" pitchFamily="50" charset="-128"/>
            </a:rPr>
            <a:t>円の増となり、類似団体や県平均を大きく上回った。新規に貸付を実施した地域総合整備資金貸付金が皆増の要因である。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44,775
42,610
111.69
28,979,939
28,112,249
778,125
12,757,347
21,377,117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151511</xdr:rowOff>
    </xdr:from>
    <xdr:to>
      <xdr:col>24</xdr:col>
      <xdr:colOff>63500</xdr:colOff>
      <xdr:row>37</xdr:row>
      <xdr:rowOff>153797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9516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151511</xdr:rowOff>
    </xdr:from>
    <xdr:to>
      <xdr:col>19</xdr:col>
      <xdr:colOff>177800</xdr:colOff>
      <xdr:row>37</xdr:row>
      <xdr:rowOff>151511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9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151511</xdr:rowOff>
    </xdr:from>
    <xdr:to>
      <xdr:col>15</xdr:col>
      <xdr:colOff>50800</xdr:colOff>
      <xdr:row>38</xdr:row>
      <xdr:rowOff>14732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95161"/>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14732</xdr:rowOff>
    </xdr:from>
    <xdr:to>
      <xdr:col>10</xdr:col>
      <xdr:colOff>114300</xdr:colOff>
      <xdr:row>38</xdr:row>
      <xdr:rowOff>34734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29832"/>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102997</xdr:rowOff>
    </xdr:from>
    <xdr:to>
      <xdr:col>24</xdr:col>
      <xdr:colOff>114300</xdr:colOff>
      <xdr:row>38</xdr:row>
      <xdr:rowOff>33147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17924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100711</xdr:rowOff>
    </xdr:from>
    <xdr:to>
      <xdr:col>20</xdr:col>
      <xdr:colOff>38100</xdr:colOff>
      <xdr:row>38</xdr:row>
      <xdr:rowOff>30861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21988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100711</xdr:rowOff>
    </xdr:from>
    <xdr:to>
      <xdr:col>15</xdr:col>
      <xdr:colOff>101600</xdr:colOff>
      <xdr:row>38</xdr:row>
      <xdr:rowOff>30861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21988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135382</xdr:rowOff>
    </xdr:from>
    <xdr:to>
      <xdr:col>10</xdr:col>
      <xdr:colOff>165100</xdr:colOff>
      <xdr:row>38</xdr:row>
      <xdr:rowOff>65532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56659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155384</xdr:rowOff>
    </xdr:from>
    <xdr:to>
      <xdr:col>6</xdr:col>
      <xdr:colOff>38100</xdr:colOff>
      <xdr:row>38</xdr:row>
      <xdr:rowOff>85534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76661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9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22885</xdr:rowOff>
    </xdr:from>
    <xdr:to>
      <xdr:col>24</xdr:col>
      <xdr:colOff>63500</xdr:colOff>
      <xdr:row>58</xdr:row>
      <xdr:rowOff>168981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95535"/>
          <a:ext cx="838200" cy="3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33016</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6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148904</xdr:rowOff>
    </xdr:from>
    <xdr:to>
      <xdr:col>19</xdr:col>
      <xdr:colOff>177800</xdr:colOff>
      <xdr:row>58</xdr:row>
      <xdr:rowOff>168981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93004"/>
          <a:ext cx="889000" cy="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148904</xdr:rowOff>
    </xdr:from>
    <xdr:to>
      <xdr:col>15</xdr:col>
      <xdr:colOff>50800</xdr:colOff>
      <xdr:row>58</xdr:row>
      <xdr:rowOff>165098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93004"/>
          <a:ext cx="889000" cy="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162217</xdr:rowOff>
    </xdr:from>
    <xdr:to>
      <xdr:col>10</xdr:col>
      <xdr:colOff>114300</xdr:colOff>
      <xdr:row>58</xdr:row>
      <xdr:rowOff>165098</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06317"/>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127185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128705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143535</xdr:rowOff>
    </xdr:from>
    <xdr:to>
      <xdr:col>24</xdr:col>
      <xdr:colOff>114300</xdr:colOff>
      <xdr:row>57</xdr:row>
      <xdr:rowOff>73685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121962</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2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118181</xdr:rowOff>
    </xdr:from>
    <xdr:to>
      <xdr:col>20</xdr:col>
      <xdr:colOff>38100</xdr:colOff>
      <xdr:row>59</xdr:row>
      <xdr:rowOff>48331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39458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98104</xdr:rowOff>
    </xdr:from>
    <xdr:to>
      <xdr:col>15</xdr:col>
      <xdr:colOff>101600</xdr:colOff>
      <xdr:row>59</xdr:row>
      <xdr:rowOff>28254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19381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3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114298</xdr:rowOff>
    </xdr:from>
    <xdr:to>
      <xdr:col>10</xdr:col>
      <xdr:colOff>165100</xdr:colOff>
      <xdr:row>59</xdr:row>
      <xdr:rowOff>44448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35575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5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111417</xdr:rowOff>
    </xdr:from>
    <xdr:to>
      <xdr:col>6</xdr:col>
      <xdr:colOff>38100</xdr:colOff>
      <xdr:row>59</xdr:row>
      <xdr:rowOff>41567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32694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132567</xdr:rowOff>
    </xdr:from>
    <xdr:to>
      <xdr:col>24</xdr:col>
      <xdr:colOff>63500</xdr:colOff>
      <xdr:row>78</xdr:row>
      <xdr:rowOff>4674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34217"/>
          <a:ext cx="838200" cy="4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2342</xdr:rowOff>
    </xdr:from>
    <xdr:to>
      <xdr:col>19</xdr:col>
      <xdr:colOff>177800</xdr:colOff>
      <xdr:row>78</xdr:row>
      <xdr:rowOff>4674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37544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2342</xdr:rowOff>
    </xdr:from>
    <xdr:to>
      <xdr:col>15</xdr:col>
      <xdr:colOff>50800</xdr:colOff>
      <xdr:row>78</xdr:row>
      <xdr:rowOff>42675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5442"/>
          <a:ext cx="889000" cy="4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12683</xdr:rowOff>
    </xdr:from>
    <xdr:to>
      <xdr:col>10</xdr:col>
      <xdr:colOff>114300</xdr:colOff>
      <xdr:row>78</xdr:row>
      <xdr:rowOff>42675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85783"/>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81767</xdr:rowOff>
    </xdr:from>
    <xdr:to>
      <xdr:col>24</xdr:col>
      <xdr:colOff>114300</xdr:colOff>
      <xdr:row>78</xdr:row>
      <xdr:rowOff>11917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168144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125324</xdr:rowOff>
    </xdr:from>
    <xdr:to>
      <xdr:col>20</xdr:col>
      <xdr:colOff>38100</xdr:colOff>
      <xdr:row>78</xdr:row>
      <xdr:rowOff>55474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46601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1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122992</xdr:rowOff>
    </xdr:from>
    <xdr:to>
      <xdr:col>15</xdr:col>
      <xdr:colOff>101600</xdr:colOff>
      <xdr:row>78</xdr:row>
      <xdr:rowOff>53142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44269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1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163325</xdr:rowOff>
    </xdr:from>
    <xdr:to>
      <xdr:col>10</xdr:col>
      <xdr:colOff>165100</xdr:colOff>
      <xdr:row>78</xdr:row>
      <xdr:rowOff>93475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84602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5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133333</xdr:rowOff>
    </xdr:from>
    <xdr:to>
      <xdr:col>6</xdr:col>
      <xdr:colOff>38100</xdr:colOff>
      <xdr:row>78</xdr:row>
      <xdr:rowOff>63483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54610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2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a:extLst>
            <a:ext uri="{FF2B5EF4-FFF2-40B4-BE49-F238E27FC236}">
              <a16:creationId xmlns:a16="http://schemas.microsoft.com/office/drawing/2014/main" id="{00000000-0008-0000-07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a:extLst>
            <a:ext uri="{FF2B5EF4-FFF2-40B4-BE49-F238E27FC236}">
              <a16:creationId xmlns:a16="http://schemas.microsoft.com/office/drawing/2014/main" id="{00000000-0008-0000-0700-0000EE000000}"/>
            </a:ext>
          </a:extLst>
        </xdr:cNvPr>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a:extLst>
            <a:ext uri="{FF2B5EF4-FFF2-40B4-BE49-F238E27FC236}">
              <a16:creationId xmlns:a16="http://schemas.microsoft.com/office/drawing/2014/main" id="{00000000-0008-0000-0700-0000F0000000}"/>
            </a:ext>
          </a:extLst>
        </xdr:cNvPr>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154888</xdr:rowOff>
    </xdr:from>
    <xdr:to>
      <xdr:col>24</xdr:col>
      <xdr:colOff>63500</xdr:colOff>
      <xdr:row>96</xdr:row>
      <xdr:rowOff>168318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3797300" y="16614088"/>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3" name="衛生費平均値テキスト">
          <a:extLst>
            <a:ext uri="{FF2B5EF4-FFF2-40B4-BE49-F238E27FC236}">
              <a16:creationId xmlns:a16="http://schemas.microsoft.com/office/drawing/2014/main" id="{00000000-0008-0000-0700-0000F3000000}"/>
            </a:ext>
          </a:extLst>
        </xdr:cNvPr>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168318</xdr:rowOff>
    </xdr:from>
    <xdr:to>
      <xdr:col>19</xdr:col>
      <xdr:colOff>177800</xdr:colOff>
      <xdr:row>97</xdr:row>
      <xdr:rowOff>38844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908300" y="16627518"/>
          <a:ext cx="889000" cy="4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38844</xdr:rowOff>
    </xdr:from>
    <xdr:to>
      <xdr:col>15</xdr:col>
      <xdr:colOff>50800</xdr:colOff>
      <xdr:row>97</xdr:row>
      <xdr:rowOff>47259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2019300" y="16669494"/>
          <a:ext cx="8890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47259</xdr:rowOff>
    </xdr:from>
    <xdr:to>
      <xdr:col>10</xdr:col>
      <xdr:colOff>114300</xdr:colOff>
      <xdr:row>97</xdr:row>
      <xdr:rowOff>49102</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flipV="1">
          <a:off x="1130300" y="16677909"/>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a:extLst>
            <a:ext uri="{FF2B5EF4-FFF2-40B4-BE49-F238E27FC236}">
              <a16:creationId xmlns:a16="http://schemas.microsoft.com/office/drawing/2014/main" id="{00000000-0008-0000-0700-0000FE000000}"/>
            </a:ext>
          </a:extLst>
        </xdr:cNvPr>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104088</xdr:rowOff>
    </xdr:from>
    <xdr:to>
      <xdr:col>24</xdr:col>
      <xdr:colOff>114300</xdr:colOff>
      <xdr:row>97</xdr:row>
      <xdr:rowOff>34238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4584700" y="165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126965</xdr:rowOff>
    </xdr:from>
    <xdr:ext cx="534377" cy="259045"/>
    <xdr:sp macro="" textlink="">
      <xdr:nvSpPr>
        <xdr:cNvPr id="262" name="衛生費該当値テキスト">
          <a:extLst>
            <a:ext uri="{FF2B5EF4-FFF2-40B4-BE49-F238E27FC236}">
              <a16:creationId xmlns:a16="http://schemas.microsoft.com/office/drawing/2014/main" id="{00000000-0008-0000-0700-000006010000}"/>
            </a:ext>
          </a:extLst>
        </xdr:cNvPr>
        <xdr:cNvSpPr txBox="1"/>
      </xdr:nvSpPr>
      <xdr:spPr>
        <a:xfrm>
          <a:off x="4686300" y="164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117518</xdr:rowOff>
    </xdr:from>
    <xdr:to>
      <xdr:col>20</xdr:col>
      <xdr:colOff>38100</xdr:colOff>
      <xdr:row>97</xdr:row>
      <xdr:rowOff>47668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3746500" y="165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64195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3530111" y="1635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159494</xdr:rowOff>
    </xdr:from>
    <xdr:to>
      <xdr:col>15</xdr:col>
      <xdr:colOff>101600</xdr:colOff>
      <xdr:row>97</xdr:row>
      <xdr:rowOff>89644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2857500" y="166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106171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2641111" y="163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167909</xdr:rowOff>
    </xdr:from>
    <xdr:to>
      <xdr:col>10</xdr:col>
      <xdr:colOff>165100</xdr:colOff>
      <xdr:row>97</xdr:row>
      <xdr:rowOff>98059</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968500" y="166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114586</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1752111"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169752</xdr:rowOff>
    </xdr:from>
    <xdr:to>
      <xdr:col>6</xdr:col>
      <xdr:colOff>38100</xdr:colOff>
      <xdr:row>97</xdr:row>
      <xdr:rowOff>99902</xdr:rowOff>
    </xdr:to>
    <xdr:sp macro="" textlink="">
      <xdr:nvSpPr>
        <xdr:cNvPr id="269" name="楕円 268">
          <a:extLst>
            <a:ext uri="{FF2B5EF4-FFF2-40B4-BE49-F238E27FC236}">
              <a16:creationId xmlns:a16="http://schemas.microsoft.com/office/drawing/2014/main" id="{00000000-0008-0000-0700-00000D010000}"/>
            </a:ext>
          </a:extLst>
        </xdr:cNvPr>
        <xdr:cNvSpPr/>
      </xdr:nvSpPr>
      <xdr:spPr>
        <a:xfrm>
          <a:off x="1079500" y="166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116429</xdr:rowOff>
    </xdr:from>
    <xdr:ext cx="534377"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863111" y="1640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a:extLst>
            <a:ext uri="{FF2B5EF4-FFF2-40B4-BE49-F238E27FC236}">
              <a16:creationId xmlns:a16="http://schemas.microsoft.com/office/drawing/2014/main" id="{00000000-0008-0000-07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a:extLst>
            <a:ext uri="{FF2B5EF4-FFF2-40B4-BE49-F238E27FC236}">
              <a16:creationId xmlns:a16="http://schemas.microsoft.com/office/drawing/2014/main" id="{00000000-0008-0000-0700-000029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a:extLst>
            <a:ext uri="{FF2B5EF4-FFF2-40B4-BE49-F238E27FC236}">
              <a16:creationId xmlns:a16="http://schemas.microsoft.com/office/drawing/2014/main" id="{00000000-0008-0000-0700-00002B010000}"/>
            </a:ext>
          </a:extLst>
        </xdr:cNvPr>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23930</xdr:rowOff>
    </xdr:from>
    <xdr:to>
      <xdr:col>55</xdr:col>
      <xdr:colOff>0</xdr:colOff>
      <xdr:row>39</xdr:row>
      <xdr:rowOff>25890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9639300" y="6710480"/>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2" name="労働費平均値テキスト">
          <a:extLst>
            <a:ext uri="{FF2B5EF4-FFF2-40B4-BE49-F238E27FC236}">
              <a16:creationId xmlns:a16="http://schemas.microsoft.com/office/drawing/2014/main" id="{00000000-0008-0000-0700-00002E010000}"/>
            </a:ext>
          </a:extLst>
        </xdr:cNvPr>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25890</xdr:rowOff>
    </xdr:from>
    <xdr:to>
      <xdr:col>50</xdr:col>
      <xdr:colOff>114300</xdr:colOff>
      <xdr:row>39</xdr:row>
      <xdr:rowOff>31441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8750300" y="671244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29319</xdr:rowOff>
    </xdr:from>
    <xdr:to>
      <xdr:col>45</xdr:col>
      <xdr:colOff>177800</xdr:colOff>
      <xdr:row>39</xdr:row>
      <xdr:rowOff>31441</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7861300" y="6715869"/>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27522</xdr:rowOff>
    </xdr:from>
    <xdr:to>
      <xdr:col>41</xdr:col>
      <xdr:colOff>50800</xdr:colOff>
      <xdr:row>39</xdr:row>
      <xdr:rowOff>29319</xdr:rowOff>
    </xdr:to>
    <xdr:cxnSp macro="">
      <xdr:nvCxnSpPr>
        <xdr:cNvPr id="310" name="直線コネクタ 309">
          <a:extLst>
            <a:ext uri="{FF2B5EF4-FFF2-40B4-BE49-F238E27FC236}">
              <a16:creationId xmlns:a16="http://schemas.microsoft.com/office/drawing/2014/main" id="{00000000-0008-0000-0700-000036010000}"/>
            </a:ext>
          </a:extLst>
        </xdr:cNvPr>
        <xdr:cNvCxnSpPr/>
      </xdr:nvCxnSpPr>
      <xdr:spPr>
        <a:xfrm>
          <a:off x="6972300" y="6714072"/>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a:extLst>
            <a:ext uri="{FF2B5EF4-FFF2-40B4-BE49-F238E27FC236}">
              <a16:creationId xmlns:a16="http://schemas.microsoft.com/office/drawing/2014/main" id="{00000000-0008-0000-0700-000039010000}"/>
            </a:ext>
          </a:extLst>
        </xdr:cNvPr>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144580</xdr:rowOff>
    </xdr:from>
    <xdr:to>
      <xdr:col>55</xdr:col>
      <xdr:colOff>50800</xdr:colOff>
      <xdr:row>39</xdr:row>
      <xdr:rowOff>74730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104267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59507</xdr:rowOff>
    </xdr:from>
    <xdr:ext cx="378565" cy="259045"/>
    <xdr:sp macro="" textlink="">
      <xdr:nvSpPr>
        <xdr:cNvPr id="321" name="労働費該当値テキスト">
          <a:extLst>
            <a:ext uri="{FF2B5EF4-FFF2-40B4-BE49-F238E27FC236}">
              <a16:creationId xmlns:a16="http://schemas.microsoft.com/office/drawing/2014/main" id="{00000000-0008-0000-0700-000041010000}"/>
            </a:ext>
          </a:extLst>
        </xdr:cNvPr>
        <xdr:cNvSpPr txBox="1"/>
      </xdr:nvSpPr>
      <xdr:spPr>
        <a:xfrm>
          <a:off x="10528300" y="657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146540</xdr:rowOff>
    </xdr:from>
    <xdr:to>
      <xdr:col>50</xdr:col>
      <xdr:colOff>165100</xdr:colOff>
      <xdr:row>39</xdr:row>
      <xdr:rowOff>76690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9588500" y="66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67817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9450017" y="675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152091</xdr:rowOff>
    </xdr:from>
    <xdr:to>
      <xdr:col>46</xdr:col>
      <xdr:colOff>38100</xdr:colOff>
      <xdr:row>39</xdr:row>
      <xdr:rowOff>82241</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8699500" y="66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73368</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8561017" y="675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149969</xdr:rowOff>
    </xdr:from>
    <xdr:to>
      <xdr:col>41</xdr:col>
      <xdr:colOff>101600</xdr:colOff>
      <xdr:row>39</xdr:row>
      <xdr:rowOff>80119</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78105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71246</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7672017" y="675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148172</xdr:rowOff>
    </xdr:from>
    <xdr:to>
      <xdr:col>36</xdr:col>
      <xdr:colOff>165100</xdr:colOff>
      <xdr:row>39</xdr:row>
      <xdr:rowOff>78322</xdr:rowOff>
    </xdr:to>
    <xdr:sp macro="" textlink="">
      <xdr:nvSpPr>
        <xdr:cNvPr id="328" name="楕円 327">
          <a:extLst>
            <a:ext uri="{FF2B5EF4-FFF2-40B4-BE49-F238E27FC236}">
              <a16:creationId xmlns:a16="http://schemas.microsoft.com/office/drawing/2014/main" id="{00000000-0008-0000-0700-000048010000}"/>
            </a:ext>
          </a:extLst>
        </xdr:cNvPr>
        <xdr:cNvSpPr/>
      </xdr:nvSpPr>
      <xdr:spPr>
        <a:xfrm>
          <a:off x="6921500" y="66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69449</xdr:rowOff>
    </xdr:from>
    <xdr:ext cx="378565"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783017" y="675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a:extLst>
            <a:ext uri="{FF2B5EF4-FFF2-40B4-BE49-F238E27FC236}">
              <a16:creationId xmlns:a16="http://schemas.microsoft.com/office/drawing/2014/main" id="{00000000-0008-0000-0700-00006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a:extLst>
            <a:ext uri="{FF2B5EF4-FFF2-40B4-BE49-F238E27FC236}">
              <a16:creationId xmlns:a16="http://schemas.microsoft.com/office/drawing/2014/main" id="{00000000-0008-0000-0700-000064010000}"/>
            </a:ext>
          </a:extLst>
        </xdr:cNvPr>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a:extLst>
            <a:ext uri="{FF2B5EF4-FFF2-40B4-BE49-F238E27FC236}">
              <a16:creationId xmlns:a16="http://schemas.microsoft.com/office/drawing/2014/main" id="{00000000-0008-0000-0700-000066010000}"/>
            </a:ext>
          </a:extLst>
        </xdr:cNvPr>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73782</xdr:rowOff>
    </xdr:from>
    <xdr:to>
      <xdr:col>55</xdr:col>
      <xdr:colOff>0</xdr:colOff>
      <xdr:row>57</xdr:row>
      <xdr:rowOff>74729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9639300" y="9674982"/>
          <a:ext cx="838200" cy="17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1" name="農林水産業費平均値テキスト">
          <a:extLst>
            <a:ext uri="{FF2B5EF4-FFF2-40B4-BE49-F238E27FC236}">
              <a16:creationId xmlns:a16="http://schemas.microsoft.com/office/drawing/2014/main" id="{00000000-0008-0000-0700-000069010000}"/>
            </a:ext>
          </a:extLst>
        </xdr:cNvPr>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74729</xdr:rowOff>
    </xdr:from>
    <xdr:to>
      <xdr:col>50</xdr:col>
      <xdr:colOff>114300</xdr:colOff>
      <xdr:row>57</xdr:row>
      <xdr:rowOff>122718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8750300" y="9847379"/>
          <a:ext cx="889000" cy="4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122718</xdr:rowOff>
    </xdr:from>
    <xdr:to>
      <xdr:col>45</xdr:col>
      <xdr:colOff>177800</xdr:colOff>
      <xdr:row>57</xdr:row>
      <xdr:rowOff>132810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7861300" y="9895368"/>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132810</xdr:rowOff>
    </xdr:from>
    <xdr:to>
      <xdr:col>41</xdr:col>
      <xdr:colOff>50800</xdr:colOff>
      <xdr:row>58</xdr:row>
      <xdr:rowOff>2883</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flipV="1">
          <a:off x="6972300" y="9905460"/>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a:extLst>
            <a:ext uri="{FF2B5EF4-FFF2-40B4-BE49-F238E27FC236}">
              <a16:creationId xmlns:a16="http://schemas.microsoft.com/office/drawing/2014/main" id="{00000000-0008-0000-0700-000072010000}"/>
            </a:ext>
          </a:extLst>
        </xdr:cNvPr>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a:extLst>
            <a:ext uri="{FF2B5EF4-FFF2-40B4-BE49-F238E27FC236}">
              <a16:creationId xmlns:a16="http://schemas.microsoft.com/office/drawing/2014/main" id="{00000000-0008-0000-0700-000074010000}"/>
            </a:ext>
          </a:extLst>
        </xdr:cNvPr>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22982</xdr:rowOff>
    </xdr:from>
    <xdr:to>
      <xdr:col>55</xdr:col>
      <xdr:colOff>50800</xdr:colOff>
      <xdr:row>56</xdr:row>
      <xdr:rowOff>124582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10426700" y="962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1409</xdr:rowOff>
    </xdr:from>
    <xdr:ext cx="534377" cy="259045"/>
    <xdr:sp macro="" textlink="">
      <xdr:nvSpPr>
        <xdr:cNvPr id="380" name="農林水産業費該当値テキスト">
          <a:extLst>
            <a:ext uri="{FF2B5EF4-FFF2-40B4-BE49-F238E27FC236}">
              <a16:creationId xmlns:a16="http://schemas.microsoft.com/office/drawing/2014/main" id="{00000000-0008-0000-0700-00007C010000}"/>
            </a:ext>
          </a:extLst>
        </xdr:cNvPr>
        <xdr:cNvSpPr txBox="1"/>
      </xdr:nvSpPr>
      <xdr:spPr>
        <a:xfrm>
          <a:off x="10528300" y="96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23929</xdr:rowOff>
    </xdr:from>
    <xdr:to>
      <xdr:col>50</xdr:col>
      <xdr:colOff>165100</xdr:colOff>
      <xdr:row>57</xdr:row>
      <xdr:rowOff>125529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9588500" y="97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116656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9372111" y="98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71918</xdr:rowOff>
    </xdr:from>
    <xdr:to>
      <xdr:col>46</xdr:col>
      <xdr:colOff>38100</xdr:colOff>
      <xdr:row>58</xdr:row>
      <xdr:rowOff>2068</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8699500" y="98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164645</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8483111" y="993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82010</xdr:rowOff>
    </xdr:from>
    <xdr:to>
      <xdr:col>41</xdr:col>
      <xdr:colOff>101600</xdr:colOff>
      <xdr:row>58</xdr:row>
      <xdr:rowOff>12160</xdr:rowOff>
    </xdr:to>
    <xdr:sp macro="" textlink="">
      <xdr:nvSpPr>
        <xdr:cNvPr id="385" name="楕円 384">
          <a:extLst>
            <a:ext uri="{FF2B5EF4-FFF2-40B4-BE49-F238E27FC236}">
              <a16:creationId xmlns:a16="http://schemas.microsoft.com/office/drawing/2014/main" id="{00000000-0008-0000-0700-000081010000}"/>
            </a:ext>
          </a:extLst>
        </xdr:cNvPr>
        <xdr:cNvSpPr/>
      </xdr:nvSpPr>
      <xdr:spPr>
        <a:xfrm>
          <a:off x="7810500" y="98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3287</xdr:rowOff>
    </xdr:from>
    <xdr:ext cx="534377"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7594111" y="994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123533</xdr:rowOff>
    </xdr:from>
    <xdr:to>
      <xdr:col>36</xdr:col>
      <xdr:colOff>165100</xdr:colOff>
      <xdr:row>58</xdr:row>
      <xdr:rowOff>53683</xdr:rowOff>
    </xdr:to>
    <xdr:sp macro="" textlink="">
      <xdr:nvSpPr>
        <xdr:cNvPr id="387" name="楕円 386">
          <a:extLst>
            <a:ext uri="{FF2B5EF4-FFF2-40B4-BE49-F238E27FC236}">
              <a16:creationId xmlns:a16="http://schemas.microsoft.com/office/drawing/2014/main" id="{00000000-0008-0000-0700-000083010000}"/>
            </a:ext>
          </a:extLst>
        </xdr:cNvPr>
        <xdr:cNvSpPr/>
      </xdr:nvSpPr>
      <xdr:spPr>
        <a:xfrm>
          <a:off x="6921500" y="98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44810</xdr:rowOff>
    </xdr:from>
    <xdr:ext cx="534377"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705111" y="9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a:extLst>
            <a:ext uri="{FF2B5EF4-FFF2-40B4-BE49-F238E27FC236}">
              <a16:creationId xmlns:a16="http://schemas.microsoft.com/office/drawing/2014/main" id="{00000000-0008-0000-0700-00009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a:extLst>
            <a:ext uri="{FF2B5EF4-FFF2-40B4-BE49-F238E27FC236}">
              <a16:creationId xmlns:a16="http://schemas.microsoft.com/office/drawing/2014/main" id="{00000000-0008-0000-0700-00009D010000}"/>
            </a:ext>
          </a:extLst>
        </xdr:cNvPr>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a:extLst>
            <a:ext uri="{FF2B5EF4-FFF2-40B4-BE49-F238E27FC236}">
              <a16:creationId xmlns:a16="http://schemas.microsoft.com/office/drawing/2014/main" id="{00000000-0008-0000-0700-00009F010000}"/>
            </a:ext>
          </a:extLst>
        </xdr:cNvPr>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164331</xdr:rowOff>
    </xdr:from>
    <xdr:to>
      <xdr:col>55</xdr:col>
      <xdr:colOff>0</xdr:colOff>
      <xdr:row>77</xdr:row>
      <xdr:rowOff>126994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9639300" y="13194531"/>
          <a:ext cx="838200" cy="1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8" name="商工費平均値テキスト">
          <a:extLst>
            <a:ext uri="{FF2B5EF4-FFF2-40B4-BE49-F238E27FC236}">
              <a16:creationId xmlns:a16="http://schemas.microsoft.com/office/drawing/2014/main" id="{00000000-0008-0000-0700-0000A2010000}"/>
            </a:ext>
          </a:extLst>
        </xdr:cNvPr>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119926</xdr:rowOff>
    </xdr:from>
    <xdr:to>
      <xdr:col>50</xdr:col>
      <xdr:colOff>114300</xdr:colOff>
      <xdr:row>77</xdr:row>
      <xdr:rowOff>126994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8750300" y="13321576"/>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119926</xdr:rowOff>
    </xdr:from>
    <xdr:to>
      <xdr:col>45</xdr:col>
      <xdr:colOff>177800</xdr:colOff>
      <xdr:row>77</xdr:row>
      <xdr:rowOff>137395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7861300" y="13321576"/>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137395</xdr:rowOff>
    </xdr:from>
    <xdr:to>
      <xdr:col>41</xdr:col>
      <xdr:colOff>50800</xdr:colOff>
      <xdr:row>77</xdr:row>
      <xdr:rowOff>145529</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flipV="1">
          <a:off x="6972300" y="13339045"/>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a:extLst>
            <a:ext uri="{FF2B5EF4-FFF2-40B4-BE49-F238E27FC236}">
              <a16:creationId xmlns:a16="http://schemas.microsoft.com/office/drawing/2014/main" id="{00000000-0008-0000-0700-0000AB010000}"/>
            </a:ext>
          </a:extLst>
        </xdr:cNvPr>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a:extLst>
            <a:ext uri="{FF2B5EF4-FFF2-40B4-BE49-F238E27FC236}">
              <a16:creationId xmlns:a16="http://schemas.microsoft.com/office/drawing/2014/main" id="{00000000-0008-0000-0700-0000AD010000}"/>
            </a:ext>
          </a:extLst>
        </xdr:cNvPr>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113531</xdr:rowOff>
    </xdr:from>
    <xdr:to>
      <xdr:col>55</xdr:col>
      <xdr:colOff>50800</xdr:colOff>
      <xdr:row>77</xdr:row>
      <xdr:rowOff>43681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10426700" y="131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91958</xdr:rowOff>
    </xdr:from>
    <xdr:ext cx="534377" cy="259045"/>
    <xdr:sp macro="" textlink="">
      <xdr:nvSpPr>
        <xdr:cNvPr id="437" name="商工費該当値テキスト">
          <a:extLst>
            <a:ext uri="{FF2B5EF4-FFF2-40B4-BE49-F238E27FC236}">
              <a16:creationId xmlns:a16="http://schemas.microsoft.com/office/drawing/2014/main" id="{00000000-0008-0000-0700-0000B5010000}"/>
            </a:ext>
          </a:extLst>
        </xdr:cNvPr>
        <xdr:cNvSpPr txBox="1"/>
      </xdr:nvSpPr>
      <xdr:spPr>
        <a:xfrm>
          <a:off x="10528300" y="131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76194</xdr:rowOff>
    </xdr:from>
    <xdr:to>
      <xdr:col>50</xdr:col>
      <xdr:colOff>165100</xdr:colOff>
      <xdr:row>78</xdr:row>
      <xdr:rowOff>6344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9588500" y="132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168921</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9372111" y="133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69126</xdr:rowOff>
    </xdr:from>
    <xdr:to>
      <xdr:col>46</xdr:col>
      <xdr:colOff>38100</xdr:colOff>
      <xdr:row>77</xdr:row>
      <xdr:rowOff>170726</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8699500" y="132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161853</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8483111" y="133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86595</xdr:rowOff>
    </xdr:from>
    <xdr:to>
      <xdr:col>41</xdr:col>
      <xdr:colOff>101600</xdr:colOff>
      <xdr:row>78</xdr:row>
      <xdr:rowOff>16745</xdr:rowOff>
    </xdr:to>
    <xdr:sp macro="" textlink="">
      <xdr:nvSpPr>
        <xdr:cNvPr id="442" name="楕円 441">
          <a:extLst>
            <a:ext uri="{FF2B5EF4-FFF2-40B4-BE49-F238E27FC236}">
              <a16:creationId xmlns:a16="http://schemas.microsoft.com/office/drawing/2014/main" id="{00000000-0008-0000-0700-0000BA010000}"/>
            </a:ext>
          </a:extLst>
        </xdr:cNvPr>
        <xdr:cNvSpPr/>
      </xdr:nvSpPr>
      <xdr:spPr>
        <a:xfrm>
          <a:off x="7810500" y="132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7872</xdr:rowOff>
    </xdr:from>
    <xdr:ext cx="534377"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7594111" y="133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94729</xdr:rowOff>
    </xdr:from>
    <xdr:to>
      <xdr:col>36</xdr:col>
      <xdr:colOff>165100</xdr:colOff>
      <xdr:row>78</xdr:row>
      <xdr:rowOff>24879</xdr:rowOff>
    </xdr:to>
    <xdr:sp macro="" textlink="">
      <xdr:nvSpPr>
        <xdr:cNvPr id="444" name="楕円 443">
          <a:extLst>
            <a:ext uri="{FF2B5EF4-FFF2-40B4-BE49-F238E27FC236}">
              <a16:creationId xmlns:a16="http://schemas.microsoft.com/office/drawing/2014/main" id="{00000000-0008-0000-0700-0000BC010000}"/>
            </a:ext>
          </a:extLst>
        </xdr:cNvPr>
        <xdr:cNvSpPr/>
      </xdr:nvSpPr>
      <xdr:spPr>
        <a:xfrm>
          <a:off x="6921500" y="132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16006</xdr:rowOff>
    </xdr:from>
    <xdr:ext cx="534377"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705111" y="1338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16308</xdr:rowOff>
    </xdr:from>
    <xdr:to>
      <xdr:col>55</xdr:col>
      <xdr:colOff>0</xdr:colOff>
      <xdr:row>99</xdr:row>
      <xdr:rowOff>17112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9639300" y="16989858"/>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6127</xdr:rowOff>
    </xdr:from>
    <xdr:to>
      <xdr:col>50</xdr:col>
      <xdr:colOff>114300</xdr:colOff>
      <xdr:row>99</xdr:row>
      <xdr:rowOff>17112</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8750300" y="16979677"/>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6127</xdr:rowOff>
    </xdr:from>
    <xdr:to>
      <xdr:col>45</xdr:col>
      <xdr:colOff>177800</xdr:colOff>
      <xdr:row>99</xdr:row>
      <xdr:rowOff>13610</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7861300" y="16979677"/>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13610</xdr:rowOff>
    </xdr:from>
    <xdr:to>
      <xdr:col>41</xdr:col>
      <xdr:colOff>50800</xdr:colOff>
      <xdr:row>99</xdr:row>
      <xdr:rowOff>17073</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flipV="1">
          <a:off x="6972300" y="16987160"/>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136958</xdr:rowOff>
    </xdr:from>
    <xdr:to>
      <xdr:col>55</xdr:col>
      <xdr:colOff>50800</xdr:colOff>
      <xdr:row>99</xdr:row>
      <xdr:rowOff>67108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69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137762</xdr:rowOff>
    </xdr:from>
    <xdr:to>
      <xdr:col>50</xdr:col>
      <xdr:colOff>165100</xdr:colOff>
      <xdr:row>99</xdr:row>
      <xdr:rowOff>67912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69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59039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703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126777</xdr:rowOff>
    </xdr:from>
    <xdr:to>
      <xdr:col>46</xdr:col>
      <xdr:colOff>38100</xdr:colOff>
      <xdr:row>99</xdr:row>
      <xdr:rowOff>56927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69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48054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70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134260</xdr:rowOff>
    </xdr:from>
    <xdr:to>
      <xdr:col>41</xdr:col>
      <xdr:colOff>101600</xdr:colOff>
      <xdr:row>99</xdr:row>
      <xdr:rowOff>64410</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69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55537</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702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137723</xdr:rowOff>
    </xdr:from>
    <xdr:to>
      <xdr:col>36</xdr:col>
      <xdr:colOff>165100</xdr:colOff>
      <xdr:row>99</xdr:row>
      <xdr:rowOff>67873</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69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59000</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70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8712</xdr:rowOff>
    </xdr:from>
    <xdr:to>
      <xdr:col>85</xdr:col>
      <xdr:colOff>127000</xdr:colOff>
      <xdr:row>33</xdr:row>
      <xdr:rowOff>97980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5152212"/>
          <a:ext cx="838200" cy="60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118610</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119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97980</xdr:rowOff>
    </xdr:from>
    <xdr:to>
      <xdr:col>81</xdr:col>
      <xdr:colOff>50800</xdr:colOff>
      <xdr:row>35</xdr:row>
      <xdr:rowOff>66186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5755830"/>
          <a:ext cx="889000" cy="3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66186</xdr:rowOff>
    </xdr:from>
    <xdr:to>
      <xdr:col>76</xdr:col>
      <xdr:colOff>114300</xdr:colOff>
      <xdr:row>36</xdr:row>
      <xdr:rowOff>29477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066936"/>
          <a:ext cx="889000" cy="13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37230</xdr:rowOff>
    </xdr:from>
    <xdr:to>
      <xdr:col>71</xdr:col>
      <xdr:colOff>177800</xdr:colOff>
      <xdr:row>36</xdr:row>
      <xdr:rowOff>29477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5866530"/>
          <a:ext cx="889000" cy="3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129362</xdr:rowOff>
    </xdr:from>
    <xdr:to>
      <xdr:col>85</xdr:col>
      <xdr:colOff>177800</xdr:colOff>
      <xdr:row>30</xdr:row>
      <xdr:rowOff>59512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510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82389</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50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47180</xdr:rowOff>
    </xdr:from>
    <xdr:to>
      <xdr:col>81</xdr:col>
      <xdr:colOff>101600</xdr:colOff>
      <xdr:row>33</xdr:row>
      <xdr:rowOff>148780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57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165307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54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15386</xdr:rowOff>
    </xdr:from>
    <xdr:to>
      <xdr:col>76</xdr:col>
      <xdr:colOff>165100</xdr:colOff>
      <xdr:row>35</xdr:row>
      <xdr:rowOff>116986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0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133513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57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150127</xdr:rowOff>
    </xdr:from>
    <xdr:to>
      <xdr:col>72</xdr:col>
      <xdr:colOff>38100</xdr:colOff>
      <xdr:row>36</xdr:row>
      <xdr:rowOff>80277</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1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96804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59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157880</xdr:rowOff>
    </xdr:from>
    <xdr:to>
      <xdr:col>67</xdr:col>
      <xdr:colOff>101600</xdr:colOff>
      <xdr:row>34</xdr:row>
      <xdr:rowOff>88030</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58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104557</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559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72589</xdr:rowOff>
    </xdr:from>
    <xdr:to>
      <xdr:col>85</xdr:col>
      <xdr:colOff>127000</xdr:colOff>
      <xdr:row>58</xdr:row>
      <xdr:rowOff>161003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016689"/>
          <a:ext cx="838200" cy="8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161003</xdr:rowOff>
    </xdr:from>
    <xdr:to>
      <xdr:col>81</xdr:col>
      <xdr:colOff>50800</xdr:colOff>
      <xdr:row>58</xdr:row>
      <xdr:rowOff>162702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10105103"/>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162702</xdr:rowOff>
    </xdr:from>
    <xdr:to>
      <xdr:col>76</xdr:col>
      <xdr:colOff>114300</xdr:colOff>
      <xdr:row>59</xdr:row>
      <xdr:rowOff>55009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106802"/>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42676</xdr:rowOff>
    </xdr:from>
    <xdr:to>
      <xdr:col>71</xdr:col>
      <xdr:colOff>177800</xdr:colOff>
      <xdr:row>59</xdr:row>
      <xdr:rowOff>55009</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10158226"/>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21789</xdr:rowOff>
    </xdr:from>
    <xdr:to>
      <xdr:col>85</xdr:col>
      <xdr:colOff>177800</xdr:colOff>
      <xdr:row>58</xdr:row>
      <xdr:rowOff>123389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9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108166</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88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110203</xdr:rowOff>
    </xdr:from>
    <xdr:to>
      <xdr:col>81</xdr:col>
      <xdr:colOff>101600</xdr:colOff>
      <xdr:row>59</xdr:row>
      <xdr:rowOff>40353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5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31480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4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111902</xdr:rowOff>
    </xdr:from>
    <xdr:to>
      <xdr:col>76</xdr:col>
      <xdr:colOff>165100</xdr:colOff>
      <xdr:row>59</xdr:row>
      <xdr:rowOff>42052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0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33179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1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4209</xdr:rowOff>
    </xdr:from>
    <xdr:to>
      <xdr:col>72</xdr:col>
      <xdr:colOff>38100</xdr:colOff>
      <xdr:row>59</xdr:row>
      <xdr:rowOff>105809</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96936</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21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163326</xdr:rowOff>
    </xdr:from>
    <xdr:to>
      <xdr:col>67</xdr:col>
      <xdr:colOff>101600</xdr:colOff>
      <xdr:row>59</xdr:row>
      <xdr:rowOff>93476</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1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84603</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0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126121</xdr:rowOff>
    </xdr:from>
    <xdr:to>
      <xdr:col>85</xdr:col>
      <xdr:colOff>127000</xdr:colOff>
      <xdr:row>78</xdr:row>
      <xdr:rowOff>128606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499221"/>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128606</xdr:rowOff>
    </xdr:from>
    <xdr:to>
      <xdr:col>81</xdr:col>
      <xdr:colOff>50800</xdr:colOff>
      <xdr:row>78</xdr:row>
      <xdr:rowOff>130090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01706"/>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130090</xdr:rowOff>
    </xdr:from>
    <xdr:to>
      <xdr:col>76</xdr:col>
      <xdr:colOff>114300</xdr:colOff>
      <xdr:row>78</xdr:row>
      <xdr:rowOff>134107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03190"/>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134107</xdr:rowOff>
    </xdr:from>
    <xdr:to>
      <xdr:col>71</xdr:col>
      <xdr:colOff>177800</xdr:colOff>
      <xdr:row>78</xdr:row>
      <xdr:rowOff>139334</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07207"/>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75321</xdr:rowOff>
    </xdr:from>
    <xdr:to>
      <xdr:col>85</xdr:col>
      <xdr:colOff>177800</xdr:colOff>
      <xdr:row>79</xdr:row>
      <xdr:rowOff>5471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77806</xdr:rowOff>
    </xdr:from>
    <xdr:to>
      <xdr:col>81</xdr:col>
      <xdr:colOff>101600</xdr:colOff>
      <xdr:row>79</xdr:row>
      <xdr:rowOff>7956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170533</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79290</xdr:rowOff>
    </xdr:from>
    <xdr:to>
      <xdr:col>76</xdr:col>
      <xdr:colOff>165100</xdr:colOff>
      <xdr:row>79</xdr:row>
      <xdr:rowOff>9440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25967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22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83307</xdr:rowOff>
    </xdr:from>
    <xdr:to>
      <xdr:col>72</xdr:col>
      <xdr:colOff>38100</xdr:colOff>
      <xdr:row>79</xdr:row>
      <xdr:rowOff>13457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4584</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54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88534</xdr:rowOff>
    </xdr:from>
    <xdr:to>
      <xdr:col>67</xdr:col>
      <xdr:colOff>101600</xdr:colOff>
      <xdr:row>79</xdr:row>
      <xdr:rowOff>18684</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9811</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55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27222</xdr:rowOff>
    </xdr:from>
    <xdr:to>
      <xdr:col>85</xdr:col>
      <xdr:colOff>127000</xdr:colOff>
      <xdr:row>97</xdr:row>
      <xdr:rowOff>30094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657872"/>
          <a:ext cx="8382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28090</xdr:rowOff>
    </xdr:from>
    <xdr:to>
      <xdr:col>81</xdr:col>
      <xdr:colOff>50800</xdr:colOff>
      <xdr:row>97</xdr:row>
      <xdr:rowOff>30094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658740"/>
          <a:ext cx="889000" cy="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28090</xdr:rowOff>
    </xdr:from>
    <xdr:to>
      <xdr:col>76</xdr:col>
      <xdr:colOff>114300</xdr:colOff>
      <xdr:row>97</xdr:row>
      <xdr:rowOff>47895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658740"/>
          <a:ext cx="8890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47895</xdr:rowOff>
    </xdr:from>
    <xdr:to>
      <xdr:col>71</xdr:col>
      <xdr:colOff>177800</xdr:colOff>
      <xdr:row>97</xdr:row>
      <xdr:rowOff>55164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678545"/>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147872</xdr:rowOff>
    </xdr:from>
    <xdr:to>
      <xdr:col>85</xdr:col>
      <xdr:colOff>177800</xdr:colOff>
      <xdr:row>97</xdr:row>
      <xdr:rowOff>78022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6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126299</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58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150744</xdr:rowOff>
    </xdr:from>
    <xdr:to>
      <xdr:col>81</xdr:col>
      <xdr:colOff>101600</xdr:colOff>
      <xdr:row>97</xdr:row>
      <xdr:rowOff>80894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6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72021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7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148740</xdr:rowOff>
    </xdr:from>
    <xdr:to>
      <xdr:col>76</xdr:col>
      <xdr:colOff>165100</xdr:colOff>
      <xdr:row>97</xdr:row>
      <xdr:rowOff>78890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6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70017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7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168545</xdr:rowOff>
    </xdr:from>
    <xdr:to>
      <xdr:col>72</xdr:col>
      <xdr:colOff>38100</xdr:colOff>
      <xdr:row>97</xdr:row>
      <xdr:rowOff>98695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6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89822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7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4364</xdr:rowOff>
    </xdr:from>
    <xdr:to>
      <xdr:col>67</xdr:col>
      <xdr:colOff>101600</xdr:colOff>
      <xdr:row>97</xdr:row>
      <xdr:rowOff>105964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97091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総務費は、類似団体の平均を下回っているが、県平均より高い金額となっている。昨年より</a:t>
          </a:r>
          <a:r>
            <a:rPr kumimoji="1" lang="en-US" altLang="ja-JP" sz="1300">
              <a:latin typeface="ＭＳ Ｐゴシック" panose="020B0600070205080204" pitchFamily="50" charset="-128"/>
              <a:ea typeface="ＭＳ Ｐゴシック" panose="020B0600070205080204" pitchFamily="50" charset="-128"/>
            </a:rPr>
            <a:t>111,127</a:t>
          </a:r>
          <a:r>
            <a:rPr kumimoji="1" lang="ja-JP" altLang="en-US" sz="1300">
              <a:latin typeface="ＭＳ Ｐゴシック" panose="020B0600070205080204" pitchFamily="50" charset="-128"/>
              <a:ea typeface="ＭＳ Ｐゴシック" panose="020B0600070205080204" pitchFamily="50" charset="-128"/>
            </a:rPr>
            <a:t>円増となった要因は、新規で地域総合整備資金の貸付けを実施したことによる。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民生費は、以前より類似団体の平均に比べ、非常に低い額を示している。昨年より</a:t>
          </a:r>
          <a:r>
            <a:rPr kumimoji="1" lang="en-US" altLang="ja-JP" sz="1300">
              <a:latin typeface="ＭＳ Ｐゴシック" panose="020B0600070205080204" pitchFamily="50" charset="-128"/>
              <a:ea typeface="ＭＳ Ｐゴシック" panose="020B0600070205080204" pitchFamily="50" charset="-128"/>
            </a:rPr>
            <a:t>5,716</a:t>
          </a:r>
          <a:r>
            <a:rPr kumimoji="1" lang="ja-JP" altLang="en-US" sz="1300">
              <a:latin typeface="ＭＳ Ｐゴシック" panose="020B0600070205080204" pitchFamily="50" charset="-128"/>
              <a:ea typeface="ＭＳ Ｐゴシック" panose="020B0600070205080204" pitchFamily="50" charset="-128"/>
            </a:rPr>
            <a:t>円増となった要因は、障害者介護給付費や生活保護費の増加によるものである。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農林水産業費は、類似団体の平均を下回っているが、県平均より高い金額となっている。昨年より</a:t>
          </a:r>
          <a:r>
            <a:rPr kumimoji="1" lang="en-US" altLang="ja-JP" sz="1300">
              <a:latin typeface="ＭＳ Ｐゴシック" panose="020B0600070205080204" pitchFamily="50" charset="-128"/>
              <a:ea typeface="ＭＳ Ｐゴシック" panose="020B0600070205080204" pitchFamily="50" charset="-128"/>
            </a:rPr>
            <a:t>10,558</a:t>
          </a:r>
          <a:r>
            <a:rPr kumimoji="1" lang="ja-JP" altLang="en-US" sz="1300">
              <a:latin typeface="ＭＳ Ｐゴシック" panose="020B0600070205080204" pitchFamily="50" charset="-128"/>
              <a:ea typeface="ＭＳ Ｐゴシック" panose="020B0600070205080204" pitchFamily="50" charset="-128"/>
            </a:rPr>
            <a:t>円増となった要因は、産地生産基盤パワーアップ事業補助金の増加によるものである。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商工費は、類似団体の平均を下回っているが、県平均より高い金額となっている。昨年より</a:t>
          </a:r>
          <a:r>
            <a:rPr kumimoji="1" lang="en-US" altLang="ja-JP" sz="1300">
              <a:latin typeface="ＭＳ Ｐゴシック" panose="020B0600070205080204" pitchFamily="50" charset="-128"/>
              <a:ea typeface="ＭＳ Ｐゴシック" panose="020B0600070205080204" pitchFamily="50" charset="-128"/>
            </a:rPr>
            <a:t>7,040</a:t>
          </a:r>
          <a:r>
            <a:rPr kumimoji="1" lang="ja-JP" altLang="en-US" sz="1300">
              <a:latin typeface="ＭＳ Ｐゴシック" panose="020B0600070205080204" pitchFamily="50" charset="-128"/>
              <a:ea typeface="ＭＳ Ｐゴシック" panose="020B0600070205080204" pitchFamily="50" charset="-128"/>
            </a:rPr>
            <a:t>円増となった要因は、企業立地促進事業費補助金の新設によるものである。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消防費は、類似団体や県の平均を大きく上回っている。昨年より</a:t>
          </a:r>
          <a:r>
            <a:rPr kumimoji="1" lang="en-US" altLang="ja-JP" sz="1300">
              <a:latin typeface="ＭＳ Ｐゴシック" panose="020B0600070205080204" pitchFamily="50" charset="-128"/>
              <a:ea typeface="ＭＳ Ｐゴシック" panose="020B0600070205080204" pitchFamily="50" charset="-128"/>
            </a:rPr>
            <a:t>31,686</a:t>
          </a:r>
          <a:r>
            <a:rPr kumimoji="1" lang="ja-JP" altLang="en-US" sz="1300">
              <a:latin typeface="ＭＳ Ｐゴシック" panose="020B0600070205080204" pitchFamily="50" charset="-128"/>
              <a:ea typeface="ＭＳ Ｐゴシック" panose="020B0600070205080204" pitchFamily="50" charset="-128"/>
            </a:rPr>
            <a:t>円増となった要因は、緊急地震・津波対策基金積立金の大幅な増加によるものである。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○財政調整基金残高</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標準財政規模に対する残高の比率は、前年度対比</a:t>
          </a:r>
          <a:r>
            <a:rPr kumimoji="1" lang="en-US" altLang="ja-JP" sz="850">
              <a:latin typeface="ＭＳ ゴシック" pitchFamily="49" charset="-128"/>
              <a:ea typeface="ＭＳ ゴシック" pitchFamily="49" charset="-128"/>
            </a:rPr>
            <a:t>0.47</a:t>
          </a:r>
          <a:r>
            <a:rPr kumimoji="1" lang="ja-JP" altLang="en-US" sz="850">
              <a:latin typeface="ＭＳ ゴシック" pitchFamily="49" charset="-128"/>
              <a:ea typeface="ＭＳ ゴシック" pitchFamily="49" charset="-128"/>
            </a:rPr>
            <a:t>ポイント減少した。</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毎年度当初予算は財源不足のため基金を取り崩す編成となっており、今後減少していく見込みでる。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○実質収支額</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実質収支額は継続的に黒字を確保している。標準財政規模比は</a:t>
          </a:r>
          <a:r>
            <a:rPr kumimoji="1" lang="en-US" altLang="ja-JP" sz="850">
              <a:latin typeface="ＭＳ ゴシック" pitchFamily="49" charset="-128"/>
              <a:ea typeface="ＭＳ ゴシック" pitchFamily="49" charset="-128"/>
            </a:rPr>
            <a:t>6.1</a:t>
          </a:r>
          <a:r>
            <a:rPr kumimoji="1" lang="ja-JP" altLang="en-US" sz="850">
              <a:latin typeface="ＭＳ ゴシック" pitchFamily="49" charset="-128"/>
              <a:ea typeface="ＭＳ ゴシック" pitchFamily="49" charset="-128"/>
            </a:rPr>
            <a:t>％と概ね適正な水準ではあるが、不用額の把握に努め４～５％台を推移するような改善の必要がある。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○実質単年度収支</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実質収支の増加や、財政調整基金の取り崩しがなかったことにより、黒字に転じた。今後も、標準財政規模比で３～５％程度を目標とした財政運営に努める。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○今後の対応</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税収の大幅な伸びが期待できないことから、財政調整基金を活用しながらの財政運営となることが予想される。</a:t>
          </a:r>
          <a:endParaRPr kumimoji="1" lang="en-US" altLang="ja-JP" sz="85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一般会計及びすべての特別会計において、黒字運営となっている。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地域総合整備資金貸付事業や緊急地震・津波対策基金への積立などにより歳出総額が増額したが、普通交付税や国庫支出金の増額に伴い歳入が増えたことから、連結実質黒字額は増加している。また水道事業会計、介護保険特別会計についても黒字幅が増加しており、会計全体でも増加となっている。今後も、各会計で適正な財政運営、企業経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28979939</v>
      </c>
      <c r="BO4" s="464"/>
      <c r="BP4" s="464"/>
      <c r="BQ4" s="464"/>
      <c r="BR4" s="464"/>
      <c r="BS4" s="464"/>
      <c r="BT4" s="464"/>
      <c r="BU4" s="465"/>
      <c r="BV4" s="463">
        <v>21318467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6.1</v>
      </c>
      <c r="CU4" s="648"/>
      <c r="CV4" s="648"/>
      <c r="CW4" s="648"/>
      <c r="CX4" s="648"/>
      <c r="CY4" s="648"/>
      <c r="CZ4" s="648"/>
      <c r="DA4" s="649"/>
      <c r="DB4" s="647">
        <v>4.7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28112249</v>
      </c>
      <c r="BO5" s="469"/>
      <c r="BP5" s="469"/>
      <c r="BQ5" s="469"/>
      <c r="BR5" s="469"/>
      <c r="BS5" s="469"/>
      <c r="BT5" s="469"/>
      <c r="BU5" s="470"/>
      <c r="BV5" s="468">
        <v>20537034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86.3</v>
      </c>
      <c r="CU5" s="439"/>
      <c r="CV5" s="439"/>
      <c r="CW5" s="439"/>
      <c r="CX5" s="439"/>
      <c r="CY5" s="439"/>
      <c r="CZ5" s="439"/>
      <c r="DA5" s="440"/>
      <c r="DB5" s="438">
        <v>90.6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867690</v>
      </c>
      <c r="BO6" s="469"/>
      <c r="BP6" s="469"/>
      <c r="BQ6" s="469"/>
      <c r="BR6" s="469"/>
      <c r="BS6" s="469"/>
      <c r="BT6" s="469"/>
      <c r="BU6" s="470"/>
      <c r="BV6" s="468">
        <v>781433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95.5</v>
      </c>
      <c r="CU6" s="622"/>
      <c r="CV6" s="622"/>
      <c r="CW6" s="622"/>
      <c r="CX6" s="622"/>
      <c r="CY6" s="622"/>
      <c r="CZ6" s="622"/>
      <c r="DA6" s="623"/>
      <c r="DB6" s="621">
        <v>95.4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89565</v>
      </c>
      <c r="BO7" s="469"/>
      <c r="BP7" s="469"/>
      <c r="BQ7" s="469"/>
      <c r="BR7" s="469"/>
      <c r="BS7" s="469"/>
      <c r="BT7" s="469"/>
      <c r="BU7" s="470"/>
      <c r="BV7" s="468">
        <v>195681</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12757347</v>
      </c>
      <c r="CU7" s="469"/>
      <c r="CV7" s="469"/>
      <c r="CW7" s="469"/>
      <c r="CX7" s="469"/>
      <c r="CY7" s="469"/>
      <c r="CZ7" s="469"/>
      <c r="DA7" s="470"/>
      <c r="DB7" s="468">
        <v>12500574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778125</v>
      </c>
      <c r="BO8" s="469"/>
      <c r="BP8" s="469"/>
      <c r="BQ8" s="469"/>
      <c r="BR8" s="469"/>
      <c r="BS8" s="469"/>
      <c r="BT8" s="469"/>
      <c r="BU8" s="470"/>
      <c r="BV8" s="468">
        <v>585752</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0.81</v>
      </c>
      <c r="CU8" s="582"/>
      <c r="CV8" s="582"/>
      <c r="CW8" s="582"/>
      <c r="CX8" s="582"/>
      <c r="CY8" s="582"/>
      <c r="CZ8" s="582"/>
      <c r="DA8" s="583"/>
      <c r="DB8" s="581">
        <v>0.82</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43502</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192373</v>
      </c>
      <c r="BO9" s="469"/>
      <c r="BP9" s="469"/>
      <c r="BQ9" s="469"/>
      <c r="BR9" s="469"/>
      <c r="BS9" s="469"/>
      <c r="BT9" s="469"/>
      <c r="BU9" s="470"/>
      <c r="BV9" s="468">
        <v>-386955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v>
      </c>
      <c r="CU9" s="439"/>
      <c r="CV9" s="439"/>
      <c r="CW9" s="439"/>
      <c r="CX9" s="439"/>
      <c r="CY9" s="439"/>
      <c r="CZ9" s="439"/>
      <c r="DA9" s="440"/>
      <c r="DB9" s="438">
        <v>14.7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45547</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336</v>
      </c>
      <c r="BO10" s="469"/>
      <c r="BP10" s="469"/>
      <c r="BQ10" s="469"/>
      <c r="BR10" s="469"/>
      <c r="BS10" s="469"/>
      <c r="BT10" s="469"/>
      <c r="BU10" s="470"/>
      <c r="BV10" s="468">
        <v>401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44775</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300000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42610</v>
      </c>
      <c r="S13" s="572"/>
      <c r="T13" s="572"/>
      <c r="U13" s="572"/>
      <c r="V13" s="573"/>
      <c r="W13" s="559" t="s">
        <v>140</v>
      </c>
      <c r="X13" s="481"/>
      <c r="Y13" s="481"/>
      <c r="Z13" s="481"/>
      <c r="AA13" s="481"/>
      <c r="AB13" s="482"/>
      <c r="AC13" s="444">
        <v>3366</v>
      </c>
      <c r="AD13" s="445"/>
      <c r="AE13" s="445"/>
      <c r="AF13" s="445"/>
      <c r="AG13" s="446"/>
      <c r="AH13" s="444">
        <v>3810</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192709</v>
      </c>
      <c r="BO13" s="469"/>
      <c r="BP13" s="469"/>
      <c r="BQ13" s="469"/>
      <c r="BR13" s="469"/>
      <c r="BS13" s="469"/>
      <c r="BT13" s="469"/>
      <c r="BU13" s="470"/>
      <c r="BV13" s="468">
        <v>-686554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6.5</v>
      </c>
      <c r="CU13" s="439"/>
      <c r="CV13" s="439"/>
      <c r="CW13" s="439"/>
      <c r="CX13" s="439"/>
      <c r="CY13" s="439"/>
      <c r="CZ13" s="439"/>
      <c r="DA13" s="440"/>
      <c r="DB13" s="438">
        <v>7.6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45623</v>
      </c>
      <c r="S14" s="572"/>
      <c r="T14" s="572"/>
      <c r="U14" s="572"/>
      <c r="V14" s="573"/>
      <c r="W14" s="574"/>
      <c r="X14" s="484"/>
      <c r="Y14" s="484"/>
      <c r="Z14" s="484"/>
      <c r="AA14" s="484"/>
      <c r="AB14" s="485"/>
      <c r="AC14" s="564">
        <v>13.2</v>
      </c>
      <c r="AD14" s="565"/>
      <c r="AE14" s="565"/>
      <c r="AF14" s="565"/>
      <c r="AG14" s="566"/>
      <c r="AH14" s="564">
        <v>14.2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v>2.2000000000000002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43386</v>
      </c>
      <c r="S15" s="572"/>
      <c r="T15" s="572"/>
      <c r="U15" s="572"/>
      <c r="V15" s="573"/>
      <c r="W15" s="559" t="s">
        <v>148</v>
      </c>
      <c r="X15" s="481"/>
      <c r="Y15" s="481"/>
      <c r="Z15" s="481"/>
      <c r="AA15" s="481"/>
      <c r="AB15" s="482"/>
      <c r="AC15" s="444">
        <v>10076</v>
      </c>
      <c r="AD15" s="445"/>
      <c r="AE15" s="445"/>
      <c r="AF15" s="445"/>
      <c r="AG15" s="446"/>
      <c r="AH15" s="444">
        <v>10884</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7602303</v>
      </c>
      <c r="BO15" s="464"/>
      <c r="BP15" s="464"/>
      <c r="BQ15" s="464"/>
      <c r="BR15" s="464"/>
      <c r="BS15" s="464"/>
      <c r="BT15" s="464"/>
      <c r="BU15" s="465"/>
      <c r="BV15" s="463">
        <v>8015127</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39.5</v>
      </c>
      <c r="AD16" s="565"/>
      <c r="AE16" s="565"/>
      <c r="AF16" s="565"/>
      <c r="AG16" s="566"/>
      <c r="AH16" s="564">
        <v>40.5</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9700205</v>
      </c>
      <c r="BO16" s="469"/>
      <c r="BP16" s="469"/>
      <c r="BQ16" s="469"/>
      <c r="BR16" s="469"/>
      <c r="BS16" s="469"/>
      <c r="BT16" s="469"/>
      <c r="BU16" s="470"/>
      <c r="BV16" s="468">
        <v>9514159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12050</v>
      </c>
      <c r="AD17" s="445"/>
      <c r="AE17" s="445"/>
      <c r="AF17" s="445"/>
      <c r="AG17" s="446"/>
      <c r="AH17" s="444">
        <v>12189</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9692084</v>
      </c>
      <c r="BO17" s="469"/>
      <c r="BP17" s="469"/>
      <c r="BQ17" s="469"/>
      <c r="BR17" s="469"/>
      <c r="BS17" s="469"/>
      <c r="BT17" s="469"/>
      <c r="BU17" s="470"/>
      <c r="BV17" s="468">
        <v>10321146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111.69</v>
      </c>
      <c r="M18" s="533"/>
      <c r="N18" s="533"/>
      <c r="O18" s="533"/>
      <c r="P18" s="533"/>
      <c r="Q18" s="533"/>
      <c r="R18" s="534"/>
      <c r="S18" s="534"/>
      <c r="T18" s="534"/>
      <c r="U18" s="534"/>
      <c r="V18" s="535"/>
      <c r="W18" s="549"/>
      <c r="X18" s="550"/>
      <c r="Y18" s="550"/>
      <c r="Z18" s="550"/>
      <c r="AA18" s="550"/>
      <c r="AB18" s="560"/>
      <c r="AC18" s="432">
        <v>47.3</v>
      </c>
      <c r="AD18" s="433"/>
      <c r="AE18" s="433"/>
      <c r="AF18" s="433"/>
      <c r="AG18" s="536"/>
      <c r="AH18" s="432">
        <v>45.3</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11021988</v>
      </c>
      <c r="BO18" s="469"/>
      <c r="BP18" s="469"/>
      <c r="BQ18" s="469"/>
      <c r="BR18" s="469"/>
      <c r="BS18" s="469"/>
      <c r="BT18" s="469"/>
      <c r="BU18" s="470"/>
      <c r="BV18" s="468">
        <v>10732974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389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14836193</v>
      </c>
      <c r="BO19" s="469"/>
      <c r="BP19" s="469"/>
      <c r="BQ19" s="469"/>
      <c r="BR19" s="469"/>
      <c r="BS19" s="469"/>
      <c r="BT19" s="469"/>
      <c r="BU19" s="470"/>
      <c r="BV19" s="468">
        <v>14246449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15904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21377117</v>
      </c>
      <c r="BO23" s="469"/>
      <c r="BP23" s="469"/>
      <c r="BQ23" s="469"/>
      <c r="BR23" s="469"/>
      <c r="BS23" s="469"/>
      <c r="BT23" s="469"/>
      <c r="BU23" s="470"/>
      <c r="BV23" s="468">
        <v>19933148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8100</v>
      </c>
      <c r="R24" s="445"/>
      <c r="S24" s="445"/>
      <c r="T24" s="445"/>
      <c r="U24" s="445"/>
      <c r="V24" s="446"/>
      <c r="W24" s="510"/>
      <c r="X24" s="501"/>
      <c r="Y24" s="502"/>
      <c r="Z24" s="441" t="s">
        <v>172</v>
      </c>
      <c r="AA24" s="442"/>
      <c r="AB24" s="442"/>
      <c r="AC24" s="442"/>
      <c r="AD24" s="442"/>
      <c r="AE24" s="442"/>
      <c r="AF24" s="442"/>
      <c r="AG24" s="443"/>
      <c r="AH24" s="444">
        <v>330</v>
      </c>
      <c r="AI24" s="445"/>
      <c r="AJ24" s="445"/>
      <c r="AK24" s="445"/>
      <c r="AL24" s="446"/>
      <c r="AM24" s="444">
        <v>974160</v>
      </c>
      <c r="AN24" s="445"/>
      <c r="AO24" s="445"/>
      <c r="AP24" s="445"/>
      <c r="AQ24" s="445"/>
      <c r="AR24" s="446"/>
      <c r="AS24" s="444">
        <v>2952</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10637825</v>
      </c>
      <c r="BO24" s="469"/>
      <c r="BP24" s="469"/>
      <c r="BQ24" s="469"/>
      <c r="BR24" s="469"/>
      <c r="BS24" s="469"/>
      <c r="BT24" s="469"/>
      <c r="BU24" s="470"/>
      <c r="BV24" s="468">
        <v>9848909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6400</v>
      </c>
      <c r="R25" s="445"/>
      <c r="S25" s="445"/>
      <c r="T25" s="445"/>
      <c r="U25" s="445"/>
      <c r="V25" s="446"/>
      <c r="W25" s="510"/>
      <c r="X25" s="501"/>
      <c r="Y25" s="502"/>
      <c r="Z25" s="441" t="s">
        <v>175</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3259887</v>
      </c>
      <c r="BO25" s="464"/>
      <c r="BP25" s="464"/>
      <c r="BQ25" s="464"/>
      <c r="BR25" s="464"/>
      <c r="BS25" s="464"/>
      <c r="BT25" s="464"/>
      <c r="BU25" s="465"/>
      <c r="BV25" s="463">
        <v>876289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5900</v>
      </c>
      <c r="R26" s="445"/>
      <c r="S26" s="445"/>
      <c r="T26" s="445"/>
      <c r="U26" s="445"/>
      <c r="V26" s="446"/>
      <c r="W26" s="510"/>
      <c r="X26" s="501"/>
      <c r="Y26" s="502"/>
      <c r="Z26" s="441" t="s">
        <v>178</v>
      </c>
      <c r="AA26" s="523"/>
      <c r="AB26" s="523"/>
      <c r="AC26" s="523"/>
      <c r="AD26" s="523"/>
      <c r="AE26" s="523"/>
      <c r="AF26" s="523"/>
      <c r="AG26" s="524"/>
      <c r="AH26" s="444">
        <v>6</v>
      </c>
      <c r="AI26" s="445"/>
      <c r="AJ26" s="445"/>
      <c r="AK26" s="445"/>
      <c r="AL26" s="446"/>
      <c r="AM26" s="444">
        <v>15102</v>
      </c>
      <c r="AN26" s="445"/>
      <c r="AO26" s="445"/>
      <c r="AP26" s="445"/>
      <c r="AQ26" s="445"/>
      <c r="AR26" s="446"/>
      <c r="AS26" s="444">
        <v>2517</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3600</v>
      </c>
      <c r="R27" s="445"/>
      <c r="S27" s="445"/>
      <c r="T27" s="445"/>
      <c r="U27" s="445"/>
      <c r="V27" s="446"/>
      <c r="W27" s="510"/>
      <c r="X27" s="501"/>
      <c r="Y27" s="502"/>
      <c r="Z27" s="441" t="s">
        <v>181</v>
      </c>
      <c r="AA27" s="442"/>
      <c r="AB27" s="442"/>
      <c r="AC27" s="442"/>
      <c r="AD27" s="442"/>
      <c r="AE27" s="442"/>
      <c r="AF27" s="442"/>
      <c r="AG27" s="443"/>
      <c r="AH27" s="444">
        <v>9</v>
      </c>
      <c r="AI27" s="445"/>
      <c r="AJ27" s="445"/>
      <c r="AK27" s="445"/>
      <c r="AL27" s="446"/>
      <c r="AM27" s="444">
        <v>31725</v>
      </c>
      <c r="AN27" s="445"/>
      <c r="AO27" s="445"/>
      <c r="AP27" s="445"/>
      <c r="AQ27" s="445"/>
      <c r="AR27" s="446"/>
      <c r="AS27" s="444">
        <v>3525</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491133</v>
      </c>
      <c r="BO27" s="472"/>
      <c r="BP27" s="472"/>
      <c r="BQ27" s="472"/>
      <c r="BR27" s="472"/>
      <c r="BS27" s="472"/>
      <c r="BT27" s="472"/>
      <c r="BU27" s="473"/>
      <c r="BV27" s="471">
        <v>491010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2900</v>
      </c>
      <c r="R28" s="445"/>
      <c r="S28" s="445"/>
      <c r="T28" s="445"/>
      <c r="U28" s="445"/>
      <c r="V28" s="446"/>
      <c r="W28" s="510"/>
      <c r="X28" s="501"/>
      <c r="Y28" s="502"/>
      <c r="Z28" s="441" t="s">
        <v>184</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2941750</v>
      </c>
      <c r="BO28" s="464"/>
      <c r="BP28" s="464"/>
      <c r="BQ28" s="464"/>
      <c r="BR28" s="464"/>
      <c r="BS28" s="464"/>
      <c r="BT28" s="464"/>
      <c r="BU28" s="465"/>
      <c r="BV28" s="463">
        <v>2941414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14</v>
      </c>
      <c r="M29" s="445"/>
      <c r="N29" s="445"/>
      <c r="O29" s="445"/>
      <c r="P29" s="446"/>
      <c r="Q29" s="444">
        <v>2700</v>
      </c>
      <c r="R29" s="445"/>
      <c r="S29" s="445"/>
      <c r="T29" s="445"/>
      <c r="U29" s="445"/>
      <c r="V29" s="446"/>
      <c r="W29" s="511"/>
      <c r="X29" s="512"/>
      <c r="Y29" s="513"/>
      <c r="Z29" s="441" t="s">
        <v>187</v>
      </c>
      <c r="AA29" s="442"/>
      <c r="AB29" s="442"/>
      <c r="AC29" s="442"/>
      <c r="AD29" s="442"/>
      <c r="AE29" s="442"/>
      <c r="AF29" s="442"/>
      <c r="AG29" s="443"/>
      <c r="AH29" s="444">
        <v>339</v>
      </c>
      <c r="AI29" s="445"/>
      <c r="AJ29" s="445"/>
      <c r="AK29" s="445"/>
      <c r="AL29" s="446"/>
      <c r="AM29" s="444">
        <v>1005885</v>
      </c>
      <c r="AN29" s="445"/>
      <c r="AO29" s="445"/>
      <c r="AP29" s="445"/>
      <c r="AQ29" s="445"/>
      <c r="AR29" s="446"/>
      <c r="AS29" s="444">
        <v>2967</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1048099</v>
      </c>
      <c r="BO29" s="469"/>
      <c r="BP29" s="469"/>
      <c r="BQ29" s="469"/>
      <c r="BR29" s="469"/>
      <c r="BS29" s="469"/>
      <c r="BT29" s="469"/>
      <c r="BU29" s="470"/>
      <c r="BV29" s="468">
        <v>1047868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96.7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3722574</v>
      </c>
      <c r="BO30" s="472"/>
      <c r="BP30" s="472"/>
      <c r="BQ30" s="472"/>
      <c r="BR30" s="472"/>
      <c r="BS30" s="472"/>
      <c r="BT30" s="472"/>
      <c r="BU30" s="473"/>
      <c r="BV30" s="471">
        <v>1529367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牧之原市菊川市学校組合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山﨑こども教育振興財団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相寿園管理組合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東遠広域施設組合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静岡県市町総合事務組合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牧之原市御前崎市広域施設組合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駿遠学園管理組合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御前崎市牧之原市学校組合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吉田町牧之原市広域施設組合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榛原総合病院組合（普通会計分）</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静岡県後期高齢者医療広域連合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zyekEDnYbRBx+14RAG0gLFkh5zWib8xeBnks/2CqysU4yOILk0yr77UxkuftgPD03i/1+G3QwL+HbG1piramcQ==" saltValue="XSKyi5sJEhZZtfIxwq/i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567</v>
      </c>
      <c r="D34" s="1250"/>
      <c r="E34" s="1251"/>
      <c r="F34" s="32">
        <v>5.65</v>
      </c>
      <c r="G34" s="33">
        <v>5.96</v>
      </c>
      <c r="H34" s="33">
        <v>6.59</v>
      </c>
      <c r="I34" s="33">
        <v>7.12</v>
      </c>
      <c r="J34" s="34">
        <v>7.35</v>
      </c>
      <c r="K34" s="22"/>
      <c r="L34" s="22"/>
      <c r="M34" s="22"/>
      <c r="N34" s="22"/>
      <c r="O34" s="22"/>
      <c r="P34" s="22"/>
    </row>
    <row r="35" spans="1:16" ht="39" customHeight="1" x14ac:dyDescent="0.15">
      <c r="A35" s="22"/>
      <c r="B35" s="35"/>
      <c r="C35" s="1244" t="s">
        <v>568</v>
      </c>
      <c r="D35" s="1245"/>
      <c r="E35" s="1246"/>
      <c r="F35" s="36">
        <v>7.03</v>
      </c>
      <c r="G35" s="37">
        <v>7.32</v>
      </c>
      <c r="H35" s="37">
        <v>7.88</v>
      </c>
      <c r="I35" s="37">
        <v>4.68</v>
      </c>
      <c r="J35" s="38">
        <v>6.09</v>
      </c>
      <c r="K35" s="22"/>
      <c r="L35" s="22"/>
      <c r="M35" s="22"/>
      <c r="N35" s="22"/>
      <c r="O35" s="22"/>
      <c r="P35" s="22"/>
    </row>
    <row r="36" spans="1:16" ht="39" customHeight="1" x14ac:dyDescent="0.15">
      <c r="A36" s="22"/>
      <c r="B36" s="35"/>
      <c r="C36" s="1244" t="s">
        <v>569</v>
      </c>
      <c r="D36" s="1245"/>
      <c r="E36" s="1246"/>
      <c r="F36" s="36">
        <v>3.48</v>
      </c>
      <c r="G36" s="37">
        <v>3.44</v>
      </c>
      <c r="H36" s="37">
        <v>1.79</v>
      </c>
      <c r="I36" s="37">
        <v>2.13</v>
      </c>
      <c r="J36" s="38">
        <v>1.86</v>
      </c>
      <c r="K36" s="22"/>
      <c r="L36" s="22"/>
      <c r="M36" s="22"/>
      <c r="N36" s="22"/>
      <c r="O36" s="22"/>
      <c r="P36" s="22"/>
    </row>
    <row r="37" spans="1:16" ht="39" customHeight="1" x14ac:dyDescent="0.15">
      <c r="A37" s="22"/>
      <c r="B37" s="35"/>
      <c r="C37" s="1244" t="s">
        <v>570</v>
      </c>
      <c r="D37" s="1245"/>
      <c r="E37" s="1246"/>
      <c r="F37" s="36">
        <v>1.18</v>
      </c>
      <c r="G37" s="37">
        <v>1.36</v>
      </c>
      <c r="H37" s="37">
        <v>1.31</v>
      </c>
      <c r="I37" s="37">
        <v>0.7</v>
      </c>
      <c r="J37" s="38">
        <v>1</v>
      </c>
      <c r="K37" s="22"/>
      <c r="L37" s="22"/>
      <c r="M37" s="22"/>
      <c r="N37" s="22"/>
      <c r="O37" s="22"/>
      <c r="P37" s="22"/>
    </row>
    <row r="38" spans="1:16" ht="39" customHeight="1" x14ac:dyDescent="0.15">
      <c r="A38" s="22"/>
      <c r="B38" s="35"/>
      <c r="C38" s="1244" t="s">
        <v>571</v>
      </c>
      <c r="D38" s="1245"/>
      <c r="E38" s="1246"/>
      <c r="F38" s="36">
        <v>0</v>
      </c>
      <c r="G38" s="37">
        <v>0</v>
      </c>
      <c r="H38" s="37">
        <v>0</v>
      </c>
      <c r="I38" s="37">
        <v>0.01</v>
      </c>
      <c r="J38" s="38">
        <v>0.01</v>
      </c>
      <c r="K38" s="22"/>
      <c r="L38" s="22"/>
      <c r="M38" s="22"/>
      <c r="N38" s="22"/>
      <c r="O38" s="22"/>
      <c r="P38" s="22"/>
    </row>
    <row r="39" spans="1:16" ht="39" customHeight="1" x14ac:dyDescent="0.15">
      <c r="A39" s="22"/>
      <c r="B39" s="35"/>
      <c r="C39" s="1244" t="s">
        <v>572</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573</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574</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575</v>
      </c>
      <c r="D43" s="1248"/>
      <c r="E43" s="124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Zs6eZfV65ldCADIU0XcE31p368H4YPd/ug5Vbdlh9ecaXZOKMcYD1dXjY21GpzC4D4NCea8QQlzbD/xEcmXFQ==" saltValue="7RBzjtyN8VICv4h93rL5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40" orientation="portrait" horizontalDpi="12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2028</v>
      </c>
      <c r="L45" s="60">
        <v>2063</v>
      </c>
      <c r="M45" s="60">
        <v>2149</v>
      </c>
      <c r="N45" s="60">
        <v>2139</v>
      </c>
      <c r="O45" s="61">
        <v>2116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8</v>
      </c>
      <c r="L48" s="64">
        <v>8</v>
      </c>
      <c r="M48" s="64">
        <v>8</v>
      </c>
      <c r="N48" s="64">
        <v>8</v>
      </c>
      <c r="O48" s="65">
        <v>8</v>
      </c>
      <c r="P48" s="48"/>
      <c r="Q48" s="48"/>
      <c r="R48" s="48"/>
      <c r="S48" s="48"/>
      <c r="T48" s="48"/>
      <c r="U48" s="48"/>
    </row>
    <row r="49" spans="1:21" ht="30.75" customHeight="1" x14ac:dyDescent="0.15">
      <c r="A49" s="48"/>
      <c r="B49" s="1272"/>
      <c r="C49" s="1273"/>
      <c r="D49" s="62"/>
      <c r="E49" s="1254" t="s">
        <v>16</v>
      </c>
      <c r="F49" s="1254"/>
      <c r="G49" s="1254"/>
      <c r="H49" s="1254"/>
      <c r="I49" s="1254"/>
      <c r="J49" s="1255"/>
      <c r="K49" s="63">
        <v>419</v>
      </c>
      <c r="L49" s="64">
        <v>408</v>
      </c>
      <c r="M49" s="64">
        <v>402</v>
      </c>
      <c r="N49" s="64">
        <v>408</v>
      </c>
      <c r="O49" s="65">
        <v>416</v>
      </c>
      <c r="P49" s="48"/>
      <c r="Q49" s="48"/>
      <c r="R49" s="48"/>
      <c r="S49" s="48"/>
      <c r="T49" s="48"/>
      <c r="U49" s="48"/>
    </row>
    <row r="50" spans="1:21" ht="30.75" customHeight="1" x14ac:dyDescent="0.15">
      <c r="A50" s="48"/>
      <c r="B50" s="1272"/>
      <c r="C50" s="1273"/>
      <c r="D50" s="62"/>
      <c r="E50" s="1254" t="s">
        <v>17</v>
      </c>
      <c r="F50" s="1254"/>
      <c r="G50" s="1254"/>
      <c r="H50" s="1254"/>
      <c r="I50" s="1254"/>
      <c r="J50" s="1255"/>
      <c r="K50" s="63">
        <v>203</v>
      </c>
      <c r="L50" s="64">
        <v>182</v>
      </c>
      <c r="M50" s="64">
        <v>166</v>
      </c>
      <c r="N50" s="64">
        <v>114</v>
      </c>
      <c r="O50" s="65">
        <v>100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1759</v>
      </c>
      <c r="L52" s="64">
        <v>1787</v>
      </c>
      <c r="M52" s="64">
        <v>1875</v>
      </c>
      <c r="N52" s="64">
        <v>1995</v>
      </c>
      <c r="O52" s="65">
        <v>2073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899</v>
      </c>
      <c r="L53" s="69">
        <v>874</v>
      </c>
      <c r="M53" s="69">
        <v>850</v>
      </c>
      <c r="N53" s="69">
        <v>674</v>
      </c>
      <c r="O53" s="70">
        <v>567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dIsZUp8BnkiTpBoUA7FiPO6VkaGmF8RQWi1EKpRsSRIzW8rO0Kg3nn8Pf4mauE7ge9ImDLc6dwssp5wUJZD4g==" saltValue="lnGOnEpvnVFoWZQ/M6n5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ageMargins left="0.59055118110236227" right="0" top="0.59055118110236227" bottom="0.59055118110236227" header="0.39370078740157483" footer="0.39370078740157483"/>
  <pageSetup paperSize="9" scale="40" orientation="portrait" horizontalDpi="12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90" t="s">
        <v>30</v>
      </c>
      <c r="C41" s="1291"/>
      <c r="D41" s="102"/>
      <c r="E41" s="1292" t="s">
        <v>31</v>
      </c>
      <c r="F41" s="1292"/>
      <c r="G41" s="1292"/>
      <c r="H41" s="1293"/>
      <c r="I41" s="103">
        <v>19164</v>
      </c>
      <c r="J41" s="104">
        <v>18946</v>
      </c>
      <c r="K41" s="104">
        <v>19607</v>
      </c>
      <c r="L41" s="104">
        <v>19933</v>
      </c>
      <c r="M41" s="105">
        <v>21377</v>
      </c>
    </row>
    <row r="42" spans="2:13" ht="27.75" customHeight="1" x14ac:dyDescent="0.15">
      <c r="B42" s="1280"/>
      <c r="C42" s="1281"/>
      <c r="D42" s="106"/>
      <c r="E42" s="1284" t="s">
        <v>32</v>
      </c>
      <c r="F42" s="1284"/>
      <c r="G42" s="1284"/>
      <c r="H42" s="1285"/>
      <c r="I42" s="107">
        <v>709</v>
      </c>
      <c r="J42" s="108">
        <v>536</v>
      </c>
      <c r="K42" s="108">
        <v>376</v>
      </c>
      <c r="L42" s="108">
        <v>266</v>
      </c>
      <c r="M42" s="109">
        <v>169</v>
      </c>
    </row>
    <row r="43" spans="2:13" ht="27.75" customHeight="1" x14ac:dyDescent="0.15">
      <c r="B43" s="1280"/>
      <c r="C43" s="1281"/>
      <c r="D43" s="106"/>
      <c r="E43" s="1284" t="s">
        <v>33</v>
      </c>
      <c r="F43" s="1284"/>
      <c r="G43" s="1284"/>
      <c r="H43" s="1285"/>
      <c r="I43" s="107">
        <v>54</v>
      </c>
      <c r="J43" s="108">
        <v>56</v>
      </c>
      <c r="K43" s="108">
        <v>43</v>
      </c>
      <c r="L43" s="108">
        <v>33</v>
      </c>
      <c r="M43" s="109">
        <v>26</v>
      </c>
    </row>
    <row r="44" spans="2:13" ht="27.75" customHeight="1" x14ac:dyDescent="0.15">
      <c r="B44" s="1280"/>
      <c r="C44" s="1281"/>
      <c r="D44" s="106"/>
      <c r="E44" s="1284" t="s">
        <v>34</v>
      </c>
      <c r="F44" s="1284"/>
      <c r="G44" s="1284"/>
      <c r="H44" s="1285"/>
      <c r="I44" s="107">
        <v>4452</v>
      </c>
      <c r="J44" s="108">
        <v>4265</v>
      </c>
      <c r="K44" s="108">
        <v>4075</v>
      </c>
      <c r="L44" s="108">
        <v>3845</v>
      </c>
      <c r="M44" s="109">
        <v>3611</v>
      </c>
    </row>
    <row r="45" spans="2:13" ht="27.75" customHeight="1" x14ac:dyDescent="0.15">
      <c r="B45" s="1280"/>
      <c r="C45" s="1281"/>
      <c r="D45" s="106"/>
      <c r="E45" s="1284" t="s">
        <v>35</v>
      </c>
      <c r="F45" s="1284"/>
      <c r="G45" s="1284"/>
      <c r="H45" s="1285"/>
      <c r="I45" s="107">
        <v>3485</v>
      </c>
      <c r="J45" s="108">
        <v>3515</v>
      </c>
      <c r="K45" s="108">
        <v>3397</v>
      </c>
      <c r="L45" s="108">
        <v>3394</v>
      </c>
      <c r="M45" s="109">
        <v>3282</v>
      </c>
    </row>
    <row r="46" spans="2:13" ht="27.75" customHeight="1" x14ac:dyDescent="0.15">
      <c r="B46" s="1280"/>
      <c r="C46" s="1281"/>
      <c r="D46" s="110"/>
      <c r="E46" s="1284" t="s">
        <v>36</v>
      </c>
      <c r="F46" s="1284"/>
      <c r="G46" s="1284"/>
      <c r="H46" s="1285"/>
      <c r="I46" s="107" t="s">
        <v>520</v>
      </c>
      <c r="J46" s="108" t="s">
        <v>520</v>
      </c>
      <c r="K46" s="108" t="s">
        <v>520</v>
      </c>
      <c r="L46" s="108" t="s">
        <v>520</v>
      </c>
      <c r="M46" s="109" t="s">
        <v>520</v>
      </c>
    </row>
    <row r="47" spans="2:13" ht="27.75" customHeight="1" x14ac:dyDescent="0.15">
      <c r="B47" s="1280"/>
      <c r="C47" s="1281"/>
      <c r="D47" s="111"/>
      <c r="E47" s="1294" t="s">
        <v>37</v>
      </c>
      <c r="F47" s="1295"/>
      <c r="G47" s="1295"/>
      <c r="H47" s="1296"/>
      <c r="I47" s="107" t="s">
        <v>520</v>
      </c>
      <c r="J47" s="108" t="s">
        <v>520</v>
      </c>
      <c r="K47" s="108" t="s">
        <v>520</v>
      </c>
      <c r="L47" s="108" t="s">
        <v>520</v>
      </c>
      <c r="M47" s="109" t="s">
        <v>520</v>
      </c>
    </row>
    <row r="48" spans="2:13" ht="27.75" customHeight="1" x14ac:dyDescent="0.15">
      <c r="B48" s="1280"/>
      <c r="C48" s="1281"/>
      <c r="D48" s="106"/>
      <c r="E48" s="1284" t="s">
        <v>38</v>
      </c>
      <c r="F48" s="1284"/>
      <c r="G48" s="1284"/>
      <c r="H48" s="1285"/>
      <c r="I48" s="107" t="s">
        <v>520</v>
      </c>
      <c r="J48" s="108" t="s">
        <v>520</v>
      </c>
      <c r="K48" s="108" t="s">
        <v>520</v>
      </c>
      <c r="L48" s="108" t="s">
        <v>520</v>
      </c>
      <c r="M48" s="109" t="s">
        <v>520</v>
      </c>
    </row>
    <row r="49" spans="2:13" ht="27.75" customHeight="1" x14ac:dyDescent="0.15">
      <c r="B49" s="1282"/>
      <c r="C49" s="1283"/>
      <c r="D49" s="106"/>
      <c r="E49" s="1284" t="s">
        <v>39</v>
      </c>
      <c r="F49" s="1284"/>
      <c r="G49" s="1284"/>
      <c r="H49" s="1285"/>
      <c r="I49" s="107" t="s">
        <v>520</v>
      </c>
      <c r="J49" s="108" t="s">
        <v>520</v>
      </c>
      <c r="K49" s="108" t="s">
        <v>520</v>
      </c>
      <c r="L49" s="108" t="s">
        <v>520</v>
      </c>
      <c r="M49" s="109" t="s">
        <v>520</v>
      </c>
    </row>
    <row r="50" spans="2:13" ht="27.75" customHeight="1" x14ac:dyDescent="0.15">
      <c r="B50" s="1278" t="s">
        <v>40</v>
      </c>
      <c r="C50" s="1279"/>
      <c r="D50" s="112"/>
      <c r="E50" s="1284" t="s">
        <v>41</v>
      </c>
      <c r="F50" s="1284"/>
      <c r="G50" s="1284"/>
      <c r="H50" s="1285"/>
      <c r="I50" s="107">
        <v>4672</v>
      </c>
      <c r="J50" s="108">
        <v>5049</v>
      </c>
      <c r="K50" s="108">
        <v>5854</v>
      </c>
      <c r="L50" s="108">
        <v>5376</v>
      </c>
      <c r="M50" s="109">
        <v>7434</v>
      </c>
    </row>
    <row r="51" spans="2:13" ht="27.75" customHeight="1" x14ac:dyDescent="0.15">
      <c r="B51" s="1280"/>
      <c r="C51" s="1281"/>
      <c r="D51" s="106"/>
      <c r="E51" s="1284" t="s">
        <v>42</v>
      </c>
      <c r="F51" s="1284"/>
      <c r="G51" s="1284"/>
      <c r="H51" s="1285"/>
      <c r="I51" s="107">
        <v>425</v>
      </c>
      <c r="J51" s="108">
        <v>405</v>
      </c>
      <c r="K51" s="108">
        <v>372</v>
      </c>
      <c r="L51" s="108">
        <v>318</v>
      </c>
      <c r="M51" s="109">
        <v>805</v>
      </c>
    </row>
    <row r="52" spans="2:13" ht="27.75" customHeight="1" x14ac:dyDescent="0.15">
      <c r="B52" s="1282"/>
      <c r="C52" s="1283"/>
      <c r="D52" s="106"/>
      <c r="E52" s="1284" t="s">
        <v>43</v>
      </c>
      <c r="F52" s="1284"/>
      <c r="G52" s="1284"/>
      <c r="H52" s="1285"/>
      <c r="I52" s="107">
        <v>20750</v>
      </c>
      <c r="J52" s="108">
        <v>20905</v>
      </c>
      <c r="K52" s="108">
        <v>21654</v>
      </c>
      <c r="L52" s="108">
        <v>21542</v>
      </c>
      <c r="M52" s="109">
        <v>21859</v>
      </c>
    </row>
    <row r="53" spans="2:13" ht="27.75" customHeight="1" thickBot="1" x14ac:dyDescent="0.2">
      <c r="B53" s="1286" t="s">
        <v>44</v>
      </c>
      <c r="C53" s="1287"/>
      <c r="D53" s="113"/>
      <c r="E53" s="1288" t="s">
        <v>45</v>
      </c>
      <c r="F53" s="1288"/>
      <c r="G53" s="1288"/>
      <c r="H53" s="1289"/>
      <c r="I53" s="114">
        <v>2017</v>
      </c>
      <c r="J53" s="115">
        <v>959</v>
      </c>
      <c r="K53" s="115">
        <v>-384</v>
      </c>
      <c r="L53" s="115">
        <v>234</v>
      </c>
      <c r="M53" s="116">
        <v>-1632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ZZ0gmOFoAB78b/ARLfyMeCWUXfuAojyOx/fzDiYO2JGXPrlNP8FILqvPKX6Xx5I+dpd3lY10EhRamjLc2UEkg==" saltValue="cQ8DWnBTDbf6udTJ4LIU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59055118110236227" right="0" top="0.59055118110236227" bottom="0.59055118110236227" header="0.39370078740157483" footer="0.39370078740157483"/>
  <pageSetup paperSize="9" scale="40" orientation="portrait" horizontalDpi="12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3241</v>
      </c>
      <c r="G55" s="128">
        <v>2941</v>
      </c>
      <c r="H55" s="129">
        <v>2942</v>
      </c>
    </row>
    <row r="56" spans="2:8" ht="52.5" customHeight="1" x14ac:dyDescent="0.15">
      <c r="B56" s="130"/>
      <c r="C56" s="1307" t="s">
        <v>49</v>
      </c>
      <c r="D56" s="1307"/>
      <c r="E56" s="1308"/>
      <c r="F56" s="131">
        <v>1348</v>
      </c>
      <c r="G56" s="131">
        <v>1048</v>
      </c>
      <c r="H56" s="132">
        <v>1048</v>
      </c>
    </row>
    <row r="57" spans="2:8" ht="53.25" customHeight="1" x14ac:dyDescent="0.15">
      <c r="B57" s="130"/>
      <c r="C57" s="1309" t="s">
        <v>50</v>
      </c>
      <c r="D57" s="1309"/>
      <c r="E57" s="1310"/>
      <c r="F57" s="133">
        <v>1112</v>
      </c>
      <c r="G57" s="133">
        <v>1529</v>
      </c>
      <c r="H57" s="134">
        <v>3723</v>
      </c>
    </row>
    <row r="58" spans="2:8" ht="45.75" customHeight="1" x14ac:dyDescent="0.15">
      <c r="B58" s="135"/>
      <c r="C58" s="1297" t="s">
        <v>600</v>
      </c>
      <c r="D58" s="1298"/>
      <c r="E58" s="1299"/>
      <c r="F58" s="136">
        <v>11</v>
      </c>
      <c r="G58" s="136">
        <v>19</v>
      </c>
      <c r="H58" s="137">
        <v>2019</v>
      </c>
    </row>
    <row r="59" spans="2:8" ht="45.75" customHeight="1" x14ac:dyDescent="0.15">
      <c r="B59" s="135"/>
      <c r="C59" s="1297" t="s">
        <v>601</v>
      </c>
      <c r="D59" s="1298"/>
      <c r="E59" s="1299"/>
      <c r="F59" s="136">
        <v>800</v>
      </c>
      <c r="G59" s="136">
        <v>1200</v>
      </c>
      <c r="H59" s="137">
        <v>1400</v>
      </c>
    </row>
    <row r="60" spans="2:8" ht="45.75" customHeight="1" x14ac:dyDescent="0.15">
      <c r="B60" s="135"/>
      <c r="C60" s="1297" t="s">
        <v>602</v>
      </c>
      <c r="D60" s="1298"/>
      <c r="E60" s="1299"/>
      <c r="F60" s="136">
        <v>118</v>
      </c>
      <c r="G60" s="136">
        <v>115</v>
      </c>
      <c r="H60" s="137">
        <v>111</v>
      </c>
    </row>
    <row r="61" spans="2:8" ht="45.75" customHeight="1" x14ac:dyDescent="0.15">
      <c r="B61" s="135"/>
      <c r="C61" s="1297" t="s">
        <v>603</v>
      </c>
      <c r="D61" s="1298"/>
      <c r="E61" s="1299"/>
      <c r="F61" s="136">
        <v>51</v>
      </c>
      <c r="G61" s="136">
        <v>59</v>
      </c>
      <c r="H61" s="137">
        <v>57</v>
      </c>
    </row>
    <row r="62" spans="2:8" ht="45.75" customHeight="1" thickBot="1" x14ac:dyDescent="0.2">
      <c r="B62" s="138"/>
      <c r="C62" s="1300" t="s">
        <v>604</v>
      </c>
      <c r="D62" s="1301"/>
      <c r="E62" s="1302"/>
      <c r="F62" s="139">
        <v>39</v>
      </c>
      <c r="G62" s="139">
        <v>40</v>
      </c>
      <c r="H62" s="140">
        <v>40</v>
      </c>
    </row>
    <row r="63" spans="2:8" ht="52.5" customHeight="1" thickBot="1" x14ac:dyDescent="0.2">
      <c r="B63" s="141"/>
      <c r="C63" s="1303" t="s">
        <v>51</v>
      </c>
      <c r="D63" s="1303"/>
      <c r="E63" s="1304"/>
      <c r="F63" s="142">
        <v>5700</v>
      </c>
      <c r="G63" s="142">
        <v>5519</v>
      </c>
      <c r="H63" s="143">
        <v>7712</v>
      </c>
    </row>
    <row r="64" spans="2:8" ht="15" customHeight="1" x14ac:dyDescent="0.15"/>
  </sheetData>
  <sheetProtection algorithmName="SHA-512" hashValue="SKPBB3MPyW5NQCHODKJkD9fnEiH9J16o14yZZItzbZeNN4UW0wWIC4H9G/8B5FBelJIYgOC6YtPAHvJOKBaEEQ==" saltValue="ysT1zUzr/TWCvgJTqYB2xw=="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28" orientation="portrait"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2CE26-6237-4934-A9F7-7A01B94273EB}">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3" t="s">
        <v>616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22"/>
      <c r="H50" s="1322"/>
      <c r="I50" s="1322"/>
      <c r="J50" s="1322"/>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561</v>
      </c>
      <c r="BQ50" s="1326"/>
      <c r="BR50" s="1326"/>
      <c r="BS50" s="1326"/>
      <c r="BT50" s="1326"/>
      <c r="BU50" s="1326"/>
      <c r="BV50" s="1326"/>
      <c r="BW50" s="1326"/>
      <c r="BX50" s="1326" t="s">
        <v>562</v>
      </c>
      <c r="BY50" s="1326"/>
      <c r="BZ50" s="1326"/>
      <c r="CA50" s="1326"/>
      <c r="CB50" s="1326"/>
      <c r="CC50" s="1326"/>
      <c r="CD50" s="1326"/>
      <c r="CE50" s="1326"/>
      <c r="CF50" s="1326" t="s">
        <v>563</v>
      </c>
      <c r="CG50" s="1326"/>
      <c r="CH50" s="1326"/>
      <c r="CI50" s="1326"/>
      <c r="CJ50" s="1326"/>
      <c r="CK50" s="1326"/>
      <c r="CL50" s="1326"/>
      <c r="CM50" s="1326"/>
      <c r="CN50" s="1326" t="s">
        <v>564</v>
      </c>
      <c r="CO50" s="1326"/>
      <c r="CP50" s="1326"/>
      <c r="CQ50" s="1326"/>
      <c r="CR50" s="1326"/>
      <c r="CS50" s="1326"/>
      <c r="CT50" s="1326"/>
      <c r="CU50" s="1326"/>
      <c r="CV50" s="1326" t="s">
        <v>565</v>
      </c>
      <c r="CW50" s="1326"/>
      <c r="CX50" s="1326"/>
      <c r="CY50" s="1326"/>
      <c r="CZ50" s="1326"/>
      <c r="DA50" s="1326"/>
      <c r="DB50" s="1326"/>
      <c r="DC50" s="1326"/>
    </row>
    <row r="51" spans="1:109" ht="13.5" customHeight="1" x14ac:dyDescent="0.15">
      <c r="B51" s="397"/>
      <c r="G51" s="1327"/>
      <c r="H51" s="1327"/>
      <c r="I51" s="1330"/>
      <c r="J51" s="1330"/>
      <c r="K51" s="1328"/>
      <c r="L51" s="1328"/>
      <c r="M51" s="1328"/>
      <c r="N51" s="1328"/>
      <c r="AM51" s="406"/>
      <c r="AN51" s="1329" t="s">
        <v>609</v>
      </c>
      <c r="AO51" s="1329"/>
      <c r="AP51" s="1329"/>
      <c r="AQ51" s="1329"/>
      <c r="AR51" s="1329"/>
      <c r="AS51" s="1329"/>
      <c r="AT51" s="1329"/>
      <c r="AU51" s="1329"/>
      <c r="AV51" s="1329"/>
      <c r="AW51" s="1329"/>
      <c r="AX51" s="1329"/>
      <c r="AY51" s="1329"/>
      <c r="AZ51" s="1329"/>
      <c r="BA51" s="1329"/>
      <c r="BB51" s="1329" t="s">
        <v>610</v>
      </c>
      <c r="BC51" s="1329"/>
      <c r="BD51" s="1329"/>
      <c r="BE51" s="1329"/>
      <c r="BF51" s="1329"/>
      <c r="BG51" s="1329"/>
      <c r="BH51" s="1329"/>
      <c r="BI51" s="1329"/>
      <c r="BJ51" s="1329"/>
      <c r="BK51" s="1329"/>
      <c r="BL51" s="1329"/>
      <c r="BM51" s="1329"/>
      <c r="BN51" s="1329"/>
      <c r="BO51" s="1329"/>
      <c r="BP51" s="1311"/>
      <c r="BQ51" s="1312"/>
      <c r="BR51" s="1312"/>
      <c r="BS51" s="1312"/>
      <c r="BT51" s="1312"/>
      <c r="BU51" s="1312"/>
      <c r="BV51" s="1312"/>
      <c r="BW51" s="1312"/>
      <c r="BX51" s="1311"/>
      <c r="BY51" s="1312"/>
      <c r="BZ51" s="1312"/>
      <c r="CA51" s="1312"/>
      <c r="CB51" s="1312"/>
      <c r="CC51" s="1312"/>
      <c r="CD51" s="1312"/>
      <c r="CE51" s="1312"/>
      <c r="CF51" s="1312"/>
      <c r="CG51" s="1312"/>
      <c r="CH51" s="1312"/>
      <c r="CI51" s="1312"/>
      <c r="CJ51" s="1312"/>
      <c r="CK51" s="1312"/>
      <c r="CL51" s="1312"/>
      <c r="CM51" s="1312"/>
      <c r="CN51" s="1312">
        <v>2.2000000000000002</v>
      </c>
      <c r="CO51" s="1312"/>
      <c r="CP51" s="1312"/>
      <c r="CQ51" s="1312"/>
      <c r="CR51" s="1312"/>
      <c r="CS51" s="1312"/>
      <c r="CT51" s="1312"/>
      <c r="CU51" s="1312"/>
      <c r="CV51" s="1312"/>
      <c r="CW51" s="1312"/>
      <c r="CX51" s="1312"/>
      <c r="CY51" s="1312"/>
      <c r="CZ51" s="1312"/>
      <c r="DA51" s="1312"/>
      <c r="DB51" s="1312"/>
      <c r="DC51" s="1312"/>
    </row>
    <row r="52" spans="1:109" x14ac:dyDescent="0.15">
      <c r="B52" s="397"/>
      <c r="G52" s="1327"/>
      <c r="H52" s="1327"/>
      <c r="I52" s="1330"/>
      <c r="J52" s="1330"/>
      <c r="K52" s="1328"/>
      <c r="L52" s="1328"/>
      <c r="M52" s="1328"/>
      <c r="N52" s="1328"/>
      <c r="AM52" s="40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7"/>
      <c r="H53" s="1327"/>
      <c r="I53" s="1322"/>
      <c r="J53" s="1322"/>
      <c r="K53" s="1328"/>
      <c r="L53" s="1328"/>
      <c r="M53" s="1328"/>
      <c r="N53" s="1328"/>
      <c r="AM53" s="406"/>
      <c r="AN53" s="1329"/>
      <c r="AO53" s="1329"/>
      <c r="AP53" s="1329"/>
      <c r="AQ53" s="1329"/>
      <c r="AR53" s="1329"/>
      <c r="AS53" s="1329"/>
      <c r="AT53" s="1329"/>
      <c r="AU53" s="1329"/>
      <c r="AV53" s="1329"/>
      <c r="AW53" s="1329"/>
      <c r="AX53" s="1329"/>
      <c r="AY53" s="1329"/>
      <c r="AZ53" s="1329"/>
      <c r="BA53" s="1329"/>
      <c r="BB53" s="1329" t="s">
        <v>611</v>
      </c>
      <c r="BC53" s="1329"/>
      <c r="BD53" s="1329"/>
      <c r="BE53" s="1329"/>
      <c r="BF53" s="1329"/>
      <c r="BG53" s="1329"/>
      <c r="BH53" s="1329"/>
      <c r="BI53" s="1329"/>
      <c r="BJ53" s="1329"/>
      <c r="BK53" s="1329"/>
      <c r="BL53" s="1329"/>
      <c r="BM53" s="1329"/>
      <c r="BN53" s="1329"/>
      <c r="BO53" s="1329"/>
      <c r="BP53" s="1311"/>
      <c r="BQ53" s="1312"/>
      <c r="BR53" s="1312"/>
      <c r="BS53" s="1312"/>
      <c r="BT53" s="1312"/>
      <c r="BU53" s="1312"/>
      <c r="BV53" s="1312"/>
      <c r="BW53" s="1312"/>
      <c r="BX53" s="1311"/>
      <c r="BY53" s="1312"/>
      <c r="BZ53" s="1312"/>
      <c r="CA53" s="1312"/>
      <c r="CB53" s="1312"/>
      <c r="CC53" s="1312"/>
      <c r="CD53" s="1312"/>
      <c r="CE53" s="1312"/>
      <c r="CF53" s="1312">
        <v>54.9</v>
      </c>
      <c r="CG53" s="1312"/>
      <c r="CH53" s="1312"/>
      <c r="CI53" s="1312"/>
      <c r="CJ53" s="1312"/>
      <c r="CK53" s="1312"/>
      <c r="CL53" s="1312"/>
      <c r="CM53" s="1312"/>
      <c r="CN53" s="1312">
        <v>55</v>
      </c>
      <c r="CO53" s="1312"/>
      <c r="CP53" s="1312"/>
      <c r="CQ53" s="1312"/>
      <c r="CR53" s="1312"/>
      <c r="CS53" s="1312"/>
      <c r="CT53" s="1312"/>
      <c r="CU53" s="1312"/>
      <c r="CV53" s="1312">
        <v>56.2</v>
      </c>
      <c r="CW53" s="1312"/>
      <c r="CX53" s="1312"/>
      <c r="CY53" s="1312"/>
      <c r="CZ53" s="1312"/>
      <c r="DA53" s="1312"/>
      <c r="DB53" s="1312"/>
      <c r="DC53" s="1312"/>
    </row>
    <row r="54" spans="1:109" x14ac:dyDescent="0.15">
      <c r="A54" s="405"/>
      <c r="B54" s="397"/>
      <c r="G54" s="1327"/>
      <c r="H54" s="1327"/>
      <c r="I54" s="1322"/>
      <c r="J54" s="1322"/>
      <c r="K54" s="1328"/>
      <c r="L54" s="1328"/>
      <c r="M54" s="1328"/>
      <c r="N54" s="1328"/>
      <c r="AM54" s="40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22"/>
      <c r="H55" s="1322"/>
      <c r="I55" s="1322"/>
      <c r="J55" s="1322"/>
      <c r="K55" s="1328"/>
      <c r="L55" s="1328"/>
      <c r="M55" s="1328"/>
      <c r="N55" s="1328"/>
      <c r="AN55" s="1326" t="s">
        <v>612</v>
      </c>
      <c r="AO55" s="1326"/>
      <c r="AP55" s="1326"/>
      <c r="AQ55" s="1326"/>
      <c r="AR55" s="1326"/>
      <c r="AS55" s="1326"/>
      <c r="AT55" s="1326"/>
      <c r="AU55" s="1326"/>
      <c r="AV55" s="1326"/>
      <c r="AW55" s="1326"/>
      <c r="AX55" s="1326"/>
      <c r="AY55" s="1326"/>
      <c r="AZ55" s="1326"/>
      <c r="BA55" s="1326"/>
      <c r="BB55" s="1329" t="s">
        <v>610</v>
      </c>
      <c r="BC55" s="1329"/>
      <c r="BD55" s="1329"/>
      <c r="BE55" s="1329"/>
      <c r="BF55" s="1329"/>
      <c r="BG55" s="1329"/>
      <c r="BH55" s="1329"/>
      <c r="BI55" s="1329"/>
      <c r="BJ55" s="1329"/>
      <c r="BK55" s="1329"/>
      <c r="BL55" s="1329"/>
      <c r="BM55" s="1329"/>
      <c r="BN55" s="1329"/>
      <c r="BO55" s="1329"/>
      <c r="BP55" s="1311"/>
      <c r="BQ55" s="1312"/>
      <c r="BR55" s="1312"/>
      <c r="BS55" s="1312"/>
      <c r="BT55" s="1312"/>
      <c r="BU55" s="1312"/>
      <c r="BV55" s="1312"/>
      <c r="BW55" s="1312"/>
      <c r="BX55" s="1311"/>
      <c r="BY55" s="1312"/>
      <c r="BZ55" s="1312"/>
      <c r="CA55" s="1312"/>
      <c r="CB55" s="1312"/>
      <c r="CC55" s="1312"/>
      <c r="CD55" s="1312"/>
      <c r="CE55" s="1312"/>
      <c r="CF55" s="1312">
        <v>15.4</v>
      </c>
      <c r="CG55" s="1312"/>
      <c r="CH55" s="1312"/>
      <c r="CI55" s="1312"/>
      <c r="CJ55" s="1312"/>
      <c r="CK55" s="1312"/>
      <c r="CL55" s="1312"/>
      <c r="CM55" s="1312"/>
      <c r="CN55" s="1312">
        <v>14.9</v>
      </c>
      <c r="CO55" s="1312"/>
      <c r="CP55" s="1312"/>
      <c r="CQ55" s="1312"/>
      <c r="CR55" s="1312"/>
      <c r="CS55" s="1312"/>
      <c r="CT55" s="1312"/>
      <c r="CU55" s="1312"/>
      <c r="CV55" s="1312">
        <v>14.5</v>
      </c>
      <c r="CW55" s="1312"/>
      <c r="CX55" s="1312"/>
      <c r="CY55" s="1312"/>
      <c r="CZ55" s="1312"/>
      <c r="DA55" s="1312"/>
      <c r="DB55" s="1312"/>
      <c r="DC55" s="1312"/>
    </row>
    <row r="56" spans="1:109" x14ac:dyDescent="0.15">
      <c r="A56" s="405"/>
      <c r="B56" s="39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22"/>
      <c r="H57" s="1322"/>
      <c r="I57" s="1331"/>
      <c r="J57" s="1331"/>
      <c r="K57" s="1328"/>
      <c r="L57" s="1328"/>
      <c r="M57" s="1328"/>
      <c r="N57" s="1328"/>
      <c r="AM57" s="390"/>
      <c r="AN57" s="1326"/>
      <c r="AO57" s="1326"/>
      <c r="AP57" s="1326"/>
      <c r="AQ57" s="1326"/>
      <c r="AR57" s="1326"/>
      <c r="AS57" s="1326"/>
      <c r="AT57" s="1326"/>
      <c r="AU57" s="1326"/>
      <c r="AV57" s="1326"/>
      <c r="AW57" s="1326"/>
      <c r="AX57" s="1326"/>
      <c r="AY57" s="1326"/>
      <c r="AZ57" s="1326"/>
      <c r="BA57" s="1326"/>
      <c r="BB57" s="1329" t="s">
        <v>611</v>
      </c>
      <c r="BC57" s="1329"/>
      <c r="BD57" s="1329"/>
      <c r="BE57" s="1329"/>
      <c r="BF57" s="1329"/>
      <c r="BG57" s="1329"/>
      <c r="BH57" s="1329"/>
      <c r="BI57" s="1329"/>
      <c r="BJ57" s="1329"/>
      <c r="BK57" s="1329"/>
      <c r="BL57" s="1329"/>
      <c r="BM57" s="1329"/>
      <c r="BN57" s="1329"/>
      <c r="BO57" s="1329"/>
      <c r="BP57" s="1311"/>
      <c r="BQ57" s="1312"/>
      <c r="BR57" s="1312"/>
      <c r="BS57" s="1312"/>
      <c r="BT57" s="1312"/>
      <c r="BU57" s="1312"/>
      <c r="BV57" s="1312"/>
      <c r="BW57" s="1312"/>
      <c r="BX57" s="1311"/>
      <c r="BY57" s="1312"/>
      <c r="BZ57" s="1312"/>
      <c r="CA57" s="1312"/>
      <c r="CB57" s="1312"/>
      <c r="CC57" s="1312"/>
      <c r="CD57" s="1312"/>
      <c r="CE57" s="1312"/>
      <c r="CF57" s="1312">
        <v>57.5</v>
      </c>
      <c r="CG57" s="1312"/>
      <c r="CH57" s="1312"/>
      <c r="CI57" s="1312"/>
      <c r="CJ57" s="1312"/>
      <c r="CK57" s="1312"/>
      <c r="CL57" s="1312"/>
      <c r="CM57" s="1312"/>
      <c r="CN57" s="1312">
        <v>58.5</v>
      </c>
      <c r="CO57" s="1312"/>
      <c r="CP57" s="1312"/>
      <c r="CQ57" s="1312"/>
      <c r="CR57" s="1312"/>
      <c r="CS57" s="1312"/>
      <c r="CT57" s="1312"/>
      <c r="CU57" s="1312"/>
      <c r="CV57" s="1312">
        <v>58.9</v>
      </c>
      <c r="CW57" s="1312"/>
      <c r="CX57" s="1312"/>
      <c r="CY57" s="1312"/>
      <c r="CZ57" s="1312"/>
      <c r="DA57" s="1312"/>
      <c r="DB57" s="1312"/>
      <c r="DC57" s="1312"/>
      <c r="DD57" s="410"/>
      <c r="DE57" s="409"/>
    </row>
    <row r="58" spans="1:109" s="405" customFormat="1" x14ac:dyDescent="0.15">
      <c r="A58" s="390"/>
      <c r="B58" s="409"/>
      <c r="G58" s="1322"/>
      <c r="H58" s="1322"/>
      <c r="I58" s="1331"/>
      <c r="J58" s="1331"/>
      <c r="K58" s="1328"/>
      <c r="L58" s="1328"/>
      <c r="M58" s="1328"/>
      <c r="N58" s="1328"/>
      <c r="AM58" s="390"/>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3" t="s">
        <v>615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22"/>
      <c r="H72" s="1322"/>
      <c r="I72" s="1322"/>
      <c r="J72" s="1322"/>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561</v>
      </c>
      <c r="BQ72" s="1326"/>
      <c r="BR72" s="1326"/>
      <c r="BS72" s="1326"/>
      <c r="BT72" s="1326"/>
      <c r="BU72" s="1326"/>
      <c r="BV72" s="1326"/>
      <c r="BW72" s="1326"/>
      <c r="BX72" s="1326" t="s">
        <v>562</v>
      </c>
      <c r="BY72" s="1326"/>
      <c r="BZ72" s="1326"/>
      <c r="CA72" s="1326"/>
      <c r="CB72" s="1326"/>
      <c r="CC72" s="1326"/>
      <c r="CD72" s="1326"/>
      <c r="CE72" s="1326"/>
      <c r="CF72" s="1326" t="s">
        <v>563</v>
      </c>
      <c r="CG72" s="1326"/>
      <c r="CH72" s="1326"/>
      <c r="CI72" s="1326"/>
      <c r="CJ72" s="1326"/>
      <c r="CK72" s="1326"/>
      <c r="CL72" s="1326"/>
      <c r="CM72" s="1326"/>
      <c r="CN72" s="1326" t="s">
        <v>564</v>
      </c>
      <c r="CO72" s="1326"/>
      <c r="CP72" s="1326"/>
      <c r="CQ72" s="1326"/>
      <c r="CR72" s="1326"/>
      <c r="CS72" s="1326"/>
      <c r="CT72" s="1326"/>
      <c r="CU72" s="1326"/>
      <c r="CV72" s="1326" t="s">
        <v>565</v>
      </c>
      <c r="CW72" s="1326"/>
      <c r="CX72" s="1326"/>
      <c r="CY72" s="1326"/>
      <c r="CZ72" s="1326"/>
      <c r="DA72" s="1326"/>
      <c r="DB72" s="1326"/>
      <c r="DC72" s="1326"/>
    </row>
    <row r="73" spans="2:107" x14ac:dyDescent="0.15">
      <c r="B73" s="397"/>
      <c r="G73" s="1327"/>
      <c r="H73" s="1327"/>
      <c r="I73" s="1327"/>
      <c r="J73" s="1327"/>
      <c r="K73" s="1332"/>
      <c r="L73" s="1332"/>
      <c r="M73" s="1332"/>
      <c r="N73" s="1332"/>
      <c r="AM73" s="406"/>
      <c r="AN73" s="1329" t="s">
        <v>609</v>
      </c>
      <c r="AO73" s="1329"/>
      <c r="AP73" s="1329"/>
      <c r="AQ73" s="1329"/>
      <c r="AR73" s="1329"/>
      <c r="AS73" s="1329"/>
      <c r="AT73" s="1329"/>
      <c r="AU73" s="1329"/>
      <c r="AV73" s="1329"/>
      <c r="AW73" s="1329"/>
      <c r="AX73" s="1329"/>
      <c r="AY73" s="1329"/>
      <c r="AZ73" s="1329"/>
      <c r="BA73" s="1329"/>
      <c r="BB73" s="1329" t="s">
        <v>610</v>
      </c>
      <c r="BC73" s="1329"/>
      <c r="BD73" s="1329"/>
      <c r="BE73" s="1329"/>
      <c r="BF73" s="1329"/>
      <c r="BG73" s="1329"/>
      <c r="BH73" s="1329"/>
      <c r="BI73" s="1329"/>
      <c r="BJ73" s="1329"/>
      <c r="BK73" s="1329"/>
      <c r="BL73" s="1329"/>
      <c r="BM73" s="1329"/>
      <c r="BN73" s="1329"/>
      <c r="BO73" s="1329"/>
      <c r="BP73" s="1312">
        <v>18.899999999999999</v>
      </c>
      <c r="BQ73" s="1312"/>
      <c r="BR73" s="1312"/>
      <c r="BS73" s="1312"/>
      <c r="BT73" s="1312"/>
      <c r="BU73" s="1312"/>
      <c r="BV73" s="1312"/>
      <c r="BW73" s="1312"/>
      <c r="BX73" s="1312">
        <v>9.1</v>
      </c>
      <c r="BY73" s="1312"/>
      <c r="BZ73" s="1312"/>
      <c r="CA73" s="1312"/>
      <c r="CB73" s="1312"/>
      <c r="CC73" s="1312"/>
      <c r="CD73" s="1312"/>
      <c r="CE73" s="1312"/>
      <c r="CF73" s="1312"/>
      <c r="CG73" s="1312"/>
      <c r="CH73" s="1312"/>
      <c r="CI73" s="1312"/>
      <c r="CJ73" s="1312"/>
      <c r="CK73" s="1312"/>
      <c r="CL73" s="1312"/>
      <c r="CM73" s="1312"/>
      <c r="CN73" s="1312">
        <v>2.2000000000000002</v>
      </c>
      <c r="CO73" s="1312"/>
      <c r="CP73" s="1312"/>
      <c r="CQ73" s="1312"/>
      <c r="CR73" s="1312"/>
      <c r="CS73" s="1312"/>
      <c r="CT73" s="1312"/>
      <c r="CU73" s="1312"/>
      <c r="CV73" s="1312"/>
      <c r="CW73" s="1312"/>
      <c r="CX73" s="1312"/>
      <c r="CY73" s="1312"/>
      <c r="CZ73" s="1312"/>
      <c r="DA73" s="1312"/>
      <c r="DB73" s="1312"/>
      <c r="DC73" s="1312"/>
    </row>
    <row r="74" spans="2:107" x14ac:dyDescent="0.15">
      <c r="B74" s="397"/>
      <c r="G74" s="1327"/>
      <c r="H74" s="1327"/>
      <c r="I74" s="1327"/>
      <c r="J74" s="1327"/>
      <c r="K74" s="1332"/>
      <c r="L74" s="1332"/>
      <c r="M74" s="1332"/>
      <c r="N74" s="1332"/>
      <c r="AM74" s="40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7"/>
      <c r="H75" s="1327"/>
      <c r="I75" s="1322"/>
      <c r="J75" s="1322"/>
      <c r="K75" s="1328"/>
      <c r="L75" s="1328"/>
      <c r="M75" s="1328"/>
      <c r="N75" s="1328"/>
      <c r="AM75" s="406"/>
      <c r="AN75" s="1329"/>
      <c r="AO75" s="1329"/>
      <c r="AP75" s="1329"/>
      <c r="AQ75" s="1329"/>
      <c r="AR75" s="1329"/>
      <c r="AS75" s="1329"/>
      <c r="AT75" s="1329"/>
      <c r="AU75" s="1329"/>
      <c r="AV75" s="1329"/>
      <c r="AW75" s="1329"/>
      <c r="AX75" s="1329"/>
      <c r="AY75" s="1329"/>
      <c r="AZ75" s="1329"/>
      <c r="BA75" s="1329"/>
      <c r="BB75" s="1329" t="s">
        <v>614</v>
      </c>
      <c r="BC75" s="1329"/>
      <c r="BD75" s="1329"/>
      <c r="BE75" s="1329"/>
      <c r="BF75" s="1329"/>
      <c r="BG75" s="1329"/>
      <c r="BH75" s="1329"/>
      <c r="BI75" s="1329"/>
      <c r="BJ75" s="1329"/>
      <c r="BK75" s="1329"/>
      <c r="BL75" s="1329"/>
      <c r="BM75" s="1329"/>
      <c r="BN75" s="1329"/>
      <c r="BO75" s="1329"/>
      <c r="BP75" s="1312">
        <v>9.9</v>
      </c>
      <c r="BQ75" s="1312"/>
      <c r="BR75" s="1312"/>
      <c r="BS75" s="1312"/>
      <c r="BT75" s="1312"/>
      <c r="BU75" s="1312"/>
      <c r="BV75" s="1312"/>
      <c r="BW75" s="1312"/>
      <c r="BX75" s="1312">
        <v>8.6</v>
      </c>
      <c r="BY75" s="1312"/>
      <c r="BZ75" s="1312"/>
      <c r="CA75" s="1312"/>
      <c r="CB75" s="1312"/>
      <c r="CC75" s="1312"/>
      <c r="CD75" s="1312"/>
      <c r="CE75" s="1312"/>
      <c r="CF75" s="1312">
        <v>8.3000000000000007</v>
      </c>
      <c r="CG75" s="1312"/>
      <c r="CH75" s="1312"/>
      <c r="CI75" s="1312"/>
      <c r="CJ75" s="1312"/>
      <c r="CK75" s="1312"/>
      <c r="CL75" s="1312"/>
      <c r="CM75" s="1312"/>
      <c r="CN75" s="1312">
        <v>7.6</v>
      </c>
      <c r="CO75" s="1312"/>
      <c r="CP75" s="1312"/>
      <c r="CQ75" s="1312"/>
      <c r="CR75" s="1312"/>
      <c r="CS75" s="1312"/>
      <c r="CT75" s="1312"/>
      <c r="CU75" s="1312"/>
      <c r="CV75" s="1312">
        <v>6.5</v>
      </c>
      <c r="CW75" s="1312"/>
      <c r="CX75" s="1312"/>
      <c r="CY75" s="1312"/>
      <c r="CZ75" s="1312"/>
      <c r="DA75" s="1312"/>
      <c r="DB75" s="1312"/>
      <c r="DC75" s="1312"/>
    </row>
    <row r="76" spans="2:107" x14ac:dyDescent="0.15">
      <c r="B76" s="397"/>
      <c r="G76" s="1327"/>
      <c r="H76" s="1327"/>
      <c r="I76" s="1322"/>
      <c r="J76" s="1322"/>
      <c r="K76" s="1328"/>
      <c r="L76" s="1328"/>
      <c r="M76" s="1328"/>
      <c r="N76" s="1328"/>
      <c r="AM76" s="40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22"/>
      <c r="H77" s="1322"/>
      <c r="I77" s="1322"/>
      <c r="J77" s="1322"/>
      <c r="K77" s="1332"/>
      <c r="L77" s="1332"/>
      <c r="M77" s="1332"/>
      <c r="N77" s="1332"/>
      <c r="AN77" s="1326" t="s">
        <v>612</v>
      </c>
      <c r="AO77" s="1326"/>
      <c r="AP77" s="1326"/>
      <c r="AQ77" s="1326"/>
      <c r="AR77" s="1326"/>
      <c r="AS77" s="1326"/>
      <c r="AT77" s="1326"/>
      <c r="AU77" s="1326"/>
      <c r="AV77" s="1326"/>
      <c r="AW77" s="1326"/>
      <c r="AX77" s="1326"/>
      <c r="AY77" s="1326"/>
      <c r="AZ77" s="1326"/>
      <c r="BA77" s="1326"/>
      <c r="BB77" s="1329" t="s">
        <v>610</v>
      </c>
      <c r="BC77" s="1329"/>
      <c r="BD77" s="1329"/>
      <c r="BE77" s="1329"/>
      <c r="BF77" s="1329"/>
      <c r="BG77" s="1329"/>
      <c r="BH77" s="1329"/>
      <c r="BI77" s="1329"/>
      <c r="BJ77" s="1329"/>
      <c r="BK77" s="1329"/>
      <c r="BL77" s="1329"/>
      <c r="BM77" s="1329"/>
      <c r="BN77" s="1329"/>
      <c r="BO77" s="1329"/>
      <c r="BP77" s="1312">
        <v>20.2</v>
      </c>
      <c r="BQ77" s="1312"/>
      <c r="BR77" s="1312"/>
      <c r="BS77" s="1312"/>
      <c r="BT77" s="1312"/>
      <c r="BU77" s="1312"/>
      <c r="BV77" s="1312"/>
      <c r="BW77" s="1312"/>
      <c r="BX77" s="1312">
        <v>19</v>
      </c>
      <c r="BY77" s="1312"/>
      <c r="BZ77" s="1312"/>
      <c r="CA77" s="1312"/>
      <c r="CB77" s="1312"/>
      <c r="CC77" s="1312"/>
      <c r="CD77" s="1312"/>
      <c r="CE77" s="1312"/>
      <c r="CF77" s="1312">
        <v>15.4</v>
      </c>
      <c r="CG77" s="1312"/>
      <c r="CH77" s="1312"/>
      <c r="CI77" s="1312"/>
      <c r="CJ77" s="1312"/>
      <c r="CK77" s="1312"/>
      <c r="CL77" s="1312"/>
      <c r="CM77" s="1312"/>
      <c r="CN77" s="1312">
        <v>14.9</v>
      </c>
      <c r="CO77" s="1312"/>
      <c r="CP77" s="1312"/>
      <c r="CQ77" s="1312"/>
      <c r="CR77" s="1312"/>
      <c r="CS77" s="1312"/>
      <c r="CT77" s="1312"/>
      <c r="CU77" s="1312"/>
      <c r="CV77" s="1312">
        <v>14.5</v>
      </c>
      <c r="CW77" s="1312"/>
      <c r="CX77" s="1312"/>
      <c r="CY77" s="1312"/>
      <c r="CZ77" s="1312"/>
      <c r="DA77" s="1312"/>
      <c r="DB77" s="1312"/>
      <c r="DC77" s="1312"/>
    </row>
    <row r="78" spans="2:107" x14ac:dyDescent="0.15">
      <c r="B78" s="397"/>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22"/>
      <c r="H79" s="1322"/>
      <c r="I79" s="1331"/>
      <c r="J79" s="1331"/>
      <c r="K79" s="1333"/>
      <c r="L79" s="1333"/>
      <c r="M79" s="1333"/>
      <c r="N79" s="1333"/>
      <c r="AN79" s="1326"/>
      <c r="AO79" s="1326"/>
      <c r="AP79" s="1326"/>
      <c r="AQ79" s="1326"/>
      <c r="AR79" s="1326"/>
      <c r="AS79" s="1326"/>
      <c r="AT79" s="1326"/>
      <c r="AU79" s="1326"/>
      <c r="AV79" s="1326"/>
      <c r="AW79" s="1326"/>
      <c r="AX79" s="1326"/>
      <c r="AY79" s="1326"/>
      <c r="AZ79" s="1326"/>
      <c r="BA79" s="1326"/>
      <c r="BB79" s="1329" t="s">
        <v>614</v>
      </c>
      <c r="BC79" s="1329"/>
      <c r="BD79" s="1329"/>
      <c r="BE79" s="1329"/>
      <c r="BF79" s="1329"/>
      <c r="BG79" s="1329"/>
      <c r="BH79" s="1329"/>
      <c r="BI79" s="1329"/>
      <c r="BJ79" s="1329"/>
      <c r="BK79" s="1329"/>
      <c r="BL79" s="1329"/>
      <c r="BM79" s="1329"/>
      <c r="BN79" s="1329"/>
      <c r="BO79" s="1329"/>
      <c r="BP79" s="1312">
        <v>8.6</v>
      </c>
      <c r="BQ79" s="1312"/>
      <c r="BR79" s="1312"/>
      <c r="BS79" s="1312"/>
      <c r="BT79" s="1312"/>
      <c r="BU79" s="1312"/>
      <c r="BV79" s="1312"/>
      <c r="BW79" s="1312"/>
      <c r="BX79" s="1312">
        <v>8.5</v>
      </c>
      <c r="BY79" s="1312"/>
      <c r="BZ79" s="1312"/>
      <c r="CA79" s="1312"/>
      <c r="CB79" s="1312"/>
      <c r="CC79" s="1312"/>
      <c r="CD79" s="1312"/>
      <c r="CE79" s="1312"/>
      <c r="CF79" s="1312">
        <v>8.5</v>
      </c>
      <c r="CG79" s="1312"/>
      <c r="CH79" s="1312"/>
      <c r="CI79" s="1312"/>
      <c r="CJ79" s="1312"/>
      <c r="CK79" s="1312"/>
      <c r="CL79" s="1312"/>
      <c r="CM79" s="1312"/>
      <c r="CN79" s="1312">
        <v>8.5</v>
      </c>
      <c r="CO79" s="1312"/>
      <c r="CP79" s="1312"/>
      <c r="CQ79" s="1312"/>
      <c r="CR79" s="1312"/>
      <c r="CS79" s="1312"/>
      <c r="CT79" s="1312"/>
      <c r="CU79" s="1312"/>
      <c r="CV79" s="1312">
        <v>8.4</v>
      </c>
      <c r="CW79" s="1312"/>
      <c r="CX79" s="1312"/>
      <c r="CY79" s="1312"/>
      <c r="CZ79" s="1312"/>
      <c r="DA79" s="1312"/>
      <c r="DB79" s="1312"/>
      <c r="DC79" s="1312"/>
    </row>
    <row r="80" spans="2:107" x14ac:dyDescent="0.15">
      <c r="B80" s="397"/>
      <c r="G80" s="1322"/>
      <c r="H80" s="1322"/>
      <c r="I80" s="1331"/>
      <c r="J80" s="1331"/>
      <c r="K80" s="1333"/>
      <c r="L80" s="1333"/>
      <c r="M80" s="1333"/>
      <c r="N80" s="1333"/>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yJm1qu/lS3Ll6EH6Zti7BGPnRxHcwJUabi/K6sPoxCifcXcsFK/4K0Q6csrGpZgdJsKaotOJUhrMnD7QhNY8g==" saltValue="S+0GD1yb4LYnot8ZhMgQ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D0C85-FC66-4DFA-BBE8-541229EC2A4B}">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gffwlM2HwgGREeISf+iluSpM7Gynw8Td/bc5kvbmTe3K5kaUsyHH5fWLc2yJusPGp0YHltCsXkUbiEoO5ATwHQ==" saltValue="p1uKGK7bvOdhlbeR5AHj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8731A-71B9-4CFA-B042-C011500CC2F3}">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Qu8KciDamS61jRKJ7Cup+6j8S6miKvBFJ74okpAD7w8+hon6zBgyp+A+v80sQQMBuzHH2Gq9PxJFuXiARJuLVg==" saltValue="fLeuuxtTMLFAVXM2SYRx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92876</v>
      </c>
      <c r="E3" s="162"/>
      <c r="F3" s="163">
        <v>78864</v>
      </c>
      <c r="G3" s="164"/>
      <c r="H3" s="165"/>
    </row>
    <row r="4" spans="1:8" x14ac:dyDescent="0.15">
      <c r="A4" s="166"/>
      <c r="B4" s="167"/>
      <c r="C4" s="168"/>
      <c r="D4" s="169">
        <v>38057</v>
      </c>
      <c r="E4" s="170"/>
      <c r="F4" s="171">
        <v>46136</v>
      </c>
      <c r="G4" s="172"/>
      <c r="H4" s="173"/>
    </row>
    <row r="5" spans="1:8" x14ac:dyDescent="0.15">
      <c r="A5" s="154" t="s">
        <v>553</v>
      </c>
      <c r="B5" s="159"/>
      <c r="C5" s="160"/>
      <c r="D5" s="161">
        <v>62519</v>
      </c>
      <c r="E5" s="162"/>
      <c r="F5" s="163">
        <v>85042</v>
      </c>
      <c r="G5" s="164"/>
      <c r="H5" s="165"/>
    </row>
    <row r="6" spans="1:8" x14ac:dyDescent="0.15">
      <c r="A6" s="166"/>
      <c r="B6" s="167"/>
      <c r="C6" s="168"/>
      <c r="D6" s="169">
        <v>21604</v>
      </c>
      <c r="E6" s="170"/>
      <c r="F6" s="171">
        <v>50806</v>
      </c>
      <c r="G6" s="172"/>
      <c r="H6" s="173"/>
    </row>
    <row r="7" spans="1:8" x14ac:dyDescent="0.15">
      <c r="A7" s="154" t="s">
        <v>554</v>
      </c>
      <c r="B7" s="159"/>
      <c r="C7" s="160"/>
      <c r="D7" s="161">
        <v>88350</v>
      </c>
      <c r="E7" s="162"/>
      <c r="F7" s="163">
        <v>83774</v>
      </c>
      <c r="G7" s="164"/>
      <c r="H7" s="165"/>
    </row>
    <row r="8" spans="1:8" x14ac:dyDescent="0.15">
      <c r="A8" s="166"/>
      <c r="B8" s="167"/>
      <c r="C8" s="168"/>
      <c r="D8" s="169">
        <v>38942</v>
      </c>
      <c r="E8" s="170"/>
      <c r="F8" s="171">
        <v>52179</v>
      </c>
      <c r="G8" s="172"/>
      <c r="H8" s="173"/>
    </row>
    <row r="9" spans="1:8" x14ac:dyDescent="0.15">
      <c r="A9" s="154" t="s">
        <v>555</v>
      </c>
      <c r="B9" s="159"/>
      <c r="C9" s="160"/>
      <c r="D9" s="161">
        <v>83506</v>
      </c>
      <c r="E9" s="162"/>
      <c r="F9" s="163">
        <v>132981</v>
      </c>
      <c r="G9" s="164"/>
      <c r="H9" s="165"/>
    </row>
    <row r="10" spans="1:8" x14ac:dyDescent="0.15">
      <c r="A10" s="166"/>
      <c r="B10" s="167"/>
      <c r="C10" s="168"/>
      <c r="D10" s="169">
        <v>37173</v>
      </c>
      <c r="E10" s="170"/>
      <c r="F10" s="171">
        <v>56973</v>
      </c>
      <c r="G10" s="172"/>
      <c r="H10" s="173"/>
    </row>
    <row r="11" spans="1:8" x14ac:dyDescent="0.15">
      <c r="A11" s="154" t="s">
        <v>556</v>
      </c>
      <c r="B11" s="159"/>
      <c r="C11" s="160"/>
      <c r="D11" s="161">
        <v>81382</v>
      </c>
      <c r="E11" s="162"/>
      <c r="F11" s="163">
        <v>128523</v>
      </c>
      <c r="G11" s="164"/>
      <c r="H11" s="165"/>
    </row>
    <row r="12" spans="1:8" x14ac:dyDescent="0.15">
      <c r="A12" s="166"/>
      <c r="B12" s="167"/>
      <c r="C12" s="174"/>
      <c r="D12" s="169">
        <v>42602</v>
      </c>
      <c r="E12" s="170"/>
      <c r="F12" s="171">
        <v>56792</v>
      </c>
      <c r="G12" s="172"/>
      <c r="H12" s="173"/>
    </row>
    <row r="13" spans="1:8" x14ac:dyDescent="0.15">
      <c r="A13" s="154"/>
      <c r="B13" s="159"/>
      <c r="C13" s="175"/>
      <c r="D13" s="176">
        <v>81727</v>
      </c>
      <c r="E13" s="177"/>
      <c r="F13" s="178">
        <v>101837</v>
      </c>
      <c r="G13" s="179"/>
      <c r="H13" s="165"/>
    </row>
    <row r="14" spans="1:8" x14ac:dyDescent="0.15">
      <c r="A14" s="166"/>
      <c r="B14" s="167"/>
      <c r="C14" s="168"/>
      <c r="D14" s="169">
        <v>35676</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7.04</v>
      </c>
      <c r="C19" s="180">
        <f>ROUND(VALUE(SUBSTITUTE(実質収支比率等に係る経年分析!G$48,"▲","-")),2)</f>
        <v>7.33</v>
      </c>
      <c r="D19" s="180">
        <f>ROUND(VALUE(SUBSTITUTE(実質収支比率等に係る経年分析!H$48,"▲","-")),2)</f>
        <v>7.88</v>
      </c>
      <c r="E19" s="180">
        <f>ROUND(VALUE(SUBSTITUTE(実質収支比率等に係る経年分析!I$48,"▲","-")),2)</f>
        <v>4.6900000000000004</v>
      </c>
      <c r="F19" s="180">
        <f>ROUND(VALUE(SUBSTITUTE(実質収支比率等に係る経年分析!J$48,"▲","-")),2)</f>
        <v>6.1</v>
      </c>
    </row>
    <row r="20" spans="1:11" x14ac:dyDescent="0.15">
      <c r="A20" s="180" t="s">
        <v>55</v>
      </c>
      <c r="B20" s="180">
        <f>ROUND(VALUE(SUBSTITUTE(実質収支比率等に係る経年分析!F$47,"▲","-")),2)</f>
        <v>26.11</v>
      </c>
      <c r="C20" s="180">
        <f>ROUND(VALUE(SUBSTITUTE(実質収支比率等に係る経年分析!G$47,"▲","-")),2)</f>
        <v>26.51</v>
      </c>
      <c r="D20" s="180">
        <f>ROUND(VALUE(SUBSTITUTE(実質収支比率等に係る経年分析!H$47,"▲","-")),2)</f>
        <v>26.26</v>
      </c>
      <c r="E20" s="180">
        <f>ROUND(VALUE(SUBSTITUTE(実質収支比率等に係る経年分析!I$47,"▲","-")),2)</f>
        <v>23.53</v>
      </c>
      <c r="F20" s="180">
        <f>ROUND(VALUE(SUBSTITUTE(実質収支比率等に係る経年分析!J$47,"▲","-")),2)</f>
        <v>23.06</v>
      </c>
    </row>
    <row r="21" spans="1:11" x14ac:dyDescent="0.15">
      <c r="A21" s="180" t="s">
        <v>56</v>
      </c>
      <c r="B21" s="180">
        <f>IF(ISNUMBER(VALUE(SUBSTITUTE(実質収支比率等に係る経年分析!F$49,"▲","-"))),ROUND(VALUE(SUBSTITUTE(実質収支比率等に係る経年分析!F$49,"▲","-")),2),NA())</f>
        <v>0.77</v>
      </c>
      <c r="C21" s="180">
        <f>IF(ISNUMBER(VALUE(SUBSTITUTE(実質収支比率等に係る経年分析!G$49,"▲","-"))),ROUND(VALUE(SUBSTITUTE(実質収支比率等に係る経年分析!G$49,"▲","-")),2),NA())</f>
        <v>0.21</v>
      </c>
      <c r="D21" s="180">
        <f>IF(ISNUMBER(VALUE(SUBSTITUTE(実質収支比率等に係る経年分析!H$49,"▲","-"))),ROUND(VALUE(SUBSTITUTE(実質収支比率等に係る経年分析!H$49,"▲","-")),2),NA())</f>
        <v>0.8</v>
      </c>
      <c r="E21" s="180">
        <f>IF(ISNUMBER(VALUE(SUBSTITUTE(実質収支比率等に係る経年分析!I$49,"▲","-"))),ROUND(VALUE(SUBSTITUTE(実質収支比率等に係る経年分析!I$49,"▲","-")),2),NA())</f>
        <v>-5.49</v>
      </c>
      <c r="F21" s="180">
        <f>IF(ISNUMBER(VALUE(SUBSTITUTE(実質収支比率等に係る経年分析!J$49,"▲","-"))),ROUND(VALUE(SUBSTITUTE(実質収支比率等に係る経年分析!J$49,"▲","-")),2),NA())</f>
        <v>1.51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1759</v>
      </c>
      <c r="E42" s="182"/>
      <c r="F42" s="182"/>
      <c r="G42" s="182">
        <f>'実質公債費比率（分子）の構造'!L$52</f>
        <v>1787</v>
      </c>
      <c r="H42" s="182"/>
      <c r="I42" s="182"/>
      <c r="J42" s="182">
        <f>'実質公債費比率（分子）の構造'!M$52</f>
        <v>1875</v>
      </c>
      <c r="K42" s="182"/>
      <c r="L42" s="182"/>
      <c r="M42" s="182">
        <f>'実質公債費比率（分子）の構造'!N$52</f>
        <v>1995</v>
      </c>
      <c r="N42" s="182"/>
      <c r="O42" s="182"/>
      <c r="P42" s="182">
        <f>'実質公債費比率（分子）の構造'!O$52</f>
        <v>2073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203</v>
      </c>
      <c r="C44" s="182"/>
      <c r="D44" s="182"/>
      <c r="E44" s="182">
        <f>'実質公債費比率（分子）の構造'!L$50</f>
        <v>182</v>
      </c>
      <c r="F44" s="182"/>
      <c r="G44" s="182"/>
      <c r="H44" s="182">
        <f>'実質公債費比率（分子）の構造'!M$50</f>
        <v>166</v>
      </c>
      <c r="I44" s="182"/>
      <c r="J44" s="182"/>
      <c r="K44" s="182">
        <f>'実質公債費比率（分子）の構造'!N$50</f>
        <v>114</v>
      </c>
      <c r="L44" s="182"/>
      <c r="M44" s="182"/>
      <c r="N44" s="182">
        <f>'実質公債費比率（分子）の構造'!O$50</f>
        <v>100</v>
      </c>
      <c r="O44" s="182"/>
      <c r="P44" s="182"/>
    </row>
    <row r="45" spans="1:16" x14ac:dyDescent="0.15">
      <c r="A45" s="182" t="s">
        <v>66</v>
      </c>
      <c r="B45" s="182">
        <f>'実質公債費比率（分子）の構造'!K$49</f>
        <v>419</v>
      </c>
      <c r="C45" s="182"/>
      <c r="D45" s="182"/>
      <c r="E45" s="182">
        <f>'実質公債費比率（分子）の構造'!L$49</f>
        <v>408</v>
      </c>
      <c r="F45" s="182"/>
      <c r="G45" s="182"/>
      <c r="H45" s="182">
        <f>'実質公債費比率（分子）の構造'!M$49</f>
        <v>402</v>
      </c>
      <c r="I45" s="182"/>
      <c r="J45" s="182"/>
      <c r="K45" s="182">
        <f>'実質公債費比率（分子）の構造'!N$49</f>
        <v>408</v>
      </c>
      <c r="L45" s="182"/>
      <c r="M45" s="182"/>
      <c r="N45" s="182">
        <f>'実質公債費比率（分子）の構造'!O$49</f>
        <v>416</v>
      </c>
      <c r="O45" s="182"/>
      <c r="P45" s="182"/>
    </row>
    <row r="46" spans="1:16" x14ac:dyDescent="0.15">
      <c r="A46" s="182" t="s">
        <v>67</v>
      </c>
      <c r="B46" s="182">
        <f>'実質公債費比率（分子）の構造'!K$48</f>
        <v>8</v>
      </c>
      <c r="C46" s="182"/>
      <c r="D46" s="182"/>
      <c r="E46" s="182">
        <f>'実質公債費比率（分子）の構造'!L$48</f>
        <v>8</v>
      </c>
      <c r="F46" s="182"/>
      <c r="G46" s="182"/>
      <c r="H46" s="182">
        <f>'実質公債費比率（分子）の構造'!M$48</f>
        <v>8</v>
      </c>
      <c r="I46" s="182"/>
      <c r="J46" s="182"/>
      <c r="K46" s="182">
        <f>'実質公債費比率（分子）の構造'!N$48</f>
        <v>8</v>
      </c>
      <c r="L46" s="182"/>
      <c r="M46" s="182"/>
      <c r="N46" s="182">
        <f>'実質公債費比率（分子）の構造'!O$48</f>
        <v>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2028</v>
      </c>
      <c r="C49" s="182"/>
      <c r="D49" s="182"/>
      <c r="E49" s="182">
        <f>'実質公債費比率（分子）の構造'!L$45</f>
        <v>2063</v>
      </c>
      <c r="F49" s="182"/>
      <c r="G49" s="182"/>
      <c r="H49" s="182">
        <f>'実質公債費比率（分子）の構造'!M$45</f>
        <v>2149</v>
      </c>
      <c r="I49" s="182"/>
      <c r="J49" s="182"/>
      <c r="K49" s="182">
        <f>'実質公債費比率（分子）の構造'!N$45</f>
        <v>2139</v>
      </c>
      <c r="L49" s="182"/>
      <c r="M49" s="182"/>
      <c r="N49" s="182">
        <f>'実質公債費比率（分子）の構造'!O$45</f>
        <v>2116</v>
      </c>
      <c r="O49" s="182"/>
      <c r="P49" s="182"/>
    </row>
    <row r="50" spans="1:16" x14ac:dyDescent="0.15">
      <c r="A50" s="182" t="s">
        <v>71</v>
      </c>
      <c r="B50" s="182" t="e">
        <f>NA()</f>
        <v>#N/A</v>
      </c>
      <c r="C50" s="182">
        <f>IF(ISNUMBER('実質公債費比率（分子）の構造'!K$53),'実質公債費比率（分子）の構造'!K$53,NA())</f>
        <v>899</v>
      </c>
      <c r="D50" s="182" t="e">
        <f>NA()</f>
        <v>#N/A</v>
      </c>
      <c r="E50" s="182" t="e">
        <f>NA()</f>
        <v>#N/A</v>
      </c>
      <c r="F50" s="182">
        <f>IF(ISNUMBER('実質公債費比率（分子）の構造'!L$53),'実質公債費比率（分子）の構造'!L$53,NA())</f>
        <v>874</v>
      </c>
      <c r="G50" s="182" t="e">
        <f>NA()</f>
        <v>#N/A</v>
      </c>
      <c r="H50" s="182" t="e">
        <f>NA()</f>
        <v>#N/A</v>
      </c>
      <c r="I50" s="182">
        <f>IF(ISNUMBER('実質公債費比率（分子）の構造'!M$53),'実質公債費比率（分子）の構造'!M$53,NA())</f>
        <v>850</v>
      </c>
      <c r="J50" s="182" t="e">
        <f>NA()</f>
        <v>#N/A</v>
      </c>
      <c r="K50" s="182" t="e">
        <f>NA()</f>
        <v>#N/A</v>
      </c>
      <c r="L50" s="182">
        <f>IF(ISNUMBER('実質公債費比率（分子）の構造'!N$53),'実質公債費比率（分子）の構造'!N$53,NA())</f>
        <v>674</v>
      </c>
      <c r="M50" s="182" t="e">
        <f>NA()</f>
        <v>#N/A</v>
      </c>
      <c r="N50" s="182" t="e">
        <f>NA()</f>
        <v>#N/A</v>
      </c>
      <c r="O50" s="182">
        <f>IF(ISNUMBER('実質公債費比率（分子）の構造'!O$53),'実質公債費比率（分子）の構造'!O$53,NA())</f>
        <v>567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20750</v>
      </c>
      <c r="E56" s="181"/>
      <c r="F56" s="181"/>
      <c r="G56" s="181">
        <f>'将来負担比率（分子）の構造'!J$52</f>
        <v>20905</v>
      </c>
      <c r="H56" s="181"/>
      <c r="I56" s="181"/>
      <c r="J56" s="181">
        <f>'将来負担比率（分子）の構造'!K$52</f>
        <v>21654</v>
      </c>
      <c r="K56" s="181"/>
      <c r="L56" s="181"/>
      <c r="M56" s="181">
        <f>'将来負担比率（分子）の構造'!L$52</f>
        <v>21542</v>
      </c>
      <c r="N56" s="181"/>
      <c r="O56" s="181"/>
      <c r="P56" s="181">
        <f>'将来負担比率（分子）の構造'!M$52</f>
        <v>21859</v>
      </c>
    </row>
    <row r="57" spans="1:16" x14ac:dyDescent="0.15">
      <c r="A57" s="181" t="s">
        <v>42</v>
      </c>
      <c r="B57" s="181"/>
      <c r="C57" s="181"/>
      <c r="D57" s="181">
        <f>'将来負担比率（分子）の構造'!I$51</f>
        <v>425</v>
      </c>
      <c r="E57" s="181"/>
      <c r="F57" s="181"/>
      <c r="G57" s="181">
        <f>'将来負担比率（分子）の構造'!J$51</f>
        <v>405</v>
      </c>
      <c r="H57" s="181"/>
      <c r="I57" s="181"/>
      <c r="J57" s="181">
        <f>'将来負担比率（分子）の構造'!K$51</f>
        <v>372</v>
      </c>
      <c r="K57" s="181"/>
      <c r="L57" s="181"/>
      <c r="M57" s="181">
        <f>'将来負担比率（分子）の構造'!L$51</f>
        <v>318</v>
      </c>
      <c r="N57" s="181"/>
      <c r="O57" s="181"/>
      <c r="P57" s="181">
        <f>'将来負担比率（分子）の構造'!M$51</f>
        <v>805</v>
      </c>
    </row>
    <row r="58" spans="1:16" x14ac:dyDescent="0.15">
      <c r="A58" s="181" t="s">
        <v>41</v>
      </c>
      <c r="B58" s="181"/>
      <c r="C58" s="181"/>
      <c r="D58" s="181">
        <f>'将来負担比率（分子）の構造'!I$50</f>
        <v>4672</v>
      </c>
      <c r="E58" s="181"/>
      <c r="F58" s="181"/>
      <c r="G58" s="181">
        <f>'将来負担比率（分子）の構造'!J$50</f>
        <v>5049</v>
      </c>
      <c r="H58" s="181"/>
      <c r="I58" s="181"/>
      <c r="J58" s="181">
        <f>'将来負担比率（分子）の構造'!K$50</f>
        <v>5854</v>
      </c>
      <c r="K58" s="181"/>
      <c r="L58" s="181"/>
      <c r="M58" s="181">
        <f>'将来負担比率（分子）の構造'!L$50</f>
        <v>5376</v>
      </c>
      <c r="N58" s="181"/>
      <c r="O58" s="181"/>
      <c r="P58" s="181">
        <f>'将来負担比率（分子）の構造'!M$50</f>
        <v>7434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3485</v>
      </c>
      <c r="C62" s="181"/>
      <c r="D62" s="181"/>
      <c r="E62" s="181">
        <f>'将来負担比率（分子）の構造'!J$45</f>
        <v>3515</v>
      </c>
      <c r="F62" s="181"/>
      <c r="G62" s="181"/>
      <c r="H62" s="181">
        <f>'将来負担比率（分子）の構造'!K$45</f>
        <v>3397</v>
      </c>
      <c r="I62" s="181"/>
      <c r="J62" s="181"/>
      <c r="K62" s="181">
        <f>'将来負担比率（分子）の構造'!L$45</f>
        <v>3394</v>
      </c>
      <c r="L62" s="181"/>
      <c r="M62" s="181"/>
      <c r="N62" s="181">
        <f>'将来負担比率（分子）の構造'!M$45</f>
        <v>3282</v>
      </c>
      <c r="O62" s="181"/>
      <c r="P62" s="181"/>
    </row>
    <row r="63" spans="1:16" x14ac:dyDescent="0.15">
      <c r="A63" s="181" t="s">
        <v>34</v>
      </c>
      <c r="B63" s="181">
        <f>'将来負担比率（分子）の構造'!I$44</f>
        <v>4452</v>
      </c>
      <c r="C63" s="181"/>
      <c r="D63" s="181"/>
      <c r="E63" s="181">
        <f>'将来負担比率（分子）の構造'!J$44</f>
        <v>4265</v>
      </c>
      <c r="F63" s="181"/>
      <c r="G63" s="181"/>
      <c r="H63" s="181">
        <f>'将来負担比率（分子）の構造'!K$44</f>
        <v>4075</v>
      </c>
      <c r="I63" s="181"/>
      <c r="J63" s="181"/>
      <c r="K63" s="181">
        <f>'将来負担比率（分子）の構造'!L$44</f>
        <v>3845</v>
      </c>
      <c r="L63" s="181"/>
      <c r="M63" s="181"/>
      <c r="N63" s="181">
        <f>'将来負担比率（分子）の構造'!M$44</f>
        <v>3611</v>
      </c>
      <c r="O63" s="181"/>
      <c r="P63" s="181"/>
    </row>
    <row r="64" spans="1:16" x14ac:dyDescent="0.15">
      <c r="A64" s="181" t="s">
        <v>33</v>
      </c>
      <c r="B64" s="181">
        <f>'将来負担比率（分子）の構造'!I$43</f>
        <v>54</v>
      </c>
      <c r="C64" s="181"/>
      <c r="D64" s="181"/>
      <c r="E64" s="181">
        <f>'将来負担比率（分子）の構造'!J$43</f>
        <v>56</v>
      </c>
      <c r="F64" s="181"/>
      <c r="G64" s="181"/>
      <c r="H64" s="181">
        <f>'将来負担比率（分子）の構造'!K$43</f>
        <v>43</v>
      </c>
      <c r="I64" s="181"/>
      <c r="J64" s="181"/>
      <c r="K64" s="181">
        <f>'将来負担比率（分子）の構造'!L$43</f>
        <v>33</v>
      </c>
      <c r="L64" s="181"/>
      <c r="M64" s="181"/>
      <c r="N64" s="181">
        <f>'将来負担比率（分子）の構造'!M$43</f>
        <v>26</v>
      </c>
      <c r="O64" s="181"/>
      <c r="P64" s="181"/>
    </row>
    <row r="65" spans="1:16" x14ac:dyDescent="0.15">
      <c r="A65" s="181" t="s">
        <v>32</v>
      </c>
      <c r="B65" s="181">
        <f>'将来負担比率（分子）の構造'!I$42</f>
        <v>709</v>
      </c>
      <c r="C65" s="181"/>
      <c r="D65" s="181"/>
      <c r="E65" s="181">
        <f>'将来負担比率（分子）の構造'!J$42</f>
        <v>536</v>
      </c>
      <c r="F65" s="181"/>
      <c r="G65" s="181"/>
      <c r="H65" s="181">
        <f>'将来負担比率（分子）の構造'!K$42</f>
        <v>376</v>
      </c>
      <c r="I65" s="181"/>
      <c r="J65" s="181"/>
      <c r="K65" s="181">
        <f>'将来負担比率（分子）の構造'!L$42</f>
        <v>266</v>
      </c>
      <c r="L65" s="181"/>
      <c r="M65" s="181"/>
      <c r="N65" s="181">
        <f>'将来負担比率（分子）の構造'!M$42</f>
        <v>169</v>
      </c>
      <c r="O65" s="181"/>
      <c r="P65" s="181"/>
    </row>
    <row r="66" spans="1:16" x14ac:dyDescent="0.15">
      <c r="A66" s="181" t="s">
        <v>31</v>
      </c>
      <c r="B66" s="181">
        <f>'将来負担比率（分子）の構造'!I$41</f>
        <v>19164</v>
      </c>
      <c r="C66" s="181"/>
      <c r="D66" s="181"/>
      <c r="E66" s="181">
        <f>'将来負担比率（分子）の構造'!J$41</f>
        <v>18946</v>
      </c>
      <c r="F66" s="181"/>
      <c r="G66" s="181"/>
      <c r="H66" s="181">
        <f>'将来負担比率（分子）の構造'!K$41</f>
        <v>19607</v>
      </c>
      <c r="I66" s="181"/>
      <c r="J66" s="181"/>
      <c r="K66" s="181">
        <f>'将来負担比率（分子）の構造'!L$41</f>
        <v>19933</v>
      </c>
      <c r="L66" s="181"/>
      <c r="M66" s="181"/>
      <c r="N66" s="181">
        <f>'将来負担比率（分子）の構造'!M$41</f>
        <v>21377</v>
      </c>
      <c r="O66" s="181"/>
      <c r="P66" s="181"/>
    </row>
    <row r="67" spans="1:16" x14ac:dyDescent="0.15">
      <c r="A67" s="181" t="s">
        <v>75</v>
      </c>
      <c r="B67" s="181" t="e">
        <f>NA()</f>
        <v>#N/A</v>
      </c>
      <c r="C67" s="181">
        <f>IF(ISNUMBER('将来負担比率（分子）の構造'!I$53), IF('将来負担比率（分子）の構造'!I$53 &lt; 0, 0, '将来負担比率（分子）の構造'!I$53), NA())</f>
        <v>2017</v>
      </c>
      <c r="D67" s="181" t="e">
        <f>NA()</f>
        <v>#N/A</v>
      </c>
      <c r="E67" s="181" t="e">
        <f>NA()</f>
        <v>#N/A</v>
      </c>
      <c r="F67" s="181">
        <f>IF(ISNUMBER('将来負担比率（分子）の構造'!J$53), IF('将来負担比率（分子）の構造'!J$53 &lt; 0, 0, '将来負担比率（分子）の構造'!J$53), NA())</f>
        <v>959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234</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3241</v>
      </c>
      <c r="C72" s="185">
        <f>基金残高に係る経年分析!G55</f>
        <v>2941</v>
      </c>
      <c r="D72" s="185">
        <f>基金残高に係る経年分析!H55</f>
        <v>2942</v>
      </c>
    </row>
    <row r="73" spans="1:16" x14ac:dyDescent="0.15">
      <c r="A73" s="184" t="s">
        <v>78</v>
      </c>
      <c r="B73" s="185">
        <f>基金残高に係る経年分析!F56</f>
        <v>1348</v>
      </c>
      <c r="C73" s="185">
        <f>基金残高に係る経年分析!G56</f>
        <v>1048</v>
      </c>
      <c r="D73" s="185">
        <f>基金残高に係る経年分析!H56</f>
        <v>1048</v>
      </c>
    </row>
    <row r="74" spans="1:16" x14ac:dyDescent="0.15">
      <c r="A74" s="184" t="s">
        <v>79</v>
      </c>
      <c r="B74" s="185">
        <f>基金残高に係る経年分析!F57</f>
        <v>1112</v>
      </c>
      <c r="C74" s="185">
        <f>基金残高に係る経年分析!G57</f>
        <v>1529</v>
      </c>
      <c r="D74" s="185">
        <f>基金残高に係る経年分析!H57</f>
        <v>3723</v>
      </c>
    </row>
  </sheetData>
  <sheetProtection algorithmName="SHA-512" hashValue="Q88C5IMG3xZhi/In1nCdEVLYKPFTDT/1ch3ZvcWJ7hOHeUMJNazMdFRv6oY/5yWAsfWzqdrkvl6UlWShXgSvnw==" saltValue="yyHDnUA5ShctVJTfj2fd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7692123</v>
      </c>
      <c r="S5" s="736"/>
      <c r="T5" s="736"/>
      <c r="U5" s="736"/>
      <c r="V5" s="736"/>
      <c r="W5" s="736"/>
      <c r="X5" s="736"/>
      <c r="Y5" s="779"/>
      <c r="Z5" s="797">
        <v>26.5</v>
      </c>
      <c r="AA5" s="797"/>
      <c r="AB5" s="797"/>
      <c r="AC5" s="797"/>
      <c r="AD5" s="798">
        <v>7692123</v>
      </c>
      <c r="AE5" s="798"/>
      <c r="AF5" s="798"/>
      <c r="AG5" s="798"/>
      <c r="AH5" s="798"/>
      <c r="AI5" s="798"/>
      <c r="AJ5" s="798"/>
      <c r="AK5" s="798"/>
      <c r="AL5" s="780">
        <v>66.7</v>
      </c>
      <c r="AM5" s="751"/>
      <c r="AN5" s="751"/>
      <c r="AO5" s="781"/>
      <c r="AP5" s="746" t="s">
        <v>225</v>
      </c>
      <c r="AQ5" s="747"/>
      <c r="AR5" s="747"/>
      <c r="AS5" s="747"/>
      <c r="AT5" s="747"/>
      <c r="AU5" s="747"/>
      <c r="AV5" s="747"/>
      <c r="AW5" s="747"/>
      <c r="AX5" s="747"/>
      <c r="AY5" s="747"/>
      <c r="AZ5" s="747"/>
      <c r="BA5" s="747"/>
      <c r="BB5" s="747"/>
      <c r="BC5" s="747"/>
      <c r="BD5" s="747"/>
      <c r="BE5" s="747"/>
      <c r="BF5" s="748"/>
      <c r="BG5" s="680">
        <v>7692123</v>
      </c>
      <c r="BH5" s="681"/>
      <c r="BI5" s="681"/>
      <c r="BJ5" s="681"/>
      <c r="BK5" s="681"/>
      <c r="BL5" s="681"/>
      <c r="BM5" s="681"/>
      <c r="BN5" s="682"/>
      <c r="BO5" s="713">
        <v>100</v>
      </c>
      <c r="BP5" s="713"/>
      <c r="BQ5" s="713"/>
      <c r="BR5" s="713"/>
      <c r="BS5" s="714" t="s">
        <v>129</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241521</v>
      </c>
      <c r="S6" s="681"/>
      <c r="T6" s="681"/>
      <c r="U6" s="681"/>
      <c r="V6" s="681"/>
      <c r="W6" s="681"/>
      <c r="X6" s="681"/>
      <c r="Y6" s="682"/>
      <c r="Z6" s="713">
        <v>0.8</v>
      </c>
      <c r="AA6" s="713"/>
      <c r="AB6" s="713"/>
      <c r="AC6" s="713"/>
      <c r="AD6" s="714">
        <v>241521</v>
      </c>
      <c r="AE6" s="714"/>
      <c r="AF6" s="714"/>
      <c r="AG6" s="714"/>
      <c r="AH6" s="714"/>
      <c r="AI6" s="714"/>
      <c r="AJ6" s="714"/>
      <c r="AK6" s="714"/>
      <c r="AL6" s="683">
        <v>2.1</v>
      </c>
      <c r="AM6" s="684"/>
      <c r="AN6" s="684"/>
      <c r="AO6" s="715"/>
      <c r="AP6" s="677" t="s">
        <v>230</v>
      </c>
      <c r="AQ6" s="678"/>
      <c r="AR6" s="678"/>
      <c r="AS6" s="678"/>
      <c r="AT6" s="678"/>
      <c r="AU6" s="678"/>
      <c r="AV6" s="678"/>
      <c r="AW6" s="678"/>
      <c r="AX6" s="678"/>
      <c r="AY6" s="678"/>
      <c r="AZ6" s="678"/>
      <c r="BA6" s="678"/>
      <c r="BB6" s="678"/>
      <c r="BC6" s="678"/>
      <c r="BD6" s="678"/>
      <c r="BE6" s="678"/>
      <c r="BF6" s="679"/>
      <c r="BG6" s="680">
        <v>7692123</v>
      </c>
      <c r="BH6" s="681"/>
      <c r="BI6" s="681"/>
      <c r="BJ6" s="681"/>
      <c r="BK6" s="681"/>
      <c r="BL6" s="681"/>
      <c r="BM6" s="681"/>
      <c r="BN6" s="682"/>
      <c r="BO6" s="713">
        <v>100</v>
      </c>
      <c r="BP6" s="713"/>
      <c r="BQ6" s="713"/>
      <c r="BR6" s="713"/>
      <c r="BS6" s="714" t="s">
        <v>129</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144456</v>
      </c>
      <c r="CS6" s="681"/>
      <c r="CT6" s="681"/>
      <c r="CU6" s="681"/>
      <c r="CV6" s="681"/>
      <c r="CW6" s="681"/>
      <c r="CX6" s="681"/>
      <c r="CY6" s="682"/>
      <c r="CZ6" s="780">
        <v>0.5</v>
      </c>
      <c r="DA6" s="751"/>
      <c r="DB6" s="751"/>
      <c r="DC6" s="783"/>
      <c r="DD6" s="686" t="s">
        <v>232</v>
      </c>
      <c r="DE6" s="681"/>
      <c r="DF6" s="681"/>
      <c r="DG6" s="681"/>
      <c r="DH6" s="681"/>
      <c r="DI6" s="681"/>
      <c r="DJ6" s="681"/>
      <c r="DK6" s="681"/>
      <c r="DL6" s="681"/>
      <c r="DM6" s="681"/>
      <c r="DN6" s="681"/>
      <c r="DO6" s="681"/>
      <c r="DP6" s="682"/>
      <c r="DQ6" s="686">
        <v>144456</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5258</v>
      </c>
      <c r="S7" s="681"/>
      <c r="T7" s="681"/>
      <c r="U7" s="681"/>
      <c r="V7" s="681"/>
      <c r="W7" s="681"/>
      <c r="X7" s="681"/>
      <c r="Y7" s="682"/>
      <c r="Z7" s="713">
        <v>0</v>
      </c>
      <c r="AA7" s="713"/>
      <c r="AB7" s="713"/>
      <c r="AC7" s="713"/>
      <c r="AD7" s="714">
        <v>5258</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2745430</v>
      </c>
      <c r="BH7" s="681"/>
      <c r="BI7" s="681"/>
      <c r="BJ7" s="681"/>
      <c r="BK7" s="681"/>
      <c r="BL7" s="681"/>
      <c r="BM7" s="681"/>
      <c r="BN7" s="682"/>
      <c r="BO7" s="713">
        <v>35.700000000000003</v>
      </c>
      <c r="BP7" s="713"/>
      <c r="BQ7" s="713"/>
      <c r="BR7" s="713"/>
      <c r="BS7" s="714" t="s">
        <v>232</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7203396</v>
      </c>
      <c r="CS7" s="681"/>
      <c r="CT7" s="681"/>
      <c r="CU7" s="681"/>
      <c r="CV7" s="681"/>
      <c r="CW7" s="681"/>
      <c r="CX7" s="681"/>
      <c r="CY7" s="682"/>
      <c r="CZ7" s="713">
        <v>25.6</v>
      </c>
      <c r="DA7" s="713"/>
      <c r="DB7" s="713"/>
      <c r="DC7" s="713"/>
      <c r="DD7" s="686">
        <v>55767</v>
      </c>
      <c r="DE7" s="681"/>
      <c r="DF7" s="681"/>
      <c r="DG7" s="681"/>
      <c r="DH7" s="681"/>
      <c r="DI7" s="681"/>
      <c r="DJ7" s="681"/>
      <c r="DK7" s="681"/>
      <c r="DL7" s="681"/>
      <c r="DM7" s="681"/>
      <c r="DN7" s="681"/>
      <c r="DO7" s="681"/>
      <c r="DP7" s="682"/>
      <c r="DQ7" s="686">
        <v>1682206</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22405</v>
      </c>
      <c r="S8" s="681"/>
      <c r="T8" s="681"/>
      <c r="U8" s="681"/>
      <c r="V8" s="681"/>
      <c r="W8" s="681"/>
      <c r="X8" s="681"/>
      <c r="Y8" s="682"/>
      <c r="Z8" s="713">
        <v>0.1</v>
      </c>
      <c r="AA8" s="713"/>
      <c r="AB8" s="713"/>
      <c r="AC8" s="713"/>
      <c r="AD8" s="714">
        <v>22405</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86078</v>
      </c>
      <c r="BH8" s="681"/>
      <c r="BI8" s="681"/>
      <c r="BJ8" s="681"/>
      <c r="BK8" s="681"/>
      <c r="BL8" s="681"/>
      <c r="BM8" s="681"/>
      <c r="BN8" s="682"/>
      <c r="BO8" s="713">
        <v>1.1000000000000001</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5974582</v>
      </c>
      <c r="CS8" s="681"/>
      <c r="CT8" s="681"/>
      <c r="CU8" s="681"/>
      <c r="CV8" s="681"/>
      <c r="CW8" s="681"/>
      <c r="CX8" s="681"/>
      <c r="CY8" s="682"/>
      <c r="CZ8" s="713">
        <v>21.3</v>
      </c>
      <c r="DA8" s="713"/>
      <c r="DB8" s="713"/>
      <c r="DC8" s="713"/>
      <c r="DD8" s="686">
        <v>23700</v>
      </c>
      <c r="DE8" s="681"/>
      <c r="DF8" s="681"/>
      <c r="DG8" s="681"/>
      <c r="DH8" s="681"/>
      <c r="DI8" s="681"/>
      <c r="DJ8" s="681"/>
      <c r="DK8" s="681"/>
      <c r="DL8" s="681"/>
      <c r="DM8" s="681"/>
      <c r="DN8" s="681"/>
      <c r="DO8" s="681"/>
      <c r="DP8" s="682"/>
      <c r="DQ8" s="686">
        <v>3451577</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30432</v>
      </c>
      <c r="S9" s="681"/>
      <c r="T9" s="681"/>
      <c r="U9" s="681"/>
      <c r="V9" s="681"/>
      <c r="W9" s="681"/>
      <c r="X9" s="681"/>
      <c r="Y9" s="682"/>
      <c r="Z9" s="713">
        <v>0.1</v>
      </c>
      <c r="AA9" s="713"/>
      <c r="AB9" s="713"/>
      <c r="AC9" s="713"/>
      <c r="AD9" s="714">
        <v>30432</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2126939</v>
      </c>
      <c r="BH9" s="681"/>
      <c r="BI9" s="681"/>
      <c r="BJ9" s="681"/>
      <c r="BK9" s="681"/>
      <c r="BL9" s="681"/>
      <c r="BM9" s="681"/>
      <c r="BN9" s="682"/>
      <c r="BO9" s="713">
        <v>27.7</v>
      </c>
      <c r="BP9" s="713"/>
      <c r="BQ9" s="713"/>
      <c r="BR9" s="713"/>
      <c r="BS9" s="686" t="s">
        <v>129</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2459799</v>
      </c>
      <c r="CS9" s="681"/>
      <c r="CT9" s="681"/>
      <c r="CU9" s="681"/>
      <c r="CV9" s="681"/>
      <c r="CW9" s="681"/>
      <c r="CX9" s="681"/>
      <c r="CY9" s="682"/>
      <c r="CZ9" s="713">
        <v>8.6999999999999993</v>
      </c>
      <c r="DA9" s="713"/>
      <c r="DB9" s="713"/>
      <c r="DC9" s="713"/>
      <c r="DD9" s="686">
        <v>86727</v>
      </c>
      <c r="DE9" s="681"/>
      <c r="DF9" s="681"/>
      <c r="DG9" s="681"/>
      <c r="DH9" s="681"/>
      <c r="DI9" s="681"/>
      <c r="DJ9" s="681"/>
      <c r="DK9" s="681"/>
      <c r="DL9" s="681"/>
      <c r="DM9" s="681"/>
      <c r="DN9" s="681"/>
      <c r="DO9" s="681"/>
      <c r="DP9" s="682"/>
      <c r="DQ9" s="686">
        <v>2318046</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129</v>
      </c>
      <c r="AA10" s="713"/>
      <c r="AB10" s="713"/>
      <c r="AC10" s="713"/>
      <c r="AD10" s="714" t="s">
        <v>232</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152745</v>
      </c>
      <c r="BH10" s="681"/>
      <c r="BI10" s="681"/>
      <c r="BJ10" s="681"/>
      <c r="BK10" s="681"/>
      <c r="BL10" s="681"/>
      <c r="BM10" s="681"/>
      <c r="BN10" s="682"/>
      <c r="BO10" s="713">
        <v>2</v>
      </c>
      <c r="BP10" s="713"/>
      <c r="BQ10" s="713"/>
      <c r="BR10" s="713"/>
      <c r="BS10" s="686" t="s">
        <v>232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20541</v>
      </c>
      <c r="CS10" s="681"/>
      <c r="CT10" s="681"/>
      <c r="CU10" s="681"/>
      <c r="CV10" s="681"/>
      <c r="CW10" s="681"/>
      <c r="CX10" s="681"/>
      <c r="CY10" s="682"/>
      <c r="CZ10" s="713">
        <v>0.1</v>
      </c>
      <c r="DA10" s="713"/>
      <c r="DB10" s="713"/>
      <c r="DC10" s="713"/>
      <c r="DD10" s="686" t="s">
        <v>129</v>
      </c>
      <c r="DE10" s="681"/>
      <c r="DF10" s="681"/>
      <c r="DG10" s="681"/>
      <c r="DH10" s="681"/>
      <c r="DI10" s="681"/>
      <c r="DJ10" s="681"/>
      <c r="DK10" s="681"/>
      <c r="DL10" s="681"/>
      <c r="DM10" s="681"/>
      <c r="DN10" s="681"/>
      <c r="DO10" s="681"/>
      <c r="DP10" s="682"/>
      <c r="DQ10" s="686">
        <v>20541</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1065544</v>
      </c>
      <c r="S11" s="681"/>
      <c r="T11" s="681"/>
      <c r="U11" s="681"/>
      <c r="V11" s="681"/>
      <c r="W11" s="681"/>
      <c r="X11" s="681"/>
      <c r="Y11" s="682"/>
      <c r="Z11" s="683">
        <v>3.7</v>
      </c>
      <c r="AA11" s="684"/>
      <c r="AB11" s="684"/>
      <c r="AC11" s="685"/>
      <c r="AD11" s="686">
        <v>1065544</v>
      </c>
      <c r="AE11" s="681"/>
      <c r="AF11" s="681"/>
      <c r="AG11" s="681"/>
      <c r="AH11" s="681"/>
      <c r="AI11" s="681"/>
      <c r="AJ11" s="681"/>
      <c r="AK11" s="682"/>
      <c r="AL11" s="683">
        <v>9.1999999999999993</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379668</v>
      </c>
      <c r="BH11" s="681"/>
      <c r="BI11" s="681"/>
      <c r="BJ11" s="681"/>
      <c r="BK11" s="681"/>
      <c r="BL11" s="681"/>
      <c r="BM11" s="681"/>
      <c r="BN11" s="682"/>
      <c r="BO11" s="713">
        <v>4.9000000000000004</v>
      </c>
      <c r="BP11" s="713"/>
      <c r="BQ11" s="713"/>
      <c r="BR11" s="713"/>
      <c r="BS11" s="686" t="s">
        <v>129</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1479215</v>
      </c>
      <c r="CS11" s="681"/>
      <c r="CT11" s="681"/>
      <c r="CU11" s="681"/>
      <c r="CV11" s="681"/>
      <c r="CW11" s="681"/>
      <c r="CX11" s="681"/>
      <c r="CY11" s="682"/>
      <c r="CZ11" s="713">
        <v>5.3</v>
      </c>
      <c r="DA11" s="713"/>
      <c r="DB11" s="713"/>
      <c r="DC11" s="713"/>
      <c r="DD11" s="686">
        <v>1116552</v>
      </c>
      <c r="DE11" s="681"/>
      <c r="DF11" s="681"/>
      <c r="DG11" s="681"/>
      <c r="DH11" s="681"/>
      <c r="DI11" s="681"/>
      <c r="DJ11" s="681"/>
      <c r="DK11" s="681"/>
      <c r="DL11" s="681"/>
      <c r="DM11" s="681"/>
      <c r="DN11" s="681"/>
      <c r="DO11" s="681"/>
      <c r="DP11" s="682"/>
      <c r="DQ11" s="686">
        <v>431975</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21308</v>
      </c>
      <c r="S12" s="681"/>
      <c r="T12" s="681"/>
      <c r="U12" s="681"/>
      <c r="V12" s="681"/>
      <c r="W12" s="681"/>
      <c r="X12" s="681"/>
      <c r="Y12" s="682"/>
      <c r="Z12" s="713">
        <v>0.1</v>
      </c>
      <c r="AA12" s="713"/>
      <c r="AB12" s="713"/>
      <c r="AC12" s="713"/>
      <c r="AD12" s="714">
        <v>21308</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4429948</v>
      </c>
      <c r="BH12" s="681"/>
      <c r="BI12" s="681"/>
      <c r="BJ12" s="681"/>
      <c r="BK12" s="681"/>
      <c r="BL12" s="681"/>
      <c r="BM12" s="681"/>
      <c r="BN12" s="682"/>
      <c r="BO12" s="713">
        <v>57.6</v>
      </c>
      <c r="BP12" s="713"/>
      <c r="BQ12" s="713"/>
      <c r="BR12" s="713"/>
      <c r="BS12" s="686" t="s">
        <v>129</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927178</v>
      </c>
      <c r="CS12" s="681"/>
      <c r="CT12" s="681"/>
      <c r="CU12" s="681"/>
      <c r="CV12" s="681"/>
      <c r="CW12" s="681"/>
      <c r="CX12" s="681"/>
      <c r="CY12" s="682"/>
      <c r="CZ12" s="713">
        <v>3.3</v>
      </c>
      <c r="DA12" s="713"/>
      <c r="DB12" s="713"/>
      <c r="DC12" s="713"/>
      <c r="DD12" s="686">
        <v>170793</v>
      </c>
      <c r="DE12" s="681"/>
      <c r="DF12" s="681"/>
      <c r="DG12" s="681"/>
      <c r="DH12" s="681"/>
      <c r="DI12" s="681"/>
      <c r="DJ12" s="681"/>
      <c r="DK12" s="681"/>
      <c r="DL12" s="681"/>
      <c r="DM12" s="681"/>
      <c r="DN12" s="681"/>
      <c r="DO12" s="681"/>
      <c r="DP12" s="682"/>
      <c r="DQ12" s="686">
        <v>779289</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129</v>
      </c>
      <c r="AA13" s="713"/>
      <c r="AB13" s="713"/>
      <c r="AC13" s="713"/>
      <c r="AD13" s="714" t="s">
        <v>232</v>
      </c>
      <c r="AE13" s="714"/>
      <c r="AF13" s="714"/>
      <c r="AG13" s="714"/>
      <c r="AH13" s="714"/>
      <c r="AI13" s="714"/>
      <c r="AJ13" s="714"/>
      <c r="AK13" s="714"/>
      <c r="AL13" s="683" t="s">
        <v>232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4381299</v>
      </c>
      <c r="BH13" s="681"/>
      <c r="BI13" s="681"/>
      <c r="BJ13" s="681"/>
      <c r="BK13" s="681"/>
      <c r="BL13" s="681"/>
      <c r="BM13" s="681"/>
      <c r="BN13" s="682"/>
      <c r="BO13" s="713">
        <v>57</v>
      </c>
      <c r="BP13" s="713"/>
      <c r="BQ13" s="713"/>
      <c r="BR13" s="713"/>
      <c r="BS13" s="686" t="s">
        <v>138</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1653622</v>
      </c>
      <c r="CS13" s="681"/>
      <c r="CT13" s="681"/>
      <c r="CU13" s="681"/>
      <c r="CV13" s="681"/>
      <c r="CW13" s="681"/>
      <c r="CX13" s="681"/>
      <c r="CY13" s="682"/>
      <c r="CZ13" s="713">
        <v>5.9</v>
      </c>
      <c r="DA13" s="713"/>
      <c r="DB13" s="713"/>
      <c r="DC13" s="713"/>
      <c r="DD13" s="686">
        <v>1025108</v>
      </c>
      <c r="DE13" s="681"/>
      <c r="DF13" s="681"/>
      <c r="DG13" s="681"/>
      <c r="DH13" s="681"/>
      <c r="DI13" s="681"/>
      <c r="DJ13" s="681"/>
      <c r="DK13" s="681"/>
      <c r="DL13" s="681"/>
      <c r="DM13" s="681"/>
      <c r="DN13" s="681"/>
      <c r="DO13" s="681"/>
      <c r="DP13" s="682"/>
      <c r="DQ13" s="686">
        <v>683523</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232</v>
      </c>
      <c r="AA14" s="713"/>
      <c r="AB14" s="713"/>
      <c r="AC14" s="713"/>
      <c r="AD14" s="714" t="s">
        <v>232</v>
      </c>
      <c r="AE14" s="714"/>
      <c r="AF14" s="714"/>
      <c r="AG14" s="714"/>
      <c r="AH14" s="714"/>
      <c r="AI14" s="714"/>
      <c r="AJ14" s="714"/>
      <c r="AK14" s="714"/>
      <c r="AL14" s="683" t="s">
        <v>232</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186369</v>
      </c>
      <c r="BH14" s="681"/>
      <c r="BI14" s="681"/>
      <c r="BJ14" s="681"/>
      <c r="BK14" s="681"/>
      <c r="BL14" s="681"/>
      <c r="BM14" s="681"/>
      <c r="BN14" s="682"/>
      <c r="BO14" s="713">
        <v>2.4</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3710794</v>
      </c>
      <c r="CS14" s="681"/>
      <c r="CT14" s="681"/>
      <c r="CU14" s="681"/>
      <c r="CV14" s="681"/>
      <c r="CW14" s="681"/>
      <c r="CX14" s="681"/>
      <c r="CY14" s="682"/>
      <c r="CZ14" s="713">
        <v>13.2</v>
      </c>
      <c r="DA14" s="713"/>
      <c r="DB14" s="713"/>
      <c r="DC14" s="713"/>
      <c r="DD14" s="686">
        <v>673336</v>
      </c>
      <c r="DE14" s="681"/>
      <c r="DF14" s="681"/>
      <c r="DG14" s="681"/>
      <c r="DH14" s="681"/>
      <c r="DI14" s="681"/>
      <c r="DJ14" s="681"/>
      <c r="DK14" s="681"/>
      <c r="DL14" s="681"/>
      <c r="DM14" s="681"/>
      <c r="DN14" s="681"/>
      <c r="DO14" s="681"/>
      <c r="DP14" s="682"/>
      <c r="DQ14" s="686">
        <v>892879</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232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330376</v>
      </c>
      <c r="BH15" s="681"/>
      <c r="BI15" s="681"/>
      <c r="BJ15" s="681"/>
      <c r="BK15" s="681"/>
      <c r="BL15" s="681"/>
      <c r="BM15" s="681"/>
      <c r="BN15" s="682"/>
      <c r="BO15" s="713">
        <v>4.3</v>
      </c>
      <c r="BP15" s="713"/>
      <c r="BQ15" s="713"/>
      <c r="BR15" s="713"/>
      <c r="BS15" s="686" t="s">
        <v>232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2156596</v>
      </c>
      <c r="CS15" s="681"/>
      <c r="CT15" s="681"/>
      <c r="CU15" s="681"/>
      <c r="CV15" s="681"/>
      <c r="CW15" s="681"/>
      <c r="CX15" s="681"/>
      <c r="CY15" s="682"/>
      <c r="CZ15" s="713">
        <v>7.7</v>
      </c>
      <c r="DA15" s="713"/>
      <c r="DB15" s="713"/>
      <c r="DC15" s="713"/>
      <c r="DD15" s="686">
        <v>491911</v>
      </c>
      <c r="DE15" s="681"/>
      <c r="DF15" s="681"/>
      <c r="DG15" s="681"/>
      <c r="DH15" s="681"/>
      <c r="DI15" s="681"/>
      <c r="DJ15" s="681"/>
      <c r="DK15" s="681"/>
      <c r="DL15" s="681"/>
      <c r="DM15" s="681"/>
      <c r="DN15" s="681"/>
      <c r="DO15" s="681"/>
      <c r="DP15" s="682"/>
      <c r="DQ15" s="686">
        <v>1457508</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26427</v>
      </c>
      <c r="S16" s="681"/>
      <c r="T16" s="681"/>
      <c r="U16" s="681"/>
      <c r="V16" s="681"/>
      <c r="W16" s="681"/>
      <c r="X16" s="681"/>
      <c r="Y16" s="682"/>
      <c r="Z16" s="713">
        <v>0.1</v>
      </c>
      <c r="AA16" s="713"/>
      <c r="AB16" s="713"/>
      <c r="AC16" s="713"/>
      <c r="AD16" s="714">
        <v>26427</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265953</v>
      </c>
      <c r="CS16" s="681"/>
      <c r="CT16" s="681"/>
      <c r="CU16" s="681"/>
      <c r="CV16" s="681"/>
      <c r="CW16" s="681"/>
      <c r="CX16" s="681"/>
      <c r="CY16" s="682"/>
      <c r="CZ16" s="713">
        <v>0.9</v>
      </c>
      <c r="DA16" s="713"/>
      <c r="DB16" s="713"/>
      <c r="DC16" s="713"/>
      <c r="DD16" s="686" t="s">
        <v>138</v>
      </c>
      <c r="DE16" s="681"/>
      <c r="DF16" s="681"/>
      <c r="DG16" s="681"/>
      <c r="DH16" s="681"/>
      <c r="DI16" s="681"/>
      <c r="DJ16" s="681"/>
      <c r="DK16" s="681"/>
      <c r="DL16" s="681"/>
      <c r="DM16" s="681"/>
      <c r="DN16" s="681"/>
      <c r="DO16" s="681"/>
      <c r="DP16" s="682"/>
      <c r="DQ16" s="686">
        <v>36740</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136493</v>
      </c>
      <c r="S17" s="681"/>
      <c r="T17" s="681"/>
      <c r="U17" s="681"/>
      <c r="V17" s="681"/>
      <c r="W17" s="681"/>
      <c r="X17" s="681"/>
      <c r="Y17" s="682"/>
      <c r="Z17" s="713">
        <v>0.5</v>
      </c>
      <c r="AA17" s="713"/>
      <c r="AB17" s="713"/>
      <c r="AC17" s="713"/>
      <c r="AD17" s="714">
        <v>136493</v>
      </c>
      <c r="AE17" s="714"/>
      <c r="AF17" s="714"/>
      <c r="AG17" s="714"/>
      <c r="AH17" s="714"/>
      <c r="AI17" s="714"/>
      <c r="AJ17" s="714"/>
      <c r="AK17" s="714"/>
      <c r="AL17" s="683">
        <v>1.2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2116117</v>
      </c>
      <c r="CS17" s="681"/>
      <c r="CT17" s="681"/>
      <c r="CU17" s="681"/>
      <c r="CV17" s="681"/>
      <c r="CW17" s="681"/>
      <c r="CX17" s="681"/>
      <c r="CY17" s="682"/>
      <c r="CZ17" s="713">
        <v>7.5</v>
      </c>
      <c r="DA17" s="713"/>
      <c r="DB17" s="713"/>
      <c r="DC17" s="713"/>
      <c r="DD17" s="686" t="s">
        <v>232</v>
      </c>
      <c r="DE17" s="681"/>
      <c r="DF17" s="681"/>
      <c r="DG17" s="681"/>
      <c r="DH17" s="681"/>
      <c r="DI17" s="681"/>
      <c r="DJ17" s="681"/>
      <c r="DK17" s="681"/>
      <c r="DL17" s="681"/>
      <c r="DM17" s="681"/>
      <c r="DN17" s="681"/>
      <c r="DO17" s="681"/>
      <c r="DP17" s="682"/>
      <c r="DQ17" s="686">
        <v>2069763</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51963</v>
      </c>
      <c r="S18" s="681"/>
      <c r="T18" s="681"/>
      <c r="U18" s="681"/>
      <c r="V18" s="681"/>
      <c r="W18" s="681"/>
      <c r="X18" s="681"/>
      <c r="Y18" s="682"/>
      <c r="Z18" s="713">
        <v>0.2</v>
      </c>
      <c r="AA18" s="713"/>
      <c r="AB18" s="713"/>
      <c r="AC18" s="713"/>
      <c r="AD18" s="714">
        <v>51963</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232</v>
      </c>
      <c r="CS18" s="681"/>
      <c r="CT18" s="681"/>
      <c r="CU18" s="681"/>
      <c r="CV18" s="681"/>
      <c r="CW18" s="681"/>
      <c r="CX18" s="681"/>
      <c r="CY18" s="682"/>
      <c r="CZ18" s="713" t="s">
        <v>129</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34163</v>
      </c>
      <c r="S19" s="681"/>
      <c r="T19" s="681"/>
      <c r="U19" s="681"/>
      <c r="V19" s="681"/>
      <c r="W19" s="681"/>
      <c r="X19" s="681"/>
      <c r="Y19" s="682"/>
      <c r="Z19" s="713">
        <v>0.1</v>
      </c>
      <c r="AA19" s="713"/>
      <c r="AB19" s="713"/>
      <c r="AC19" s="713"/>
      <c r="AD19" s="714">
        <v>34163</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232</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232</v>
      </c>
      <c r="DA19" s="713"/>
      <c r="DB19" s="713"/>
      <c r="DC19" s="713"/>
      <c r="DD19" s="686" t="s">
        <v>129</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13072</v>
      </c>
      <c r="S20" s="681"/>
      <c r="T20" s="681"/>
      <c r="U20" s="681"/>
      <c r="V20" s="681"/>
      <c r="W20" s="681"/>
      <c r="X20" s="681"/>
      <c r="Y20" s="682"/>
      <c r="Z20" s="713">
        <v>0</v>
      </c>
      <c r="AA20" s="713"/>
      <c r="AB20" s="713"/>
      <c r="AC20" s="713"/>
      <c r="AD20" s="714">
        <v>13072</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129</v>
      </c>
      <c r="BH20" s="681"/>
      <c r="BI20" s="681"/>
      <c r="BJ20" s="681"/>
      <c r="BK20" s="681"/>
      <c r="BL20" s="681"/>
      <c r="BM20" s="681"/>
      <c r="BN20" s="682"/>
      <c r="BO20" s="713" t="s">
        <v>232</v>
      </c>
      <c r="BP20" s="713"/>
      <c r="BQ20" s="713"/>
      <c r="BR20" s="713"/>
      <c r="BS20" s="686" t="s">
        <v>138</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28112249</v>
      </c>
      <c r="CS20" s="681"/>
      <c r="CT20" s="681"/>
      <c r="CU20" s="681"/>
      <c r="CV20" s="681"/>
      <c r="CW20" s="681"/>
      <c r="CX20" s="681"/>
      <c r="CY20" s="682"/>
      <c r="CZ20" s="713">
        <v>100</v>
      </c>
      <c r="DA20" s="713"/>
      <c r="DB20" s="713"/>
      <c r="DC20" s="713"/>
      <c r="DD20" s="686">
        <v>3643894</v>
      </c>
      <c r="DE20" s="681"/>
      <c r="DF20" s="681"/>
      <c r="DG20" s="681"/>
      <c r="DH20" s="681"/>
      <c r="DI20" s="681"/>
      <c r="DJ20" s="681"/>
      <c r="DK20" s="681"/>
      <c r="DL20" s="681"/>
      <c r="DM20" s="681"/>
      <c r="DN20" s="681"/>
      <c r="DO20" s="681"/>
      <c r="DP20" s="682"/>
      <c r="DQ20" s="686">
        <v>13968503</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4728</v>
      </c>
      <c r="S21" s="681"/>
      <c r="T21" s="681"/>
      <c r="U21" s="681"/>
      <c r="V21" s="681"/>
      <c r="W21" s="681"/>
      <c r="X21" s="681"/>
      <c r="Y21" s="682"/>
      <c r="Z21" s="713">
        <v>0</v>
      </c>
      <c r="AA21" s="713"/>
      <c r="AB21" s="713"/>
      <c r="AC21" s="713"/>
      <c r="AD21" s="714">
        <v>4728</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232</v>
      </c>
      <c r="BH21" s="681"/>
      <c r="BI21" s="681"/>
      <c r="BJ21" s="681"/>
      <c r="BK21" s="681"/>
      <c r="BL21" s="681"/>
      <c r="BM21" s="681"/>
      <c r="BN21" s="682"/>
      <c r="BO21" s="713" t="s">
        <v>129</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2585912</v>
      </c>
      <c r="S22" s="681"/>
      <c r="T22" s="681"/>
      <c r="U22" s="681"/>
      <c r="V22" s="681"/>
      <c r="W22" s="681"/>
      <c r="X22" s="681"/>
      <c r="Y22" s="682"/>
      <c r="Z22" s="713">
        <v>8.9</v>
      </c>
      <c r="AA22" s="713"/>
      <c r="AB22" s="713"/>
      <c r="AC22" s="713"/>
      <c r="AD22" s="714">
        <v>2191705</v>
      </c>
      <c r="AE22" s="714"/>
      <c r="AF22" s="714"/>
      <c r="AG22" s="714"/>
      <c r="AH22" s="714"/>
      <c r="AI22" s="714"/>
      <c r="AJ22" s="714"/>
      <c r="AK22" s="714"/>
      <c r="AL22" s="683">
        <v>19</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232</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2191705</v>
      </c>
      <c r="S23" s="681"/>
      <c r="T23" s="681"/>
      <c r="U23" s="681"/>
      <c r="V23" s="681"/>
      <c r="W23" s="681"/>
      <c r="X23" s="681"/>
      <c r="Y23" s="682"/>
      <c r="Z23" s="713">
        <v>7.6</v>
      </c>
      <c r="AA23" s="713"/>
      <c r="AB23" s="713"/>
      <c r="AC23" s="713"/>
      <c r="AD23" s="714">
        <v>2191705</v>
      </c>
      <c r="AE23" s="714"/>
      <c r="AF23" s="714"/>
      <c r="AG23" s="714"/>
      <c r="AH23" s="714"/>
      <c r="AI23" s="714"/>
      <c r="AJ23" s="714"/>
      <c r="AK23" s="714"/>
      <c r="AL23" s="683">
        <v>19</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232</v>
      </c>
      <c r="BH23" s="681"/>
      <c r="BI23" s="681"/>
      <c r="BJ23" s="681"/>
      <c r="BK23" s="681"/>
      <c r="BL23" s="681"/>
      <c r="BM23" s="681"/>
      <c r="BN23" s="682"/>
      <c r="BO23" s="713" t="s">
        <v>232</v>
      </c>
      <c r="BP23" s="713"/>
      <c r="BQ23" s="713"/>
      <c r="BR23" s="713"/>
      <c r="BS23" s="686" t="s">
        <v>232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394207</v>
      </c>
      <c r="S24" s="681"/>
      <c r="T24" s="681"/>
      <c r="U24" s="681"/>
      <c r="V24" s="681"/>
      <c r="W24" s="681"/>
      <c r="X24" s="681"/>
      <c r="Y24" s="682"/>
      <c r="Z24" s="713">
        <v>1.4</v>
      </c>
      <c r="AA24" s="713"/>
      <c r="AB24" s="713"/>
      <c r="AC24" s="713"/>
      <c r="AD24" s="714" t="s">
        <v>138</v>
      </c>
      <c r="AE24" s="714"/>
      <c r="AF24" s="714"/>
      <c r="AG24" s="714"/>
      <c r="AH24" s="714"/>
      <c r="AI24" s="714"/>
      <c r="AJ24" s="714"/>
      <c r="AK24" s="714"/>
      <c r="AL24" s="683" t="s">
        <v>138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8202510</v>
      </c>
      <c r="CS24" s="736"/>
      <c r="CT24" s="736"/>
      <c r="CU24" s="736"/>
      <c r="CV24" s="736"/>
      <c r="CW24" s="736"/>
      <c r="CX24" s="736"/>
      <c r="CY24" s="779"/>
      <c r="CZ24" s="780">
        <v>29.2</v>
      </c>
      <c r="DA24" s="751"/>
      <c r="DB24" s="751"/>
      <c r="DC24" s="783"/>
      <c r="DD24" s="778">
        <v>5860583</v>
      </c>
      <c r="DE24" s="736"/>
      <c r="DF24" s="736"/>
      <c r="DG24" s="736"/>
      <c r="DH24" s="736"/>
      <c r="DI24" s="736"/>
      <c r="DJ24" s="736"/>
      <c r="DK24" s="779"/>
      <c r="DL24" s="778">
        <v>5567994</v>
      </c>
      <c r="DM24" s="736"/>
      <c r="DN24" s="736"/>
      <c r="DO24" s="736"/>
      <c r="DP24" s="736"/>
      <c r="DQ24" s="736"/>
      <c r="DR24" s="736"/>
      <c r="DS24" s="736"/>
      <c r="DT24" s="736"/>
      <c r="DU24" s="736"/>
      <c r="DV24" s="779"/>
      <c r="DW24" s="780">
        <v>43.6</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129</v>
      </c>
      <c r="AA25" s="713"/>
      <c r="AB25" s="713"/>
      <c r="AC25" s="713"/>
      <c r="AD25" s="714" t="s">
        <v>232</v>
      </c>
      <c r="AE25" s="714"/>
      <c r="AF25" s="714"/>
      <c r="AG25" s="714"/>
      <c r="AH25" s="714"/>
      <c r="AI25" s="714"/>
      <c r="AJ25" s="714"/>
      <c r="AK25" s="714"/>
      <c r="AL25" s="683" t="s">
        <v>129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232</v>
      </c>
      <c r="BP25" s="713"/>
      <c r="BQ25" s="713"/>
      <c r="BR25" s="713"/>
      <c r="BS25" s="686" t="s">
        <v>129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3054447</v>
      </c>
      <c r="CS25" s="699"/>
      <c r="CT25" s="699"/>
      <c r="CU25" s="699"/>
      <c r="CV25" s="699"/>
      <c r="CW25" s="699"/>
      <c r="CX25" s="699"/>
      <c r="CY25" s="700"/>
      <c r="CZ25" s="683">
        <v>10.9</v>
      </c>
      <c r="DA25" s="701"/>
      <c r="DB25" s="701"/>
      <c r="DC25" s="702"/>
      <c r="DD25" s="686">
        <v>2802241</v>
      </c>
      <c r="DE25" s="699"/>
      <c r="DF25" s="699"/>
      <c r="DG25" s="699"/>
      <c r="DH25" s="699"/>
      <c r="DI25" s="699"/>
      <c r="DJ25" s="699"/>
      <c r="DK25" s="700"/>
      <c r="DL25" s="686">
        <v>2667750</v>
      </c>
      <c r="DM25" s="699"/>
      <c r="DN25" s="699"/>
      <c r="DO25" s="699"/>
      <c r="DP25" s="699"/>
      <c r="DQ25" s="699"/>
      <c r="DR25" s="699"/>
      <c r="DS25" s="699"/>
      <c r="DT25" s="699"/>
      <c r="DU25" s="699"/>
      <c r="DV25" s="700"/>
      <c r="DW25" s="683">
        <v>20.9</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11879386</v>
      </c>
      <c r="S26" s="681"/>
      <c r="T26" s="681"/>
      <c r="U26" s="681"/>
      <c r="V26" s="681"/>
      <c r="W26" s="681"/>
      <c r="X26" s="681"/>
      <c r="Y26" s="682"/>
      <c r="Z26" s="713">
        <v>41</v>
      </c>
      <c r="AA26" s="713"/>
      <c r="AB26" s="713"/>
      <c r="AC26" s="713"/>
      <c r="AD26" s="714">
        <v>11485179</v>
      </c>
      <c r="AE26" s="714"/>
      <c r="AF26" s="714"/>
      <c r="AG26" s="714"/>
      <c r="AH26" s="714"/>
      <c r="AI26" s="714"/>
      <c r="AJ26" s="714"/>
      <c r="AK26" s="714"/>
      <c r="AL26" s="683">
        <v>99.5</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129</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1925590</v>
      </c>
      <c r="CS26" s="681"/>
      <c r="CT26" s="681"/>
      <c r="CU26" s="681"/>
      <c r="CV26" s="681"/>
      <c r="CW26" s="681"/>
      <c r="CX26" s="681"/>
      <c r="CY26" s="682"/>
      <c r="CZ26" s="683">
        <v>6.8</v>
      </c>
      <c r="DA26" s="701"/>
      <c r="DB26" s="701"/>
      <c r="DC26" s="702"/>
      <c r="DD26" s="686">
        <v>1798148</v>
      </c>
      <c r="DE26" s="681"/>
      <c r="DF26" s="681"/>
      <c r="DG26" s="681"/>
      <c r="DH26" s="681"/>
      <c r="DI26" s="681"/>
      <c r="DJ26" s="681"/>
      <c r="DK26" s="682"/>
      <c r="DL26" s="686" t="s">
        <v>138</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9475</v>
      </c>
      <c r="S27" s="681"/>
      <c r="T27" s="681"/>
      <c r="U27" s="681"/>
      <c r="V27" s="681"/>
      <c r="W27" s="681"/>
      <c r="X27" s="681"/>
      <c r="Y27" s="682"/>
      <c r="Z27" s="713">
        <v>0</v>
      </c>
      <c r="AA27" s="713"/>
      <c r="AB27" s="713"/>
      <c r="AC27" s="713"/>
      <c r="AD27" s="714">
        <v>9475</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7692123</v>
      </c>
      <c r="BH27" s="681"/>
      <c r="BI27" s="681"/>
      <c r="BJ27" s="681"/>
      <c r="BK27" s="681"/>
      <c r="BL27" s="681"/>
      <c r="BM27" s="681"/>
      <c r="BN27" s="682"/>
      <c r="BO27" s="713">
        <v>100</v>
      </c>
      <c r="BP27" s="713"/>
      <c r="BQ27" s="713"/>
      <c r="BR27" s="713"/>
      <c r="BS27" s="686" t="s">
        <v>138</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3031946</v>
      </c>
      <c r="CS27" s="699"/>
      <c r="CT27" s="699"/>
      <c r="CU27" s="699"/>
      <c r="CV27" s="699"/>
      <c r="CW27" s="699"/>
      <c r="CX27" s="699"/>
      <c r="CY27" s="700"/>
      <c r="CZ27" s="683">
        <v>10.8</v>
      </c>
      <c r="DA27" s="701"/>
      <c r="DB27" s="701"/>
      <c r="DC27" s="702"/>
      <c r="DD27" s="686">
        <v>988579</v>
      </c>
      <c r="DE27" s="699"/>
      <c r="DF27" s="699"/>
      <c r="DG27" s="699"/>
      <c r="DH27" s="699"/>
      <c r="DI27" s="699"/>
      <c r="DJ27" s="699"/>
      <c r="DK27" s="700"/>
      <c r="DL27" s="686">
        <v>830481</v>
      </c>
      <c r="DM27" s="699"/>
      <c r="DN27" s="699"/>
      <c r="DO27" s="699"/>
      <c r="DP27" s="699"/>
      <c r="DQ27" s="699"/>
      <c r="DR27" s="699"/>
      <c r="DS27" s="699"/>
      <c r="DT27" s="699"/>
      <c r="DU27" s="699"/>
      <c r="DV27" s="700"/>
      <c r="DW27" s="683">
        <v>6.5</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2121526</v>
      </c>
      <c r="S28" s="681"/>
      <c r="T28" s="681"/>
      <c r="U28" s="681"/>
      <c r="V28" s="681"/>
      <c r="W28" s="681"/>
      <c r="X28" s="681"/>
      <c r="Y28" s="682"/>
      <c r="Z28" s="713">
        <v>7.3</v>
      </c>
      <c r="AA28" s="713"/>
      <c r="AB28" s="713"/>
      <c r="AC28" s="713"/>
      <c r="AD28" s="714" t="s">
        <v>129</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2116117</v>
      </c>
      <c r="CS28" s="681"/>
      <c r="CT28" s="681"/>
      <c r="CU28" s="681"/>
      <c r="CV28" s="681"/>
      <c r="CW28" s="681"/>
      <c r="CX28" s="681"/>
      <c r="CY28" s="682"/>
      <c r="CZ28" s="683">
        <v>7.5</v>
      </c>
      <c r="DA28" s="701"/>
      <c r="DB28" s="701"/>
      <c r="DC28" s="702"/>
      <c r="DD28" s="686">
        <v>2069763</v>
      </c>
      <c r="DE28" s="681"/>
      <c r="DF28" s="681"/>
      <c r="DG28" s="681"/>
      <c r="DH28" s="681"/>
      <c r="DI28" s="681"/>
      <c r="DJ28" s="681"/>
      <c r="DK28" s="682"/>
      <c r="DL28" s="686">
        <v>2069763</v>
      </c>
      <c r="DM28" s="681"/>
      <c r="DN28" s="681"/>
      <c r="DO28" s="681"/>
      <c r="DP28" s="681"/>
      <c r="DQ28" s="681"/>
      <c r="DR28" s="681"/>
      <c r="DS28" s="681"/>
      <c r="DT28" s="681"/>
      <c r="DU28" s="681"/>
      <c r="DV28" s="682"/>
      <c r="DW28" s="683">
        <v>16.2</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145227</v>
      </c>
      <c r="S29" s="681"/>
      <c r="T29" s="681"/>
      <c r="U29" s="681"/>
      <c r="V29" s="681"/>
      <c r="W29" s="681"/>
      <c r="X29" s="681"/>
      <c r="Y29" s="682"/>
      <c r="Z29" s="713">
        <v>0.5</v>
      </c>
      <c r="AA29" s="713"/>
      <c r="AB29" s="713"/>
      <c r="AC29" s="713"/>
      <c r="AD29" s="714">
        <v>27292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2116117</v>
      </c>
      <c r="CS29" s="699"/>
      <c r="CT29" s="699"/>
      <c r="CU29" s="699"/>
      <c r="CV29" s="699"/>
      <c r="CW29" s="699"/>
      <c r="CX29" s="699"/>
      <c r="CY29" s="700"/>
      <c r="CZ29" s="683">
        <v>7.5</v>
      </c>
      <c r="DA29" s="701"/>
      <c r="DB29" s="701"/>
      <c r="DC29" s="702"/>
      <c r="DD29" s="686">
        <v>2069763</v>
      </c>
      <c r="DE29" s="699"/>
      <c r="DF29" s="699"/>
      <c r="DG29" s="699"/>
      <c r="DH29" s="699"/>
      <c r="DI29" s="699"/>
      <c r="DJ29" s="699"/>
      <c r="DK29" s="700"/>
      <c r="DL29" s="686">
        <v>2069763</v>
      </c>
      <c r="DM29" s="699"/>
      <c r="DN29" s="699"/>
      <c r="DO29" s="699"/>
      <c r="DP29" s="699"/>
      <c r="DQ29" s="699"/>
      <c r="DR29" s="699"/>
      <c r="DS29" s="699"/>
      <c r="DT29" s="699"/>
      <c r="DU29" s="699"/>
      <c r="DV29" s="700"/>
      <c r="DW29" s="683">
        <v>16.2</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25132</v>
      </c>
      <c r="S30" s="681"/>
      <c r="T30" s="681"/>
      <c r="U30" s="681"/>
      <c r="V30" s="681"/>
      <c r="W30" s="681"/>
      <c r="X30" s="681"/>
      <c r="Y30" s="682"/>
      <c r="Z30" s="713">
        <v>0.1</v>
      </c>
      <c r="AA30" s="713"/>
      <c r="AB30" s="713"/>
      <c r="AC30" s="713"/>
      <c r="AD30" s="714" t="s">
        <v>232</v>
      </c>
      <c r="AE30" s="714"/>
      <c r="AF30" s="714"/>
      <c r="AG30" s="714"/>
      <c r="AH30" s="714"/>
      <c r="AI30" s="714"/>
      <c r="AJ30" s="714"/>
      <c r="AK30" s="714"/>
      <c r="AL30" s="683" t="s">
        <v>129</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2027731</v>
      </c>
      <c r="CS30" s="681"/>
      <c r="CT30" s="681"/>
      <c r="CU30" s="681"/>
      <c r="CV30" s="681"/>
      <c r="CW30" s="681"/>
      <c r="CX30" s="681"/>
      <c r="CY30" s="682"/>
      <c r="CZ30" s="683">
        <v>7.2</v>
      </c>
      <c r="DA30" s="701"/>
      <c r="DB30" s="701"/>
      <c r="DC30" s="702"/>
      <c r="DD30" s="686">
        <v>1981462</v>
      </c>
      <c r="DE30" s="681"/>
      <c r="DF30" s="681"/>
      <c r="DG30" s="681"/>
      <c r="DH30" s="681"/>
      <c r="DI30" s="681"/>
      <c r="DJ30" s="681"/>
      <c r="DK30" s="682"/>
      <c r="DL30" s="686">
        <v>1981462</v>
      </c>
      <c r="DM30" s="681"/>
      <c r="DN30" s="681"/>
      <c r="DO30" s="681"/>
      <c r="DP30" s="681"/>
      <c r="DQ30" s="681"/>
      <c r="DR30" s="681"/>
      <c r="DS30" s="681"/>
      <c r="DT30" s="681"/>
      <c r="DU30" s="681"/>
      <c r="DV30" s="682"/>
      <c r="DW30" s="683">
        <v>15.5</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7459023</v>
      </c>
      <c r="S31" s="681"/>
      <c r="T31" s="681"/>
      <c r="U31" s="681"/>
      <c r="V31" s="681"/>
      <c r="W31" s="681"/>
      <c r="X31" s="681"/>
      <c r="Y31" s="682"/>
      <c r="Z31" s="713">
        <v>25.7</v>
      </c>
      <c r="AA31" s="713"/>
      <c r="AB31" s="713"/>
      <c r="AC31" s="713"/>
      <c r="AD31" s="714" t="s">
        <v>232</v>
      </c>
      <c r="AE31" s="714"/>
      <c r="AF31" s="714"/>
      <c r="AG31" s="714"/>
      <c r="AH31" s="714"/>
      <c r="AI31" s="714"/>
      <c r="AJ31" s="714"/>
      <c r="AK31" s="714"/>
      <c r="AL31" s="683" t="s">
        <v>232</v>
      </c>
      <c r="AM31" s="684"/>
      <c r="AN31" s="684"/>
      <c r="AO31" s="715"/>
      <c r="AP31" s="756" t="s">
        <v>309</v>
      </c>
      <c r="AQ31" s="757"/>
      <c r="AR31" s="757"/>
      <c r="AS31" s="757"/>
      <c r="AT31" s="762" t="s">
        <v>310</v>
      </c>
      <c r="AU31" s="231"/>
      <c r="AV31" s="231"/>
      <c r="AW31" s="231"/>
      <c r="AX31" s="746" t="s">
        <v>187</v>
      </c>
      <c r="AY31" s="747"/>
      <c r="AZ31" s="747"/>
      <c r="BA31" s="747"/>
      <c r="BB31" s="747"/>
      <c r="BC31" s="747"/>
      <c r="BD31" s="747"/>
      <c r="BE31" s="747"/>
      <c r="BF31" s="748"/>
      <c r="BG31" s="749">
        <v>99</v>
      </c>
      <c r="BH31" s="750"/>
      <c r="BI31" s="750"/>
      <c r="BJ31" s="750"/>
      <c r="BK31" s="750"/>
      <c r="BL31" s="750"/>
      <c r="BM31" s="751">
        <v>96.9</v>
      </c>
      <c r="BN31" s="750"/>
      <c r="BO31" s="750"/>
      <c r="BP31" s="750"/>
      <c r="BQ31" s="752"/>
      <c r="BR31" s="749">
        <v>99.1</v>
      </c>
      <c r="BS31" s="750"/>
      <c r="BT31" s="750"/>
      <c r="BU31" s="750"/>
      <c r="BV31" s="750"/>
      <c r="BW31" s="750"/>
      <c r="BX31" s="751">
        <v>97.1</v>
      </c>
      <c r="BY31" s="750"/>
      <c r="BZ31" s="750"/>
      <c r="CA31" s="750"/>
      <c r="CB31" s="752"/>
      <c r="CD31" s="767"/>
      <c r="CE31" s="768"/>
      <c r="CF31" s="719" t="s">
        <v>311</v>
      </c>
      <c r="CG31" s="720"/>
      <c r="CH31" s="720"/>
      <c r="CI31" s="720"/>
      <c r="CJ31" s="720"/>
      <c r="CK31" s="720"/>
      <c r="CL31" s="720"/>
      <c r="CM31" s="720"/>
      <c r="CN31" s="720"/>
      <c r="CO31" s="720"/>
      <c r="CP31" s="720"/>
      <c r="CQ31" s="721"/>
      <c r="CR31" s="680">
        <v>88386</v>
      </c>
      <c r="CS31" s="699"/>
      <c r="CT31" s="699"/>
      <c r="CU31" s="699"/>
      <c r="CV31" s="699"/>
      <c r="CW31" s="699"/>
      <c r="CX31" s="699"/>
      <c r="CY31" s="700"/>
      <c r="CZ31" s="683">
        <v>0.3</v>
      </c>
      <c r="DA31" s="701"/>
      <c r="DB31" s="701"/>
      <c r="DC31" s="702"/>
      <c r="DD31" s="686">
        <v>88301</v>
      </c>
      <c r="DE31" s="699"/>
      <c r="DF31" s="699"/>
      <c r="DG31" s="699"/>
      <c r="DH31" s="699"/>
      <c r="DI31" s="699"/>
      <c r="DJ31" s="699"/>
      <c r="DK31" s="700"/>
      <c r="DL31" s="686">
        <v>88301</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232</v>
      </c>
      <c r="AA32" s="713"/>
      <c r="AB32" s="713"/>
      <c r="AC32" s="713"/>
      <c r="AD32" s="714" t="s">
        <v>232</v>
      </c>
      <c r="AE32" s="714"/>
      <c r="AF32" s="714"/>
      <c r="AG32" s="714"/>
      <c r="AH32" s="714"/>
      <c r="AI32" s="714"/>
      <c r="AJ32" s="714"/>
      <c r="AK32" s="714"/>
      <c r="AL32" s="683" t="s">
        <v>232</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98.7</v>
      </c>
      <c r="BH32" s="699"/>
      <c r="BI32" s="699"/>
      <c r="BJ32" s="699"/>
      <c r="BK32" s="699"/>
      <c r="BL32" s="699"/>
      <c r="BM32" s="684">
        <v>96.6</v>
      </c>
      <c r="BN32" s="745"/>
      <c r="BO32" s="745"/>
      <c r="BP32" s="745"/>
      <c r="BQ32" s="726"/>
      <c r="BR32" s="753">
        <v>99</v>
      </c>
      <c r="BS32" s="699"/>
      <c r="BT32" s="699"/>
      <c r="BU32" s="699"/>
      <c r="BV32" s="699"/>
      <c r="BW32" s="699"/>
      <c r="BX32" s="684">
        <v>97.2</v>
      </c>
      <c r="BY32" s="745"/>
      <c r="BZ32" s="745"/>
      <c r="CA32" s="745"/>
      <c r="CB32" s="726"/>
      <c r="CD32" s="769"/>
      <c r="CE32" s="770"/>
      <c r="CF32" s="719" t="s">
        <v>315</v>
      </c>
      <c r="CG32" s="720"/>
      <c r="CH32" s="720"/>
      <c r="CI32" s="720"/>
      <c r="CJ32" s="720"/>
      <c r="CK32" s="720"/>
      <c r="CL32" s="720"/>
      <c r="CM32" s="720"/>
      <c r="CN32" s="720"/>
      <c r="CO32" s="720"/>
      <c r="CP32" s="720"/>
      <c r="CQ32" s="721"/>
      <c r="CR32" s="680" t="s">
        <v>232</v>
      </c>
      <c r="CS32" s="681"/>
      <c r="CT32" s="681"/>
      <c r="CU32" s="681"/>
      <c r="CV32" s="681"/>
      <c r="CW32" s="681"/>
      <c r="CX32" s="681"/>
      <c r="CY32" s="682"/>
      <c r="CZ32" s="683" t="s">
        <v>232</v>
      </c>
      <c r="DA32" s="701"/>
      <c r="DB32" s="701"/>
      <c r="DC32" s="702"/>
      <c r="DD32" s="686" t="s">
        <v>129</v>
      </c>
      <c r="DE32" s="681"/>
      <c r="DF32" s="681"/>
      <c r="DG32" s="681"/>
      <c r="DH32" s="681"/>
      <c r="DI32" s="681"/>
      <c r="DJ32" s="681"/>
      <c r="DK32" s="682"/>
      <c r="DL32" s="686" t="s">
        <v>232</v>
      </c>
      <c r="DM32" s="681"/>
      <c r="DN32" s="681"/>
      <c r="DO32" s="681"/>
      <c r="DP32" s="681"/>
      <c r="DQ32" s="681"/>
      <c r="DR32" s="681"/>
      <c r="DS32" s="681"/>
      <c r="DT32" s="681"/>
      <c r="DU32" s="681"/>
      <c r="DV32" s="682"/>
      <c r="DW32" s="683" t="s">
        <v>138</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2331319</v>
      </c>
      <c r="S33" s="681"/>
      <c r="T33" s="681"/>
      <c r="U33" s="681"/>
      <c r="V33" s="681"/>
      <c r="W33" s="681"/>
      <c r="X33" s="681"/>
      <c r="Y33" s="682"/>
      <c r="Z33" s="713">
        <v>8</v>
      </c>
      <c r="AA33" s="713"/>
      <c r="AB33" s="713"/>
      <c r="AC33" s="713"/>
      <c r="AD33" s="714" t="s">
        <v>232</v>
      </c>
      <c r="AE33" s="714"/>
      <c r="AF33" s="714"/>
      <c r="AG33" s="714"/>
      <c r="AH33" s="714"/>
      <c r="AI33" s="714"/>
      <c r="AJ33" s="714"/>
      <c r="AK33" s="714"/>
      <c r="AL33" s="683" t="s">
        <v>232</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99.1</v>
      </c>
      <c r="BH33" s="665"/>
      <c r="BI33" s="665"/>
      <c r="BJ33" s="665"/>
      <c r="BK33" s="665"/>
      <c r="BL33" s="665"/>
      <c r="BM33" s="707">
        <v>96.9</v>
      </c>
      <c r="BN33" s="665"/>
      <c r="BO33" s="665"/>
      <c r="BP33" s="665"/>
      <c r="BQ33" s="709"/>
      <c r="BR33" s="744">
        <v>99.2</v>
      </c>
      <c r="BS33" s="665"/>
      <c r="BT33" s="665"/>
      <c r="BU33" s="665"/>
      <c r="BV33" s="665"/>
      <c r="BW33" s="665"/>
      <c r="BX33" s="707">
        <v>96.7</v>
      </c>
      <c r="BY33" s="665"/>
      <c r="BZ33" s="665"/>
      <c r="CA33" s="665"/>
      <c r="CB33" s="709"/>
      <c r="CD33" s="719" t="s">
        <v>318</v>
      </c>
      <c r="CE33" s="720"/>
      <c r="CF33" s="720"/>
      <c r="CG33" s="720"/>
      <c r="CH33" s="720"/>
      <c r="CI33" s="720"/>
      <c r="CJ33" s="720"/>
      <c r="CK33" s="720"/>
      <c r="CL33" s="720"/>
      <c r="CM33" s="720"/>
      <c r="CN33" s="720"/>
      <c r="CO33" s="720"/>
      <c r="CP33" s="720"/>
      <c r="CQ33" s="721"/>
      <c r="CR33" s="680">
        <v>15999892</v>
      </c>
      <c r="CS33" s="699"/>
      <c r="CT33" s="699"/>
      <c r="CU33" s="699"/>
      <c r="CV33" s="699"/>
      <c r="CW33" s="699"/>
      <c r="CX33" s="699"/>
      <c r="CY33" s="700"/>
      <c r="CZ33" s="683">
        <v>56.9</v>
      </c>
      <c r="DA33" s="701"/>
      <c r="DB33" s="701"/>
      <c r="DC33" s="702"/>
      <c r="DD33" s="686">
        <v>7456523</v>
      </c>
      <c r="DE33" s="699"/>
      <c r="DF33" s="699"/>
      <c r="DG33" s="699"/>
      <c r="DH33" s="699"/>
      <c r="DI33" s="699"/>
      <c r="DJ33" s="699"/>
      <c r="DK33" s="700"/>
      <c r="DL33" s="686">
        <v>5453994</v>
      </c>
      <c r="DM33" s="699"/>
      <c r="DN33" s="699"/>
      <c r="DO33" s="699"/>
      <c r="DP33" s="699"/>
      <c r="DQ33" s="699"/>
      <c r="DR33" s="699"/>
      <c r="DS33" s="699"/>
      <c r="DT33" s="699"/>
      <c r="DU33" s="699"/>
      <c r="DV33" s="700"/>
      <c r="DW33" s="683">
        <v>42.7</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14484</v>
      </c>
      <c r="S34" s="681"/>
      <c r="T34" s="681"/>
      <c r="U34" s="681"/>
      <c r="V34" s="681"/>
      <c r="W34" s="681"/>
      <c r="X34" s="681"/>
      <c r="Y34" s="682"/>
      <c r="Z34" s="713">
        <v>0</v>
      </c>
      <c r="AA34" s="713"/>
      <c r="AB34" s="713"/>
      <c r="AC34" s="713"/>
      <c r="AD34" s="714">
        <v>5666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2613586</v>
      </c>
      <c r="CS34" s="681"/>
      <c r="CT34" s="681"/>
      <c r="CU34" s="681"/>
      <c r="CV34" s="681"/>
      <c r="CW34" s="681"/>
      <c r="CX34" s="681"/>
      <c r="CY34" s="682"/>
      <c r="CZ34" s="683">
        <v>9.3000000000000007</v>
      </c>
      <c r="DA34" s="701"/>
      <c r="DB34" s="701"/>
      <c r="DC34" s="702"/>
      <c r="DD34" s="686">
        <v>1906051</v>
      </c>
      <c r="DE34" s="681"/>
      <c r="DF34" s="681"/>
      <c r="DG34" s="681"/>
      <c r="DH34" s="681"/>
      <c r="DI34" s="681"/>
      <c r="DJ34" s="681"/>
      <c r="DK34" s="682"/>
      <c r="DL34" s="686">
        <v>1373168</v>
      </c>
      <c r="DM34" s="681"/>
      <c r="DN34" s="681"/>
      <c r="DO34" s="681"/>
      <c r="DP34" s="681"/>
      <c r="DQ34" s="681"/>
      <c r="DR34" s="681"/>
      <c r="DS34" s="681"/>
      <c r="DT34" s="681"/>
      <c r="DU34" s="681"/>
      <c r="DV34" s="682"/>
      <c r="DW34" s="683">
        <v>10.8</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289153</v>
      </c>
      <c r="S35" s="681"/>
      <c r="T35" s="681"/>
      <c r="U35" s="681"/>
      <c r="V35" s="681"/>
      <c r="W35" s="681"/>
      <c r="X35" s="681"/>
      <c r="Y35" s="682"/>
      <c r="Z35" s="713">
        <v>1</v>
      </c>
      <c r="AA35" s="713"/>
      <c r="AB35" s="713"/>
      <c r="AC35" s="713"/>
      <c r="AD35" s="714" t="s">
        <v>232</v>
      </c>
      <c r="AE35" s="714"/>
      <c r="AF35" s="714"/>
      <c r="AG35" s="714"/>
      <c r="AH35" s="714"/>
      <c r="AI35" s="714"/>
      <c r="AJ35" s="714"/>
      <c r="AK35" s="714"/>
      <c r="AL35" s="683" t="s">
        <v>129</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124735</v>
      </c>
      <c r="CS35" s="699"/>
      <c r="CT35" s="699"/>
      <c r="CU35" s="699"/>
      <c r="CV35" s="699"/>
      <c r="CW35" s="699"/>
      <c r="CX35" s="699"/>
      <c r="CY35" s="700"/>
      <c r="CZ35" s="683">
        <v>0.4</v>
      </c>
      <c r="DA35" s="701"/>
      <c r="DB35" s="701"/>
      <c r="DC35" s="702"/>
      <c r="DD35" s="686">
        <v>106949</v>
      </c>
      <c r="DE35" s="699"/>
      <c r="DF35" s="699"/>
      <c r="DG35" s="699"/>
      <c r="DH35" s="699"/>
      <c r="DI35" s="699"/>
      <c r="DJ35" s="699"/>
      <c r="DK35" s="700"/>
      <c r="DL35" s="686">
        <v>106776</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62383</v>
      </c>
      <c r="S36" s="681"/>
      <c r="T36" s="681"/>
      <c r="U36" s="681"/>
      <c r="V36" s="681"/>
      <c r="W36" s="681"/>
      <c r="X36" s="681"/>
      <c r="Y36" s="682"/>
      <c r="Z36" s="713">
        <v>0.2</v>
      </c>
      <c r="AA36" s="713"/>
      <c r="AB36" s="713"/>
      <c r="AC36" s="713"/>
      <c r="AD36" s="714" t="s">
        <v>232</v>
      </c>
      <c r="AE36" s="714"/>
      <c r="AF36" s="714"/>
      <c r="AG36" s="714"/>
      <c r="AH36" s="714"/>
      <c r="AI36" s="714"/>
      <c r="AJ36" s="714"/>
      <c r="AK36" s="714"/>
      <c r="AL36" s="683" t="s">
        <v>232</v>
      </c>
      <c r="AM36" s="684"/>
      <c r="AN36" s="684"/>
      <c r="AO36" s="715"/>
      <c r="AP36" s="235"/>
      <c r="AQ36" s="732" t="s">
        <v>326</v>
      </c>
      <c r="AR36" s="733"/>
      <c r="AS36" s="733"/>
      <c r="AT36" s="733"/>
      <c r="AU36" s="733"/>
      <c r="AV36" s="733"/>
      <c r="AW36" s="733"/>
      <c r="AX36" s="733"/>
      <c r="AY36" s="734"/>
      <c r="AZ36" s="735">
        <v>2376623</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238553</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8920403</v>
      </c>
      <c r="CS36" s="681"/>
      <c r="CT36" s="681"/>
      <c r="CU36" s="681"/>
      <c r="CV36" s="681"/>
      <c r="CW36" s="681"/>
      <c r="CX36" s="681"/>
      <c r="CY36" s="682"/>
      <c r="CZ36" s="683">
        <v>31.7</v>
      </c>
      <c r="DA36" s="701"/>
      <c r="DB36" s="701"/>
      <c r="DC36" s="702"/>
      <c r="DD36" s="686">
        <v>4093776</v>
      </c>
      <c r="DE36" s="681"/>
      <c r="DF36" s="681"/>
      <c r="DG36" s="681"/>
      <c r="DH36" s="681"/>
      <c r="DI36" s="681"/>
      <c r="DJ36" s="681"/>
      <c r="DK36" s="682"/>
      <c r="DL36" s="686">
        <v>2694275</v>
      </c>
      <c r="DM36" s="681"/>
      <c r="DN36" s="681"/>
      <c r="DO36" s="681"/>
      <c r="DP36" s="681"/>
      <c r="DQ36" s="681"/>
      <c r="DR36" s="681"/>
      <c r="DS36" s="681"/>
      <c r="DT36" s="681"/>
      <c r="DU36" s="681"/>
      <c r="DV36" s="682"/>
      <c r="DW36" s="683">
        <v>21.1</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781433</v>
      </c>
      <c r="S37" s="681"/>
      <c r="T37" s="681"/>
      <c r="U37" s="681"/>
      <c r="V37" s="681"/>
      <c r="W37" s="681"/>
      <c r="X37" s="681"/>
      <c r="Y37" s="682"/>
      <c r="Z37" s="713">
        <v>2.7</v>
      </c>
      <c r="AA37" s="713"/>
      <c r="AB37" s="713"/>
      <c r="AC37" s="713"/>
      <c r="AD37" s="714" t="s">
        <v>138</v>
      </c>
      <c r="AE37" s="714"/>
      <c r="AF37" s="714"/>
      <c r="AG37" s="714"/>
      <c r="AH37" s="714"/>
      <c r="AI37" s="714"/>
      <c r="AJ37" s="714"/>
      <c r="AK37" s="714"/>
      <c r="AL37" s="683" t="s">
        <v>129</v>
      </c>
      <c r="AM37" s="684"/>
      <c r="AN37" s="684"/>
      <c r="AO37" s="715"/>
      <c r="AQ37" s="723" t="s">
        <v>330</v>
      </c>
      <c r="AR37" s="724"/>
      <c r="AS37" s="724"/>
      <c r="AT37" s="724"/>
      <c r="AU37" s="724"/>
      <c r="AV37" s="724"/>
      <c r="AW37" s="724"/>
      <c r="AX37" s="724"/>
      <c r="AY37" s="725"/>
      <c r="AZ37" s="680">
        <v>782989</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221920</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1387778</v>
      </c>
      <c r="CS37" s="699"/>
      <c r="CT37" s="699"/>
      <c r="CU37" s="699"/>
      <c r="CV37" s="699"/>
      <c r="CW37" s="699"/>
      <c r="CX37" s="699"/>
      <c r="CY37" s="700"/>
      <c r="CZ37" s="683">
        <v>4.9000000000000004</v>
      </c>
      <c r="DA37" s="701"/>
      <c r="DB37" s="701"/>
      <c r="DC37" s="702"/>
      <c r="DD37" s="686">
        <v>1377007</v>
      </c>
      <c r="DE37" s="699"/>
      <c r="DF37" s="699"/>
      <c r="DG37" s="699"/>
      <c r="DH37" s="699"/>
      <c r="DI37" s="699"/>
      <c r="DJ37" s="699"/>
      <c r="DK37" s="700"/>
      <c r="DL37" s="686">
        <v>1110851</v>
      </c>
      <c r="DM37" s="699"/>
      <c r="DN37" s="699"/>
      <c r="DO37" s="699"/>
      <c r="DP37" s="699"/>
      <c r="DQ37" s="699"/>
      <c r="DR37" s="699"/>
      <c r="DS37" s="699"/>
      <c r="DT37" s="699"/>
      <c r="DU37" s="699"/>
      <c r="DV37" s="700"/>
      <c r="DW37" s="683">
        <v>8.6999999999999993</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389698</v>
      </c>
      <c r="S38" s="681"/>
      <c r="T38" s="681"/>
      <c r="U38" s="681"/>
      <c r="V38" s="681"/>
      <c r="W38" s="681"/>
      <c r="X38" s="681"/>
      <c r="Y38" s="682"/>
      <c r="Z38" s="713">
        <v>1.3</v>
      </c>
      <c r="AA38" s="713"/>
      <c r="AB38" s="713"/>
      <c r="AC38" s="713"/>
      <c r="AD38" s="714">
        <v>9752</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v>11022</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6428</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1588285</v>
      </c>
      <c r="CS38" s="681"/>
      <c r="CT38" s="681"/>
      <c r="CU38" s="681"/>
      <c r="CV38" s="681"/>
      <c r="CW38" s="681"/>
      <c r="CX38" s="681"/>
      <c r="CY38" s="682"/>
      <c r="CZ38" s="683">
        <v>5.6</v>
      </c>
      <c r="DA38" s="701"/>
      <c r="DB38" s="701"/>
      <c r="DC38" s="702"/>
      <c r="DD38" s="686">
        <v>1320739</v>
      </c>
      <c r="DE38" s="681"/>
      <c r="DF38" s="681"/>
      <c r="DG38" s="681"/>
      <c r="DH38" s="681"/>
      <c r="DI38" s="681"/>
      <c r="DJ38" s="681"/>
      <c r="DK38" s="682"/>
      <c r="DL38" s="686">
        <v>1279775</v>
      </c>
      <c r="DM38" s="681"/>
      <c r="DN38" s="681"/>
      <c r="DO38" s="681"/>
      <c r="DP38" s="681"/>
      <c r="DQ38" s="681"/>
      <c r="DR38" s="681"/>
      <c r="DS38" s="681"/>
      <c r="DT38" s="681"/>
      <c r="DU38" s="681"/>
      <c r="DV38" s="682"/>
      <c r="DW38" s="683">
        <v>10</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3471700</v>
      </c>
      <c r="S39" s="681"/>
      <c r="T39" s="681"/>
      <c r="U39" s="681"/>
      <c r="V39" s="681"/>
      <c r="W39" s="681"/>
      <c r="X39" s="681"/>
      <c r="Y39" s="682"/>
      <c r="Z39" s="713">
        <v>12</v>
      </c>
      <c r="AA39" s="713"/>
      <c r="AB39" s="713"/>
      <c r="AC39" s="713"/>
      <c r="AD39" s="714" t="s">
        <v>232</v>
      </c>
      <c r="AE39" s="714"/>
      <c r="AF39" s="714"/>
      <c r="AG39" s="714"/>
      <c r="AH39" s="714"/>
      <c r="AI39" s="714"/>
      <c r="AJ39" s="714"/>
      <c r="AK39" s="714"/>
      <c r="AL39" s="683" t="s">
        <v>232</v>
      </c>
      <c r="AM39" s="684"/>
      <c r="AN39" s="684"/>
      <c r="AO39" s="715"/>
      <c r="AQ39" s="723" t="s">
        <v>338</v>
      </c>
      <c r="AR39" s="724"/>
      <c r="AS39" s="724"/>
      <c r="AT39" s="724"/>
      <c r="AU39" s="724"/>
      <c r="AV39" s="724"/>
      <c r="AW39" s="724"/>
      <c r="AX39" s="724"/>
      <c r="AY39" s="725"/>
      <c r="AZ39" s="680">
        <v>2849</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10754</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2222383</v>
      </c>
      <c r="CS39" s="699"/>
      <c r="CT39" s="699"/>
      <c r="CU39" s="699"/>
      <c r="CV39" s="699"/>
      <c r="CW39" s="699"/>
      <c r="CX39" s="699"/>
      <c r="CY39" s="700"/>
      <c r="CZ39" s="683">
        <v>7.9</v>
      </c>
      <c r="DA39" s="701"/>
      <c r="DB39" s="701"/>
      <c r="DC39" s="702"/>
      <c r="DD39" s="686">
        <v>23508</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v>356900</v>
      </c>
      <c r="S40" s="681"/>
      <c r="T40" s="681"/>
      <c r="U40" s="681"/>
      <c r="V40" s="681"/>
      <c r="W40" s="681"/>
      <c r="X40" s="681"/>
      <c r="Y40" s="682"/>
      <c r="Z40" s="713">
        <v>1.2</v>
      </c>
      <c r="AA40" s="713"/>
      <c r="AB40" s="713"/>
      <c r="AC40" s="713"/>
      <c r="AD40" s="714" t="s">
        <v>232</v>
      </c>
      <c r="AE40" s="714"/>
      <c r="AF40" s="714"/>
      <c r="AG40" s="714"/>
      <c r="AH40" s="714"/>
      <c r="AI40" s="714"/>
      <c r="AJ40" s="714"/>
      <c r="AK40" s="714"/>
      <c r="AL40" s="683" t="s">
        <v>138</v>
      </c>
      <c r="AM40" s="684"/>
      <c r="AN40" s="684"/>
      <c r="AO40" s="715"/>
      <c r="AQ40" s="723" t="s">
        <v>342</v>
      </c>
      <c r="AR40" s="724"/>
      <c r="AS40" s="724"/>
      <c r="AT40" s="724"/>
      <c r="AU40" s="724"/>
      <c r="AV40" s="724"/>
      <c r="AW40" s="724"/>
      <c r="AX40" s="724"/>
      <c r="AY40" s="725"/>
      <c r="AZ40" s="680">
        <v>2500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107</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530500</v>
      </c>
      <c r="CS40" s="681"/>
      <c r="CT40" s="681"/>
      <c r="CU40" s="681"/>
      <c r="CV40" s="681"/>
      <c r="CW40" s="681"/>
      <c r="CX40" s="681"/>
      <c r="CY40" s="682"/>
      <c r="CZ40" s="683">
        <v>1.9</v>
      </c>
      <c r="DA40" s="701"/>
      <c r="DB40" s="701"/>
      <c r="DC40" s="702"/>
      <c r="DD40" s="686">
        <v>5500</v>
      </c>
      <c r="DE40" s="681"/>
      <c r="DF40" s="681"/>
      <c r="DG40" s="681"/>
      <c r="DH40" s="681"/>
      <c r="DI40" s="681"/>
      <c r="DJ40" s="681"/>
      <c r="DK40" s="682"/>
      <c r="DL40" s="686" t="s">
        <v>232</v>
      </c>
      <c r="DM40" s="681"/>
      <c r="DN40" s="681"/>
      <c r="DO40" s="681"/>
      <c r="DP40" s="681"/>
      <c r="DQ40" s="681"/>
      <c r="DR40" s="681"/>
      <c r="DS40" s="681"/>
      <c r="DT40" s="681"/>
      <c r="DU40" s="681"/>
      <c r="DV40" s="682"/>
      <c r="DW40" s="683" t="s">
        <v>232</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232</v>
      </c>
      <c r="AE41" s="714"/>
      <c r="AF41" s="714"/>
      <c r="AG41" s="714"/>
      <c r="AH41" s="714"/>
      <c r="AI41" s="714"/>
      <c r="AJ41" s="714"/>
      <c r="AK41" s="714"/>
      <c r="AL41" s="683" t="s">
        <v>232</v>
      </c>
      <c r="AM41" s="684"/>
      <c r="AN41" s="684"/>
      <c r="AO41" s="715"/>
      <c r="AQ41" s="723" t="s">
        <v>347</v>
      </c>
      <c r="AR41" s="724"/>
      <c r="AS41" s="724"/>
      <c r="AT41" s="724"/>
      <c r="AU41" s="724"/>
      <c r="AV41" s="724"/>
      <c r="AW41" s="724"/>
      <c r="AX41" s="724"/>
      <c r="AY41" s="725"/>
      <c r="AZ41" s="680">
        <v>303435</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232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232</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873500</v>
      </c>
      <c r="S42" s="681"/>
      <c r="T42" s="681"/>
      <c r="U42" s="681"/>
      <c r="V42" s="681"/>
      <c r="W42" s="681"/>
      <c r="X42" s="681"/>
      <c r="Y42" s="682"/>
      <c r="Z42" s="713">
        <v>3</v>
      </c>
      <c r="AA42" s="713"/>
      <c r="AB42" s="713"/>
      <c r="AC42" s="713"/>
      <c r="AD42" s="714" t="s">
        <v>138</v>
      </c>
      <c r="AE42" s="714"/>
      <c r="AF42" s="714"/>
      <c r="AG42" s="714"/>
      <c r="AH42" s="714"/>
      <c r="AI42" s="714"/>
      <c r="AJ42" s="714"/>
      <c r="AK42" s="714"/>
      <c r="AL42" s="683" t="s">
        <v>232</v>
      </c>
      <c r="AM42" s="684"/>
      <c r="AN42" s="684"/>
      <c r="AO42" s="715"/>
      <c r="AQ42" s="716" t="s">
        <v>351</v>
      </c>
      <c r="AR42" s="717"/>
      <c r="AS42" s="717"/>
      <c r="AT42" s="717"/>
      <c r="AU42" s="717"/>
      <c r="AV42" s="717"/>
      <c r="AW42" s="717"/>
      <c r="AX42" s="717"/>
      <c r="AY42" s="718"/>
      <c r="AZ42" s="664">
        <v>1273828</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318</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3909847</v>
      </c>
      <c r="CS42" s="681"/>
      <c r="CT42" s="681"/>
      <c r="CU42" s="681"/>
      <c r="CV42" s="681"/>
      <c r="CW42" s="681"/>
      <c r="CX42" s="681"/>
      <c r="CY42" s="682"/>
      <c r="CZ42" s="683">
        <v>13.9</v>
      </c>
      <c r="DA42" s="684"/>
      <c r="DB42" s="684"/>
      <c r="DC42" s="685"/>
      <c r="DD42" s="686">
        <v>651397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28979939</v>
      </c>
      <c r="S43" s="703"/>
      <c r="T43" s="703"/>
      <c r="U43" s="703"/>
      <c r="V43" s="703"/>
      <c r="W43" s="703"/>
      <c r="X43" s="703"/>
      <c r="Y43" s="704"/>
      <c r="Z43" s="705">
        <v>100</v>
      </c>
      <c r="AA43" s="705"/>
      <c r="AB43" s="705"/>
      <c r="AC43" s="705"/>
      <c r="AD43" s="706">
        <v>11537364</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91094</v>
      </c>
      <c r="CS43" s="699"/>
      <c r="CT43" s="699"/>
      <c r="CU43" s="699"/>
      <c r="CV43" s="699"/>
      <c r="CW43" s="699"/>
      <c r="CX43" s="699"/>
      <c r="CY43" s="700"/>
      <c r="CZ43" s="683">
        <v>0.3</v>
      </c>
      <c r="DA43" s="701"/>
      <c r="DB43" s="701"/>
      <c r="DC43" s="702"/>
      <c r="DD43" s="686">
        <v>91094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3643894</v>
      </c>
      <c r="CS44" s="681"/>
      <c r="CT44" s="681"/>
      <c r="CU44" s="681"/>
      <c r="CV44" s="681"/>
      <c r="CW44" s="681"/>
      <c r="CX44" s="681"/>
      <c r="CY44" s="682"/>
      <c r="CZ44" s="683">
        <v>13</v>
      </c>
      <c r="DA44" s="684"/>
      <c r="DB44" s="684"/>
      <c r="DC44" s="685"/>
      <c r="DD44" s="686">
        <v>614657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1558751</v>
      </c>
      <c r="CS45" s="699"/>
      <c r="CT45" s="699"/>
      <c r="CU45" s="699"/>
      <c r="CV45" s="699"/>
      <c r="CW45" s="699"/>
      <c r="CX45" s="699"/>
      <c r="CY45" s="700"/>
      <c r="CZ45" s="683">
        <v>5.5</v>
      </c>
      <c r="DA45" s="701"/>
      <c r="DB45" s="701"/>
      <c r="DC45" s="702"/>
      <c r="DD45" s="686">
        <v>40688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1907486</v>
      </c>
      <c r="CS46" s="681"/>
      <c r="CT46" s="681"/>
      <c r="CU46" s="681"/>
      <c r="CV46" s="681"/>
      <c r="CW46" s="681"/>
      <c r="CX46" s="681"/>
      <c r="CY46" s="682"/>
      <c r="CZ46" s="683">
        <v>6.8</v>
      </c>
      <c r="DA46" s="684"/>
      <c r="DB46" s="684"/>
      <c r="DC46" s="685"/>
      <c r="DD46" s="686">
        <v>540095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265953</v>
      </c>
      <c r="CS47" s="699"/>
      <c r="CT47" s="699"/>
      <c r="CU47" s="699"/>
      <c r="CV47" s="699"/>
      <c r="CW47" s="699"/>
      <c r="CX47" s="699"/>
      <c r="CY47" s="700"/>
      <c r="CZ47" s="683">
        <v>0.9</v>
      </c>
      <c r="DA47" s="701"/>
      <c r="DB47" s="701"/>
      <c r="DC47" s="702"/>
      <c r="DD47" s="686">
        <v>36740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364</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28112249</v>
      </c>
      <c r="CS49" s="665"/>
      <c r="CT49" s="665"/>
      <c r="CU49" s="665"/>
      <c r="CV49" s="665"/>
      <c r="CW49" s="665"/>
      <c r="CX49" s="665"/>
      <c r="CY49" s="666"/>
      <c r="CZ49" s="667">
        <v>100</v>
      </c>
      <c r="DA49" s="668"/>
      <c r="DB49" s="668"/>
      <c r="DC49" s="669"/>
      <c r="DD49" s="670">
        <v>13968503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0R8zJDDnJ7sd6oxUNUVJwueajSb/UVJdmxJDqGxld6aIXQlFRF4GS/3LmroJnvvhUGvmPidNaBudN8Qtlt3Dwg==" saltValue="+kV8yUnVc+FW8X2okx6m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28963</v>
      </c>
      <c r="R7" s="1200"/>
      <c r="S7" s="1200"/>
      <c r="T7" s="1200"/>
      <c r="U7" s="1200"/>
      <c r="V7" s="1200">
        <v>28105</v>
      </c>
      <c r="W7" s="1200"/>
      <c r="X7" s="1200"/>
      <c r="Y7" s="1200"/>
      <c r="Z7" s="1200"/>
      <c r="AA7" s="1200">
        <v>859</v>
      </c>
      <c r="AB7" s="1200"/>
      <c r="AC7" s="1200"/>
      <c r="AD7" s="1200"/>
      <c r="AE7" s="1201"/>
      <c r="AF7" s="1202">
        <v>778</v>
      </c>
      <c r="AG7" s="1203"/>
      <c r="AH7" s="1203"/>
      <c r="AI7" s="1203"/>
      <c r="AJ7" s="1204"/>
      <c r="AK7" s="1186">
        <v>46</v>
      </c>
      <c r="AL7" s="1187"/>
      <c r="AM7" s="1187"/>
      <c r="AN7" s="1187"/>
      <c r="AO7" s="1187"/>
      <c r="AP7" s="1187">
        <v>21377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599</v>
      </c>
      <c r="BT7" s="1191"/>
      <c r="BU7" s="1191"/>
      <c r="BV7" s="1191"/>
      <c r="BW7" s="1191"/>
      <c r="BX7" s="1191"/>
      <c r="BY7" s="1191"/>
      <c r="BZ7" s="1191"/>
      <c r="CA7" s="1191"/>
      <c r="CB7" s="1191"/>
      <c r="CC7" s="1191"/>
      <c r="CD7" s="1191"/>
      <c r="CE7" s="1191"/>
      <c r="CF7" s="1191"/>
      <c r="CG7" s="1192"/>
      <c r="CH7" s="1183">
        <v>-4</v>
      </c>
      <c r="CI7" s="1184"/>
      <c r="CJ7" s="1184"/>
      <c r="CK7" s="1184"/>
      <c r="CL7" s="1185"/>
      <c r="CM7" s="1183">
        <v>285</v>
      </c>
      <c r="CN7" s="1184"/>
      <c r="CO7" s="1184"/>
      <c r="CP7" s="1184"/>
      <c r="CQ7" s="1185"/>
      <c r="CR7" s="1183">
        <v>300</v>
      </c>
      <c r="CS7" s="1184"/>
      <c r="CT7" s="1184"/>
      <c r="CU7" s="1184"/>
      <c r="CV7" s="1185"/>
      <c r="CW7" s="1183" t="s">
        <v>582</v>
      </c>
      <c r="CX7" s="1184"/>
      <c r="CY7" s="1184"/>
      <c r="CZ7" s="1184"/>
      <c r="DA7" s="1185"/>
      <c r="DB7" s="1183" t="s">
        <v>582</v>
      </c>
      <c r="DC7" s="1184"/>
      <c r="DD7" s="1184"/>
      <c r="DE7" s="1184"/>
      <c r="DF7" s="1185"/>
      <c r="DG7" s="1183" t="s">
        <v>582</v>
      </c>
      <c r="DH7" s="1184"/>
      <c r="DI7" s="1184"/>
      <c r="DJ7" s="1184"/>
      <c r="DK7" s="1185"/>
      <c r="DL7" s="1183" t="s">
        <v>582</v>
      </c>
      <c r="DM7" s="1184"/>
      <c r="DN7" s="1184"/>
      <c r="DO7" s="1184"/>
      <c r="DP7" s="1185"/>
      <c r="DQ7" s="1183" t="s">
        <v>582</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17</v>
      </c>
      <c r="R8" s="1139"/>
      <c r="S8" s="1139"/>
      <c r="T8" s="1139"/>
      <c r="U8" s="1139"/>
      <c r="V8" s="1139">
        <v>8</v>
      </c>
      <c r="W8" s="1139"/>
      <c r="X8" s="1139"/>
      <c r="Y8" s="1139"/>
      <c r="Z8" s="1139"/>
      <c r="AA8" s="1139">
        <v>9</v>
      </c>
      <c r="AB8" s="1139"/>
      <c r="AC8" s="1139"/>
      <c r="AD8" s="1139"/>
      <c r="AE8" s="1140"/>
      <c r="AF8" s="1114" t="s">
        <v>390</v>
      </c>
      <c r="AG8" s="1115"/>
      <c r="AH8" s="1115"/>
      <c r="AI8" s="1115"/>
      <c r="AJ8" s="1116"/>
      <c r="AK8" s="1181">
        <v>17</v>
      </c>
      <c r="AL8" s="1182"/>
      <c r="AM8" s="1182"/>
      <c r="AN8" s="1182"/>
      <c r="AO8" s="1182"/>
      <c r="AP8" s="1182" t="s">
        <v>582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778</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5238</v>
      </c>
      <c r="R28" s="1149"/>
      <c r="S28" s="1149"/>
      <c r="T28" s="1149"/>
      <c r="U28" s="1149"/>
      <c r="V28" s="1149">
        <v>5000</v>
      </c>
      <c r="W28" s="1149"/>
      <c r="X28" s="1149"/>
      <c r="Y28" s="1149"/>
      <c r="Z28" s="1149"/>
      <c r="AA28" s="1149">
        <v>239</v>
      </c>
      <c r="AB28" s="1149"/>
      <c r="AC28" s="1149"/>
      <c r="AD28" s="1149"/>
      <c r="AE28" s="1150"/>
      <c r="AF28" s="1151">
        <v>239</v>
      </c>
      <c r="AG28" s="1149"/>
      <c r="AH28" s="1149"/>
      <c r="AI28" s="1149"/>
      <c r="AJ28" s="1152"/>
      <c r="AK28" s="1153">
        <v>273</v>
      </c>
      <c r="AL28" s="1141"/>
      <c r="AM28" s="1141"/>
      <c r="AN28" s="1141"/>
      <c r="AO28" s="1141"/>
      <c r="AP28" s="1141" t="s">
        <v>582</v>
      </c>
      <c r="AQ28" s="1141"/>
      <c r="AR28" s="1141"/>
      <c r="AS28" s="1141"/>
      <c r="AT28" s="1141"/>
      <c r="AU28" s="1141" t="s">
        <v>582</v>
      </c>
      <c r="AV28" s="1141"/>
      <c r="AW28" s="1141"/>
      <c r="AX28" s="1141"/>
      <c r="AY28" s="1141"/>
      <c r="AZ28" s="1142" t="s">
        <v>582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4423</v>
      </c>
      <c r="R29" s="1139"/>
      <c r="S29" s="1139"/>
      <c r="T29" s="1139"/>
      <c r="U29" s="1139"/>
      <c r="V29" s="1139">
        <v>4294</v>
      </c>
      <c r="W29" s="1139"/>
      <c r="X29" s="1139"/>
      <c r="Y29" s="1139"/>
      <c r="Z29" s="1139"/>
      <c r="AA29" s="1139">
        <v>129</v>
      </c>
      <c r="AB29" s="1139"/>
      <c r="AC29" s="1139"/>
      <c r="AD29" s="1139"/>
      <c r="AE29" s="1140"/>
      <c r="AF29" s="1114">
        <v>129</v>
      </c>
      <c r="AG29" s="1115"/>
      <c r="AH29" s="1115"/>
      <c r="AI29" s="1115"/>
      <c r="AJ29" s="1116"/>
      <c r="AK29" s="1075">
        <v>643</v>
      </c>
      <c r="AL29" s="1066"/>
      <c r="AM29" s="1066"/>
      <c r="AN29" s="1066"/>
      <c r="AO29" s="1066"/>
      <c r="AP29" s="1066" t="s">
        <v>582</v>
      </c>
      <c r="AQ29" s="1066"/>
      <c r="AR29" s="1066"/>
      <c r="AS29" s="1066"/>
      <c r="AT29" s="1066"/>
      <c r="AU29" s="1066" t="s">
        <v>582</v>
      </c>
      <c r="AV29" s="1066"/>
      <c r="AW29" s="1066"/>
      <c r="AX29" s="1066"/>
      <c r="AY29" s="1066"/>
      <c r="AZ29" s="1137" t="s">
        <v>582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516</v>
      </c>
      <c r="R30" s="1139"/>
      <c r="S30" s="1139"/>
      <c r="T30" s="1139"/>
      <c r="U30" s="1139"/>
      <c r="V30" s="1139">
        <v>516</v>
      </c>
      <c r="W30" s="1139"/>
      <c r="X30" s="1139"/>
      <c r="Y30" s="1139"/>
      <c r="Z30" s="1139"/>
      <c r="AA30" s="1139">
        <v>0</v>
      </c>
      <c r="AB30" s="1139"/>
      <c r="AC30" s="1139"/>
      <c r="AD30" s="1139"/>
      <c r="AE30" s="1140"/>
      <c r="AF30" s="1114">
        <v>0</v>
      </c>
      <c r="AG30" s="1115"/>
      <c r="AH30" s="1115"/>
      <c r="AI30" s="1115"/>
      <c r="AJ30" s="1116"/>
      <c r="AK30" s="1075">
        <v>100</v>
      </c>
      <c r="AL30" s="1066"/>
      <c r="AM30" s="1066"/>
      <c r="AN30" s="1066"/>
      <c r="AO30" s="1066"/>
      <c r="AP30" s="1066" t="s">
        <v>582</v>
      </c>
      <c r="AQ30" s="1066"/>
      <c r="AR30" s="1066"/>
      <c r="AS30" s="1066"/>
      <c r="AT30" s="1066"/>
      <c r="AU30" s="1066" t="s">
        <v>582</v>
      </c>
      <c r="AV30" s="1066"/>
      <c r="AW30" s="1066"/>
      <c r="AX30" s="1066"/>
      <c r="AY30" s="1066"/>
      <c r="AZ30" s="1137" t="s">
        <v>582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942</v>
      </c>
      <c r="R31" s="1139"/>
      <c r="S31" s="1139"/>
      <c r="T31" s="1139"/>
      <c r="U31" s="1139"/>
      <c r="V31" s="1139">
        <v>911</v>
      </c>
      <c r="W31" s="1139"/>
      <c r="X31" s="1139"/>
      <c r="Y31" s="1139"/>
      <c r="Z31" s="1139"/>
      <c r="AA31" s="1139">
        <v>31</v>
      </c>
      <c r="AB31" s="1139"/>
      <c r="AC31" s="1139"/>
      <c r="AD31" s="1139"/>
      <c r="AE31" s="1140"/>
      <c r="AF31" s="1114">
        <v>939</v>
      </c>
      <c r="AG31" s="1115"/>
      <c r="AH31" s="1115"/>
      <c r="AI31" s="1115"/>
      <c r="AJ31" s="1116"/>
      <c r="AK31" s="1075" t="s">
        <v>582</v>
      </c>
      <c r="AL31" s="1066"/>
      <c r="AM31" s="1066"/>
      <c r="AN31" s="1066"/>
      <c r="AO31" s="1066"/>
      <c r="AP31" s="1066">
        <v>2349</v>
      </c>
      <c r="AQ31" s="1066"/>
      <c r="AR31" s="1066"/>
      <c r="AS31" s="1066"/>
      <c r="AT31" s="1066"/>
      <c r="AU31" s="1066">
        <v>2</v>
      </c>
      <c r="AV31" s="1066"/>
      <c r="AW31" s="1066"/>
      <c r="AX31" s="1066"/>
      <c r="AY31" s="1066"/>
      <c r="AZ31" s="1137" t="s">
        <v>582</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16</v>
      </c>
      <c r="R32" s="1139"/>
      <c r="S32" s="1139"/>
      <c r="T32" s="1139"/>
      <c r="U32" s="1139"/>
      <c r="V32" s="1139">
        <v>15</v>
      </c>
      <c r="W32" s="1139"/>
      <c r="X32" s="1139"/>
      <c r="Y32" s="1139"/>
      <c r="Z32" s="1139"/>
      <c r="AA32" s="1139">
        <v>1</v>
      </c>
      <c r="AB32" s="1139"/>
      <c r="AC32" s="1139"/>
      <c r="AD32" s="1139"/>
      <c r="AE32" s="1140"/>
      <c r="AF32" s="1114">
        <v>1</v>
      </c>
      <c r="AG32" s="1115"/>
      <c r="AH32" s="1115"/>
      <c r="AI32" s="1115"/>
      <c r="AJ32" s="1116"/>
      <c r="AK32" s="1075">
        <v>11</v>
      </c>
      <c r="AL32" s="1066"/>
      <c r="AM32" s="1066"/>
      <c r="AN32" s="1066"/>
      <c r="AO32" s="1066"/>
      <c r="AP32" s="1066">
        <v>27</v>
      </c>
      <c r="AQ32" s="1066"/>
      <c r="AR32" s="1066"/>
      <c r="AS32" s="1066"/>
      <c r="AT32" s="1066"/>
      <c r="AU32" s="1066">
        <v>24</v>
      </c>
      <c r="AV32" s="1066"/>
      <c r="AW32" s="1066"/>
      <c r="AX32" s="1066"/>
      <c r="AY32" s="1066"/>
      <c r="AZ32" s="1137" t="s">
        <v>582</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1307</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583</v>
      </c>
      <c r="C68" s="1081"/>
      <c r="D68" s="1081"/>
      <c r="E68" s="1081"/>
      <c r="F68" s="1081"/>
      <c r="G68" s="1081"/>
      <c r="H68" s="1081"/>
      <c r="I68" s="1081"/>
      <c r="J68" s="1081"/>
      <c r="K68" s="1081"/>
      <c r="L68" s="1081"/>
      <c r="M68" s="1081"/>
      <c r="N68" s="1081"/>
      <c r="O68" s="1081"/>
      <c r="P68" s="1082"/>
      <c r="Q68" s="1083">
        <v>306</v>
      </c>
      <c r="R68" s="1077"/>
      <c r="S68" s="1077"/>
      <c r="T68" s="1077"/>
      <c r="U68" s="1077"/>
      <c r="V68" s="1077">
        <v>281</v>
      </c>
      <c r="W68" s="1077"/>
      <c r="X68" s="1077"/>
      <c r="Y68" s="1077"/>
      <c r="Z68" s="1077"/>
      <c r="AA68" s="1077">
        <v>25</v>
      </c>
      <c r="AB68" s="1077"/>
      <c r="AC68" s="1077"/>
      <c r="AD68" s="1077"/>
      <c r="AE68" s="1077"/>
      <c r="AF68" s="1077">
        <v>25</v>
      </c>
      <c r="AG68" s="1077"/>
      <c r="AH68" s="1077"/>
      <c r="AI68" s="1077"/>
      <c r="AJ68" s="1077"/>
      <c r="AK68" s="1077">
        <v>2</v>
      </c>
      <c r="AL68" s="1077"/>
      <c r="AM68" s="1077"/>
      <c r="AN68" s="1077"/>
      <c r="AO68" s="1077"/>
      <c r="AP68" s="1077">
        <v>98</v>
      </c>
      <c r="AQ68" s="1077"/>
      <c r="AR68" s="1077"/>
      <c r="AS68" s="1077"/>
      <c r="AT68" s="1077"/>
      <c r="AU68" s="1077">
        <v>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584</v>
      </c>
      <c r="C69" s="1070"/>
      <c r="D69" s="1070"/>
      <c r="E69" s="1070"/>
      <c r="F69" s="1070"/>
      <c r="G69" s="1070"/>
      <c r="H69" s="1070"/>
      <c r="I69" s="1070"/>
      <c r="J69" s="1070"/>
      <c r="K69" s="1070"/>
      <c r="L69" s="1070"/>
      <c r="M69" s="1070"/>
      <c r="N69" s="1070"/>
      <c r="O69" s="1070"/>
      <c r="P69" s="1071"/>
      <c r="Q69" s="1072">
        <v>160</v>
      </c>
      <c r="R69" s="1066"/>
      <c r="S69" s="1066"/>
      <c r="T69" s="1066"/>
      <c r="U69" s="1066"/>
      <c r="V69" s="1066">
        <v>148</v>
      </c>
      <c r="W69" s="1066"/>
      <c r="X69" s="1066"/>
      <c r="Y69" s="1066"/>
      <c r="Z69" s="1066"/>
      <c r="AA69" s="1066">
        <v>12</v>
      </c>
      <c r="AB69" s="1066"/>
      <c r="AC69" s="1066"/>
      <c r="AD69" s="1066"/>
      <c r="AE69" s="1066"/>
      <c r="AF69" s="1066">
        <v>12</v>
      </c>
      <c r="AG69" s="1066"/>
      <c r="AH69" s="1066"/>
      <c r="AI69" s="1066"/>
      <c r="AJ69" s="1066"/>
      <c r="AK69" s="1066">
        <v>5</v>
      </c>
      <c r="AL69" s="1066"/>
      <c r="AM69" s="1066"/>
      <c r="AN69" s="1066"/>
      <c r="AO69" s="1066"/>
      <c r="AP69" s="1066" t="s">
        <v>582</v>
      </c>
      <c r="AQ69" s="1066"/>
      <c r="AR69" s="1066"/>
      <c r="AS69" s="1066"/>
      <c r="AT69" s="1066"/>
      <c r="AU69" s="1066" t="s">
        <v>582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585</v>
      </c>
      <c r="C70" s="1070"/>
      <c r="D70" s="1070"/>
      <c r="E70" s="1070"/>
      <c r="F70" s="1070"/>
      <c r="G70" s="1070"/>
      <c r="H70" s="1070"/>
      <c r="I70" s="1070"/>
      <c r="J70" s="1070"/>
      <c r="K70" s="1070"/>
      <c r="L70" s="1070"/>
      <c r="M70" s="1070"/>
      <c r="N70" s="1070"/>
      <c r="O70" s="1070"/>
      <c r="P70" s="1071"/>
      <c r="Q70" s="1072">
        <v>469</v>
      </c>
      <c r="R70" s="1066"/>
      <c r="S70" s="1066"/>
      <c r="T70" s="1066"/>
      <c r="U70" s="1066"/>
      <c r="V70" s="1066">
        <v>388</v>
      </c>
      <c r="W70" s="1066"/>
      <c r="X70" s="1066"/>
      <c r="Y70" s="1066"/>
      <c r="Z70" s="1066"/>
      <c r="AA70" s="1066">
        <v>81</v>
      </c>
      <c r="AB70" s="1066"/>
      <c r="AC70" s="1066"/>
      <c r="AD70" s="1066"/>
      <c r="AE70" s="1066"/>
      <c r="AF70" s="1066">
        <v>81</v>
      </c>
      <c r="AG70" s="1066"/>
      <c r="AH70" s="1066"/>
      <c r="AI70" s="1066"/>
      <c r="AJ70" s="1066"/>
      <c r="AK70" s="1066" t="s">
        <v>582</v>
      </c>
      <c r="AL70" s="1066"/>
      <c r="AM70" s="1066"/>
      <c r="AN70" s="1066"/>
      <c r="AO70" s="1066"/>
      <c r="AP70" s="1066" t="s">
        <v>582</v>
      </c>
      <c r="AQ70" s="1066"/>
      <c r="AR70" s="1066"/>
      <c r="AS70" s="1066"/>
      <c r="AT70" s="1066"/>
      <c r="AU70" s="1066" t="s">
        <v>582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586</v>
      </c>
      <c r="C71" s="1070"/>
      <c r="D71" s="1070"/>
      <c r="E71" s="1070"/>
      <c r="F71" s="1070"/>
      <c r="G71" s="1070"/>
      <c r="H71" s="1070"/>
      <c r="I71" s="1070"/>
      <c r="J71" s="1070"/>
      <c r="K71" s="1070"/>
      <c r="L71" s="1070"/>
      <c r="M71" s="1070"/>
      <c r="N71" s="1070"/>
      <c r="O71" s="1070"/>
      <c r="P71" s="1071"/>
      <c r="Q71" s="1072">
        <v>4626</v>
      </c>
      <c r="R71" s="1066"/>
      <c r="S71" s="1066"/>
      <c r="T71" s="1066"/>
      <c r="U71" s="1066"/>
      <c r="V71" s="1066">
        <v>4248</v>
      </c>
      <c r="W71" s="1066"/>
      <c r="X71" s="1066"/>
      <c r="Y71" s="1066"/>
      <c r="Z71" s="1066"/>
      <c r="AA71" s="1066">
        <v>378</v>
      </c>
      <c r="AB71" s="1066"/>
      <c r="AC71" s="1066"/>
      <c r="AD71" s="1066"/>
      <c r="AE71" s="1066"/>
      <c r="AF71" s="1066">
        <v>378</v>
      </c>
      <c r="AG71" s="1066"/>
      <c r="AH71" s="1066"/>
      <c r="AI71" s="1066"/>
      <c r="AJ71" s="1066"/>
      <c r="AK71" s="1066" t="s">
        <v>582</v>
      </c>
      <c r="AL71" s="1066"/>
      <c r="AM71" s="1066"/>
      <c r="AN71" s="1066"/>
      <c r="AO71" s="1066"/>
      <c r="AP71" s="1066" t="s">
        <v>582</v>
      </c>
      <c r="AQ71" s="1066"/>
      <c r="AR71" s="1066"/>
      <c r="AS71" s="1066"/>
      <c r="AT71" s="1066"/>
      <c r="AU71" s="1066" t="s">
        <v>582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587</v>
      </c>
      <c r="C72" s="1070"/>
      <c r="D72" s="1070"/>
      <c r="E72" s="1070"/>
      <c r="F72" s="1070"/>
      <c r="G72" s="1070"/>
      <c r="H72" s="1070"/>
      <c r="I72" s="1070"/>
      <c r="J72" s="1070"/>
      <c r="K72" s="1070"/>
      <c r="L72" s="1070"/>
      <c r="M72" s="1070"/>
      <c r="N72" s="1070"/>
      <c r="O72" s="1070"/>
      <c r="P72" s="1071"/>
      <c r="Q72" s="1072">
        <v>1139</v>
      </c>
      <c r="R72" s="1066"/>
      <c r="S72" s="1066"/>
      <c r="T72" s="1066"/>
      <c r="U72" s="1066"/>
      <c r="V72" s="1066">
        <v>1012</v>
      </c>
      <c r="W72" s="1066"/>
      <c r="X72" s="1066"/>
      <c r="Y72" s="1066"/>
      <c r="Z72" s="1066"/>
      <c r="AA72" s="1066">
        <v>127</v>
      </c>
      <c r="AB72" s="1066"/>
      <c r="AC72" s="1066"/>
      <c r="AD72" s="1066"/>
      <c r="AE72" s="1066"/>
      <c r="AF72" s="1066">
        <v>127</v>
      </c>
      <c r="AG72" s="1066"/>
      <c r="AH72" s="1066"/>
      <c r="AI72" s="1066"/>
      <c r="AJ72" s="1066"/>
      <c r="AK72" s="1066" t="s">
        <v>582</v>
      </c>
      <c r="AL72" s="1066"/>
      <c r="AM72" s="1066"/>
      <c r="AN72" s="1066"/>
      <c r="AO72" s="1066"/>
      <c r="AP72" s="1066" t="s">
        <v>582</v>
      </c>
      <c r="AQ72" s="1066"/>
      <c r="AR72" s="1066"/>
      <c r="AS72" s="1066"/>
      <c r="AT72" s="1066"/>
      <c r="AU72" s="1066" t="s">
        <v>582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588</v>
      </c>
      <c r="C73" s="1070"/>
      <c r="D73" s="1070"/>
      <c r="E73" s="1070"/>
      <c r="F73" s="1070"/>
      <c r="G73" s="1070"/>
      <c r="H73" s="1070"/>
      <c r="I73" s="1070"/>
      <c r="J73" s="1070"/>
      <c r="K73" s="1070"/>
      <c r="L73" s="1070"/>
      <c r="M73" s="1070"/>
      <c r="N73" s="1070"/>
      <c r="O73" s="1070"/>
      <c r="P73" s="1071"/>
      <c r="Q73" s="1072">
        <v>292</v>
      </c>
      <c r="R73" s="1066"/>
      <c r="S73" s="1066"/>
      <c r="T73" s="1066"/>
      <c r="U73" s="1066"/>
      <c r="V73" s="1066">
        <v>269</v>
      </c>
      <c r="W73" s="1066"/>
      <c r="X73" s="1066"/>
      <c r="Y73" s="1066"/>
      <c r="Z73" s="1066"/>
      <c r="AA73" s="1066">
        <v>23</v>
      </c>
      <c r="AB73" s="1066"/>
      <c r="AC73" s="1066"/>
      <c r="AD73" s="1066"/>
      <c r="AE73" s="1066"/>
      <c r="AF73" s="1066">
        <v>23</v>
      </c>
      <c r="AG73" s="1066"/>
      <c r="AH73" s="1066"/>
      <c r="AI73" s="1066"/>
      <c r="AJ73" s="1066"/>
      <c r="AK73" s="1066" t="s">
        <v>582</v>
      </c>
      <c r="AL73" s="1066"/>
      <c r="AM73" s="1066"/>
      <c r="AN73" s="1066"/>
      <c r="AO73" s="1066"/>
      <c r="AP73" s="1066" t="s">
        <v>582</v>
      </c>
      <c r="AQ73" s="1066"/>
      <c r="AR73" s="1066"/>
      <c r="AS73" s="1066"/>
      <c r="AT73" s="1066"/>
      <c r="AU73" s="1066" t="s">
        <v>582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589</v>
      </c>
      <c r="C74" s="1070"/>
      <c r="D74" s="1070"/>
      <c r="E74" s="1070"/>
      <c r="F74" s="1070"/>
      <c r="G74" s="1070"/>
      <c r="H74" s="1070"/>
      <c r="I74" s="1070"/>
      <c r="J74" s="1070"/>
      <c r="K74" s="1070"/>
      <c r="L74" s="1070"/>
      <c r="M74" s="1070"/>
      <c r="N74" s="1070"/>
      <c r="O74" s="1070"/>
      <c r="P74" s="1071"/>
      <c r="Q74" s="1072">
        <v>177</v>
      </c>
      <c r="R74" s="1066"/>
      <c r="S74" s="1066"/>
      <c r="T74" s="1066"/>
      <c r="U74" s="1066"/>
      <c r="V74" s="1066">
        <v>163</v>
      </c>
      <c r="W74" s="1066"/>
      <c r="X74" s="1066"/>
      <c r="Y74" s="1066"/>
      <c r="Z74" s="1066"/>
      <c r="AA74" s="1066">
        <v>14</v>
      </c>
      <c r="AB74" s="1066"/>
      <c r="AC74" s="1066"/>
      <c r="AD74" s="1066"/>
      <c r="AE74" s="1066"/>
      <c r="AF74" s="1066">
        <v>14</v>
      </c>
      <c r="AG74" s="1066"/>
      <c r="AH74" s="1066"/>
      <c r="AI74" s="1066"/>
      <c r="AJ74" s="1066"/>
      <c r="AK74" s="1066">
        <v>10</v>
      </c>
      <c r="AL74" s="1066"/>
      <c r="AM74" s="1066"/>
      <c r="AN74" s="1066"/>
      <c r="AO74" s="1066"/>
      <c r="AP74" s="1066">
        <v>116</v>
      </c>
      <c r="AQ74" s="1066"/>
      <c r="AR74" s="1066"/>
      <c r="AS74" s="1066"/>
      <c r="AT74" s="1066"/>
      <c r="AU74" s="1066" t="s">
        <v>582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590</v>
      </c>
      <c r="C75" s="1070"/>
      <c r="D75" s="1070"/>
      <c r="E75" s="1070"/>
      <c r="F75" s="1070"/>
      <c r="G75" s="1070"/>
      <c r="H75" s="1070"/>
      <c r="I75" s="1070"/>
      <c r="J75" s="1070"/>
      <c r="K75" s="1070"/>
      <c r="L75" s="1070"/>
      <c r="M75" s="1070"/>
      <c r="N75" s="1070"/>
      <c r="O75" s="1070"/>
      <c r="P75" s="1071"/>
      <c r="Q75" s="1073">
        <v>1906</v>
      </c>
      <c r="R75" s="1074"/>
      <c r="S75" s="1074"/>
      <c r="T75" s="1074"/>
      <c r="U75" s="1075"/>
      <c r="V75" s="1076">
        <v>1849</v>
      </c>
      <c r="W75" s="1074"/>
      <c r="X75" s="1074"/>
      <c r="Y75" s="1074"/>
      <c r="Z75" s="1075"/>
      <c r="AA75" s="1076">
        <v>57</v>
      </c>
      <c r="AB75" s="1074"/>
      <c r="AC75" s="1074"/>
      <c r="AD75" s="1074"/>
      <c r="AE75" s="1075"/>
      <c r="AF75" s="1076">
        <v>57</v>
      </c>
      <c r="AG75" s="1074"/>
      <c r="AH75" s="1074"/>
      <c r="AI75" s="1074"/>
      <c r="AJ75" s="1075"/>
      <c r="AK75" s="1076">
        <v>14</v>
      </c>
      <c r="AL75" s="1074"/>
      <c r="AM75" s="1074"/>
      <c r="AN75" s="1074"/>
      <c r="AO75" s="1075"/>
      <c r="AP75" s="1076">
        <v>825</v>
      </c>
      <c r="AQ75" s="1074"/>
      <c r="AR75" s="1074"/>
      <c r="AS75" s="1074"/>
      <c r="AT75" s="1075"/>
      <c r="AU75" s="1076" t="s">
        <v>582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591</v>
      </c>
      <c r="C76" s="1070"/>
      <c r="D76" s="1070"/>
      <c r="E76" s="1070"/>
      <c r="F76" s="1070"/>
      <c r="G76" s="1070"/>
      <c r="H76" s="1070"/>
      <c r="I76" s="1070"/>
      <c r="J76" s="1070"/>
      <c r="K76" s="1070"/>
      <c r="L76" s="1070"/>
      <c r="M76" s="1070"/>
      <c r="N76" s="1070"/>
      <c r="O76" s="1070"/>
      <c r="P76" s="1071"/>
      <c r="Q76" s="1073">
        <v>119</v>
      </c>
      <c r="R76" s="1074"/>
      <c r="S76" s="1074"/>
      <c r="T76" s="1074"/>
      <c r="U76" s="1075"/>
      <c r="V76" s="1076">
        <v>95</v>
      </c>
      <c r="W76" s="1074"/>
      <c r="X76" s="1074"/>
      <c r="Y76" s="1074"/>
      <c r="Z76" s="1075"/>
      <c r="AA76" s="1076">
        <v>24</v>
      </c>
      <c r="AB76" s="1074"/>
      <c r="AC76" s="1074"/>
      <c r="AD76" s="1074"/>
      <c r="AE76" s="1075"/>
      <c r="AF76" s="1076">
        <v>24</v>
      </c>
      <c r="AG76" s="1074"/>
      <c r="AH76" s="1074"/>
      <c r="AI76" s="1074"/>
      <c r="AJ76" s="1075"/>
      <c r="AK76" s="1076" t="s">
        <v>582</v>
      </c>
      <c r="AL76" s="1074"/>
      <c r="AM76" s="1074"/>
      <c r="AN76" s="1074"/>
      <c r="AO76" s="1075"/>
      <c r="AP76" s="1076" t="s">
        <v>582</v>
      </c>
      <c r="AQ76" s="1074"/>
      <c r="AR76" s="1074"/>
      <c r="AS76" s="1074"/>
      <c r="AT76" s="1075"/>
      <c r="AU76" s="1076" t="s">
        <v>582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592</v>
      </c>
      <c r="C77" s="1070"/>
      <c r="D77" s="1070"/>
      <c r="E77" s="1070"/>
      <c r="F77" s="1070"/>
      <c r="G77" s="1070"/>
      <c r="H77" s="1070"/>
      <c r="I77" s="1070"/>
      <c r="J77" s="1070"/>
      <c r="K77" s="1070"/>
      <c r="L77" s="1070"/>
      <c r="M77" s="1070"/>
      <c r="N77" s="1070"/>
      <c r="O77" s="1070"/>
      <c r="P77" s="1071"/>
      <c r="Q77" s="1073">
        <v>486</v>
      </c>
      <c r="R77" s="1074"/>
      <c r="S77" s="1074"/>
      <c r="T77" s="1074"/>
      <c r="U77" s="1075"/>
      <c r="V77" s="1076">
        <v>483</v>
      </c>
      <c r="W77" s="1074"/>
      <c r="X77" s="1074"/>
      <c r="Y77" s="1074"/>
      <c r="Z77" s="1075"/>
      <c r="AA77" s="1076">
        <v>4</v>
      </c>
      <c r="AB77" s="1074"/>
      <c r="AC77" s="1074"/>
      <c r="AD77" s="1074"/>
      <c r="AE77" s="1075"/>
      <c r="AF77" s="1076">
        <v>4</v>
      </c>
      <c r="AG77" s="1074"/>
      <c r="AH77" s="1074"/>
      <c r="AI77" s="1074"/>
      <c r="AJ77" s="1075"/>
      <c r="AK77" s="1076" t="s">
        <v>582</v>
      </c>
      <c r="AL77" s="1074"/>
      <c r="AM77" s="1074"/>
      <c r="AN77" s="1074"/>
      <c r="AO77" s="1075"/>
      <c r="AP77" s="1076" t="s">
        <v>582</v>
      </c>
      <c r="AQ77" s="1074"/>
      <c r="AR77" s="1074"/>
      <c r="AS77" s="1074"/>
      <c r="AT77" s="1075"/>
      <c r="AU77" s="1076" t="s">
        <v>582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593</v>
      </c>
      <c r="C78" s="1070"/>
      <c r="D78" s="1070"/>
      <c r="E78" s="1070"/>
      <c r="F78" s="1070"/>
      <c r="G78" s="1070"/>
      <c r="H78" s="1070"/>
      <c r="I78" s="1070"/>
      <c r="J78" s="1070"/>
      <c r="K78" s="1070"/>
      <c r="L78" s="1070"/>
      <c r="M78" s="1070"/>
      <c r="N78" s="1070"/>
      <c r="O78" s="1070"/>
      <c r="P78" s="1071"/>
      <c r="Q78" s="1072">
        <v>320</v>
      </c>
      <c r="R78" s="1066"/>
      <c r="S78" s="1066"/>
      <c r="T78" s="1066"/>
      <c r="U78" s="1066"/>
      <c r="V78" s="1066">
        <v>313</v>
      </c>
      <c r="W78" s="1066"/>
      <c r="X78" s="1066"/>
      <c r="Y78" s="1066"/>
      <c r="Z78" s="1066"/>
      <c r="AA78" s="1066">
        <v>7</v>
      </c>
      <c r="AB78" s="1066"/>
      <c r="AC78" s="1066"/>
      <c r="AD78" s="1066"/>
      <c r="AE78" s="1066"/>
      <c r="AF78" s="1066">
        <v>7</v>
      </c>
      <c r="AG78" s="1066"/>
      <c r="AH78" s="1066"/>
      <c r="AI78" s="1066"/>
      <c r="AJ78" s="1066"/>
      <c r="AK78" s="1066">
        <v>4</v>
      </c>
      <c r="AL78" s="1066"/>
      <c r="AM78" s="1066"/>
      <c r="AN78" s="1066"/>
      <c r="AO78" s="1066"/>
      <c r="AP78" s="1066" t="s">
        <v>582</v>
      </c>
      <c r="AQ78" s="1066"/>
      <c r="AR78" s="1066"/>
      <c r="AS78" s="1066"/>
      <c r="AT78" s="1066"/>
      <c r="AU78" s="1066" t="s">
        <v>582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594</v>
      </c>
      <c r="C79" s="1070"/>
      <c r="D79" s="1070"/>
      <c r="E79" s="1070"/>
      <c r="F79" s="1070"/>
      <c r="G79" s="1070"/>
      <c r="H79" s="1070"/>
      <c r="I79" s="1070"/>
      <c r="J79" s="1070"/>
      <c r="K79" s="1070"/>
      <c r="L79" s="1070"/>
      <c r="M79" s="1070"/>
      <c r="N79" s="1070"/>
      <c r="O79" s="1070"/>
      <c r="P79" s="1071"/>
      <c r="Q79" s="1072">
        <v>440293</v>
      </c>
      <c r="R79" s="1066"/>
      <c r="S79" s="1066"/>
      <c r="T79" s="1066"/>
      <c r="U79" s="1066"/>
      <c r="V79" s="1066">
        <v>419504</v>
      </c>
      <c r="W79" s="1066"/>
      <c r="X79" s="1066"/>
      <c r="Y79" s="1066"/>
      <c r="Z79" s="1066"/>
      <c r="AA79" s="1066">
        <v>20789</v>
      </c>
      <c r="AB79" s="1066"/>
      <c r="AC79" s="1066"/>
      <c r="AD79" s="1066"/>
      <c r="AE79" s="1066"/>
      <c r="AF79" s="1066">
        <v>20789</v>
      </c>
      <c r="AG79" s="1066"/>
      <c r="AH79" s="1066"/>
      <c r="AI79" s="1066"/>
      <c r="AJ79" s="1066"/>
      <c r="AK79" s="1066">
        <v>358</v>
      </c>
      <c r="AL79" s="1066"/>
      <c r="AM79" s="1066"/>
      <c r="AN79" s="1066"/>
      <c r="AO79" s="1066"/>
      <c r="AP79" s="1066" t="s">
        <v>582</v>
      </c>
      <c r="AQ79" s="1066"/>
      <c r="AR79" s="1066"/>
      <c r="AS79" s="1066"/>
      <c r="AT79" s="1066"/>
      <c r="AU79" s="1066" t="s">
        <v>582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595</v>
      </c>
      <c r="C80" s="1070"/>
      <c r="D80" s="1070"/>
      <c r="E80" s="1070"/>
      <c r="F80" s="1070"/>
      <c r="G80" s="1070"/>
      <c r="H80" s="1070"/>
      <c r="I80" s="1070"/>
      <c r="J80" s="1070"/>
      <c r="K80" s="1070"/>
      <c r="L80" s="1070"/>
      <c r="M80" s="1070"/>
      <c r="N80" s="1070"/>
      <c r="O80" s="1070"/>
      <c r="P80" s="1071"/>
      <c r="Q80" s="1072">
        <v>371</v>
      </c>
      <c r="R80" s="1066"/>
      <c r="S80" s="1066"/>
      <c r="T80" s="1066"/>
      <c r="U80" s="1066"/>
      <c r="V80" s="1066">
        <v>331</v>
      </c>
      <c r="W80" s="1066"/>
      <c r="X80" s="1066"/>
      <c r="Y80" s="1066"/>
      <c r="Z80" s="1066"/>
      <c r="AA80" s="1066">
        <v>40</v>
      </c>
      <c r="AB80" s="1066"/>
      <c r="AC80" s="1066"/>
      <c r="AD80" s="1066"/>
      <c r="AE80" s="1066"/>
      <c r="AF80" s="1066">
        <v>637</v>
      </c>
      <c r="AG80" s="1066"/>
      <c r="AH80" s="1066"/>
      <c r="AI80" s="1066"/>
      <c r="AJ80" s="1066"/>
      <c r="AK80" s="1066">
        <v>1</v>
      </c>
      <c r="AL80" s="1066"/>
      <c r="AM80" s="1066"/>
      <c r="AN80" s="1066"/>
      <c r="AO80" s="1066"/>
      <c r="AP80" s="1066">
        <v>238</v>
      </c>
      <c r="AQ80" s="1066"/>
      <c r="AR80" s="1066"/>
      <c r="AS80" s="1066"/>
      <c r="AT80" s="1066"/>
      <c r="AU80" s="1066" t="s">
        <v>582</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596</v>
      </c>
      <c r="C81" s="1070"/>
      <c r="D81" s="1070"/>
      <c r="E81" s="1070"/>
      <c r="F81" s="1070"/>
      <c r="G81" s="1070"/>
      <c r="H81" s="1070"/>
      <c r="I81" s="1070"/>
      <c r="J81" s="1070"/>
      <c r="K81" s="1070"/>
      <c r="L81" s="1070"/>
      <c r="M81" s="1070"/>
      <c r="N81" s="1070"/>
      <c r="O81" s="1070"/>
      <c r="P81" s="1071"/>
      <c r="Q81" s="1072">
        <v>1027</v>
      </c>
      <c r="R81" s="1066"/>
      <c r="S81" s="1066"/>
      <c r="T81" s="1066"/>
      <c r="U81" s="1066"/>
      <c r="V81" s="1066">
        <v>1253</v>
      </c>
      <c r="W81" s="1066"/>
      <c r="X81" s="1066"/>
      <c r="Y81" s="1066"/>
      <c r="Z81" s="1066"/>
      <c r="AA81" s="1066">
        <v>-227</v>
      </c>
      <c r="AB81" s="1066"/>
      <c r="AC81" s="1066"/>
      <c r="AD81" s="1066"/>
      <c r="AE81" s="1066"/>
      <c r="AF81" s="1066">
        <v>297</v>
      </c>
      <c r="AG81" s="1066"/>
      <c r="AH81" s="1066"/>
      <c r="AI81" s="1066"/>
      <c r="AJ81" s="1066"/>
      <c r="AK81" s="1066">
        <v>816</v>
      </c>
      <c r="AL81" s="1066"/>
      <c r="AM81" s="1066"/>
      <c r="AN81" s="1066"/>
      <c r="AO81" s="1066"/>
      <c r="AP81" s="1066">
        <v>7083</v>
      </c>
      <c r="AQ81" s="1066"/>
      <c r="AR81" s="1066"/>
      <c r="AS81" s="1066"/>
      <c r="AT81" s="1066"/>
      <c r="AU81" s="1066" t="s">
        <v>582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597</v>
      </c>
      <c r="C82" s="1070"/>
      <c r="D82" s="1070"/>
      <c r="E82" s="1070"/>
      <c r="F82" s="1070"/>
      <c r="G82" s="1070"/>
      <c r="H82" s="1070"/>
      <c r="I82" s="1070"/>
      <c r="J82" s="1070"/>
      <c r="K82" s="1070"/>
      <c r="L82" s="1070"/>
      <c r="M82" s="1070"/>
      <c r="N82" s="1070"/>
      <c r="O82" s="1070"/>
      <c r="P82" s="1071"/>
      <c r="Q82" s="1072">
        <v>162</v>
      </c>
      <c r="R82" s="1066"/>
      <c r="S82" s="1066"/>
      <c r="T82" s="1066"/>
      <c r="U82" s="1066"/>
      <c r="V82" s="1066">
        <v>140</v>
      </c>
      <c r="W82" s="1066"/>
      <c r="X82" s="1066"/>
      <c r="Y82" s="1066"/>
      <c r="Z82" s="1066"/>
      <c r="AA82" s="1066">
        <v>22</v>
      </c>
      <c r="AB82" s="1066"/>
      <c r="AC82" s="1066"/>
      <c r="AD82" s="1066"/>
      <c r="AE82" s="1066"/>
      <c r="AF82" s="1066">
        <v>241</v>
      </c>
      <c r="AG82" s="1066"/>
      <c r="AH82" s="1066"/>
      <c r="AI82" s="1066"/>
      <c r="AJ82" s="1066"/>
      <c r="AK82" s="1066" t="s">
        <v>582</v>
      </c>
      <c r="AL82" s="1066"/>
      <c r="AM82" s="1066"/>
      <c r="AN82" s="1066"/>
      <c r="AO82" s="1066"/>
      <c r="AP82" s="1066" t="s">
        <v>582</v>
      </c>
      <c r="AQ82" s="1066"/>
      <c r="AR82" s="1066"/>
      <c r="AS82" s="1066"/>
      <c r="AT82" s="1066"/>
      <c r="AU82" s="1066" t="s">
        <v>582</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598</v>
      </c>
      <c r="C83" s="1070"/>
      <c r="D83" s="1070"/>
      <c r="E83" s="1070"/>
      <c r="F83" s="1070"/>
      <c r="G83" s="1070"/>
      <c r="H83" s="1070"/>
      <c r="I83" s="1070"/>
      <c r="J83" s="1070"/>
      <c r="K83" s="1070"/>
      <c r="L83" s="1070"/>
      <c r="M83" s="1070"/>
      <c r="N83" s="1070"/>
      <c r="O83" s="1070"/>
      <c r="P83" s="1071"/>
      <c r="Q83" s="1072">
        <v>4005</v>
      </c>
      <c r="R83" s="1066"/>
      <c r="S83" s="1066"/>
      <c r="T83" s="1066"/>
      <c r="U83" s="1066"/>
      <c r="V83" s="1066">
        <v>3598</v>
      </c>
      <c r="W83" s="1066"/>
      <c r="X83" s="1066"/>
      <c r="Y83" s="1066"/>
      <c r="Z83" s="1066"/>
      <c r="AA83" s="1066">
        <v>406</v>
      </c>
      <c r="AB83" s="1066"/>
      <c r="AC83" s="1066"/>
      <c r="AD83" s="1066"/>
      <c r="AE83" s="1066"/>
      <c r="AF83" s="1066">
        <v>4907</v>
      </c>
      <c r="AG83" s="1066"/>
      <c r="AH83" s="1066"/>
      <c r="AI83" s="1066"/>
      <c r="AJ83" s="1066"/>
      <c r="AK83" s="1066" t="s">
        <v>582</v>
      </c>
      <c r="AL83" s="1066"/>
      <c r="AM83" s="1066"/>
      <c r="AN83" s="1066"/>
      <c r="AO83" s="1066"/>
      <c r="AP83" s="1066">
        <v>5788</v>
      </c>
      <c r="AQ83" s="1066"/>
      <c r="AR83" s="1066"/>
      <c r="AS83" s="1066"/>
      <c r="AT83" s="1066"/>
      <c r="AU83" s="1066" t="s">
        <v>582</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305</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305</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305</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2148595</v>
      </c>
      <c r="AB110" s="982"/>
      <c r="AC110" s="982"/>
      <c r="AD110" s="982"/>
      <c r="AE110" s="983"/>
      <c r="AF110" s="984">
        <v>2138984</v>
      </c>
      <c r="AG110" s="982"/>
      <c r="AH110" s="982"/>
      <c r="AI110" s="982"/>
      <c r="AJ110" s="983"/>
      <c r="AK110" s="984">
        <v>2116117</v>
      </c>
      <c r="AL110" s="982"/>
      <c r="AM110" s="982"/>
      <c r="AN110" s="982"/>
      <c r="AO110" s="983"/>
      <c r="AP110" s="985">
        <v>19.7</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19606500</v>
      </c>
      <c r="BR110" s="929"/>
      <c r="BS110" s="929"/>
      <c r="BT110" s="929"/>
      <c r="BU110" s="929"/>
      <c r="BV110" s="929">
        <v>19933148</v>
      </c>
      <c r="BW110" s="929"/>
      <c r="BX110" s="929"/>
      <c r="BY110" s="929"/>
      <c r="BZ110" s="929"/>
      <c r="CA110" s="929">
        <v>21377117</v>
      </c>
      <c r="CB110" s="929"/>
      <c r="CC110" s="929"/>
      <c r="CD110" s="929"/>
      <c r="CE110" s="929"/>
      <c r="CF110" s="953">
        <v>199.2</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394</v>
      </c>
      <c r="DH110" s="929"/>
      <c r="DI110" s="929"/>
      <c r="DJ110" s="929"/>
      <c r="DK110" s="929"/>
      <c r="DL110" s="929" t="s">
        <v>441</v>
      </c>
      <c r="DM110" s="929"/>
      <c r="DN110" s="929"/>
      <c r="DO110" s="929"/>
      <c r="DP110" s="929"/>
      <c r="DQ110" s="929" t="s">
        <v>414</v>
      </c>
      <c r="DR110" s="929"/>
      <c r="DS110" s="929"/>
      <c r="DT110" s="929"/>
      <c r="DU110" s="929"/>
      <c r="DV110" s="930" t="s">
        <v>414</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443</v>
      </c>
      <c r="AG111" s="1010"/>
      <c r="AH111" s="1010"/>
      <c r="AI111" s="1010"/>
      <c r="AJ111" s="1011"/>
      <c r="AK111" s="1012" t="s">
        <v>414</v>
      </c>
      <c r="AL111" s="1010"/>
      <c r="AM111" s="1010"/>
      <c r="AN111" s="1010"/>
      <c r="AO111" s="1011"/>
      <c r="AP111" s="1013" t="s">
        <v>414</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375874</v>
      </c>
      <c r="BR111" s="901"/>
      <c r="BS111" s="901"/>
      <c r="BT111" s="901"/>
      <c r="BU111" s="901"/>
      <c r="BV111" s="901">
        <v>265606</v>
      </c>
      <c r="BW111" s="901"/>
      <c r="BX111" s="901"/>
      <c r="BY111" s="901"/>
      <c r="BZ111" s="901"/>
      <c r="CA111" s="901">
        <v>168592</v>
      </c>
      <c r="CB111" s="901"/>
      <c r="CC111" s="901"/>
      <c r="CD111" s="901"/>
      <c r="CE111" s="901"/>
      <c r="CF111" s="962">
        <v>1.6</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414</v>
      </c>
      <c r="DH111" s="901"/>
      <c r="DI111" s="901"/>
      <c r="DJ111" s="901"/>
      <c r="DK111" s="901"/>
      <c r="DL111" s="901" t="s">
        <v>443</v>
      </c>
      <c r="DM111" s="901"/>
      <c r="DN111" s="901"/>
      <c r="DO111" s="901"/>
      <c r="DP111" s="901"/>
      <c r="DQ111" s="901" t="s">
        <v>441</v>
      </c>
      <c r="DR111" s="901"/>
      <c r="DS111" s="901"/>
      <c r="DT111" s="901"/>
      <c r="DU111" s="901"/>
      <c r="DV111" s="878" t="s">
        <v>443</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443</v>
      </c>
      <c r="AG112" s="864"/>
      <c r="AH112" s="864"/>
      <c r="AI112" s="864"/>
      <c r="AJ112" s="865"/>
      <c r="AK112" s="866" t="s">
        <v>394</v>
      </c>
      <c r="AL112" s="864"/>
      <c r="AM112" s="864"/>
      <c r="AN112" s="864"/>
      <c r="AO112" s="865"/>
      <c r="AP112" s="911" t="s">
        <v>414</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42554</v>
      </c>
      <c r="BR112" s="901"/>
      <c r="BS112" s="901"/>
      <c r="BT112" s="901"/>
      <c r="BU112" s="901"/>
      <c r="BV112" s="901">
        <v>33227</v>
      </c>
      <c r="BW112" s="901"/>
      <c r="BX112" s="901"/>
      <c r="BY112" s="901"/>
      <c r="BZ112" s="901"/>
      <c r="CA112" s="901">
        <v>26335</v>
      </c>
      <c r="CB112" s="901"/>
      <c r="CC112" s="901"/>
      <c r="CD112" s="901"/>
      <c r="CE112" s="901"/>
      <c r="CF112" s="962">
        <v>0.2</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394</v>
      </c>
      <c r="DM112" s="901"/>
      <c r="DN112" s="901"/>
      <c r="DO112" s="901"/>
      <c r="DP112" s="901"/>
      <c r="DQ112" s="901" t="s">
        <v>390</v>
      </c>
      <c r="DR112" s="901"/>
      <c r="DS112" s="901"/>
      <c r="DT112" s="901"/>
      <c r="DU112" s="901"/>
      <c r="DV112" s="878" t="s">
        <v>443</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8391</v>
      </c>
      <c r="AB113" s="1010"/>
      <c r="AC113" s="1010"/>
      <c r="AD113" s="1010"/>
      <c r="AE113" s="1011"/>
      <c r="AF113" s="1012">
        <v>7541</v>
      </c>
      <c r="AG113" s="1010"/>
      <c r="AH113" s="1010"/>
      <c r="AI113" s="1010"/>
      <c r="AJ113" s="1011"/>
      <c r="AK113" s="1012">
        <v>7656</v>
      </c>
      <c r="AL113" s="1010"/>
      <c r="AM113" s="1010"/>
      <c r="AN113" s="1010"/>
      <c r="AO113" s="1011"/>
      <c r="AP113" s="1013">
        <v>0.1</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4074605</v>
      </c>
      <c r="BR113" s="901"/>
      <c r="BS113" s="901"/>
      <c r="BT113" s="901"/>
      <c r="BU113" s="901"/>
      <c r="BV113" s="901">
        <v>3845101</v>
      </c>
      <c r="BW113" s="901"/>
      <c r="BX113" s="901"/>
      <c r="BY113" s="901"/>
      <c r="BZ113" s="901"/>
      <c r="CA113" s="901">
        <v>3611342</v>
      </c>
      <c r="CB113" s="901"/>
      <c r="CC113" s="901"/>
      <c r="CD113" s="901"/>
      <c r="CE113" s="901"/>
      <c r="CF113" s="962">
        <v>33.700000000000003</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390</v>
      </c>
      <c r="DH113" s="864"/>
      <c r="DI113" s="864"/>
      <c r="DJ113" s="864"/>
      <c r="DK113" s="865"/>
      <c r="DL113" s="866" t="s">
        <v>414</v>
      </c>
      <c r="DM113" s="864"/>
      <c r="DN113" s="864"/>
      <c r="DO113" s="864"/>
      <c r="DP113" s="865"/>
      <c r="DQ113" s="866" t="s">
        <v>394</v>
      </c>
      <c r="DR113" s="864"/>
      <c r="DS113" s="864"/>
      <c r="DT113" s="864"/>
      <c r="DU113" s="865"/>
      <c r="DV113" s="911" t="s">
        <v>454</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401907</v>
      </c>
      <c r="AB114" s="864"/>
      <c r="AC114" s="864"/>
      <c r="AD114" s="864"/>
      <c r="AE114" s="865"/>
      <c r="AF114" s="866">
        <v>408209</v>
      </c>
      <c r="AG114" s="864"/>
      <c r="AH114" s="864"/>
      <c r="AI114" s="864"/>
      <c r="AJ114" s="865"/>
      <c r="AK114" s="866">
        <v>415765</v>
      </c>
      <c r="AL114" s="864"/>
      <c r="AM114" s="864"/>
      <c r="AN114" s="864"/>
      <c r="AO114" s="865"/>
      <c r="AP114" s="911">
        <v>3.9</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3396703</v>
      </c>
      <c r="BR114" s="901"/>
      <c r="BS114" s="901"/>
      <c r="BT114" s="901"/>
      <c r="BU114" s="901"/>
      <c r="BV114" s="901">
        <v>3393710</v>
      </c>
      <c r="BW114" s="901"/>
      <c r="BX114" s="901"/>
      <c r="BY114" s="901"/>
      <c r="BZ114" s="901"/>
      <c r="CA114" s="901">
        <v>3281975</v>
      </c>
      <c r="CB114" s="901"/>
      <c r="CC114" s="901"/>
      <c r="CD114" s="901"/>
      <c r="CE114" s="901"/>
      <c r="CF114" s="962">
        <v>30.6</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443</v>
      </c>
      <c r="DH114" s="864"/>
      <c r="DI114" s="864"/>
      <c r="DJ114" s="864"/>
      <c r="DK114" s="865"/>
      <c r="DL114" s="866" t="s">
        <v>414</v>
      </c>
      <c r="DM114" s="864"/>
      <c r="DN114" s="864"/>
      <c r="DO114" s="864"/>
      <c r="DP114" s="865"/>
      <c r="DQ114" s="866" t="s">
        <v>443</v>
      </c>
      <c r="DR114" s="864"/>
      <c r="DS114" s="864"/>
      <c r="DT114" s="864"/>
      <c r="DU114" s="865"/>
      <c r="DV114" s="911" t="s">
        <v>441</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166271</v>
      </c>
      <c r="AB115" s="1010"/>
      <c r="AC115" s="1010"/>
      <c r="AD115" s="1010"/>
      <c r="AE115" s="1011"/>
      <c r="AF115" s="1012">
        <v>114174</v>
      </c>
      <c r="AG115" s="1010"/>
      <c r="AH115" s="1010"/>
      <c r="AI115" s="1010"/>
      <c r="AJ115" s="1011"/>
      <c r="AK115" s="1012">
        <v>99828</v>
      </c>
      <c r="AL115" s="1010"/>
      <c r="AM115" s="1010"/>
      <c r="AN115" s="1010"/>
      <c r="AO115" s="1011"/>
      <c r="AP115" s="1013">
        <v>0.9</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454</v>
      </c>
      <c r="BR115" s="901"/>
      <c r="BS115" s="901"/>
      <c r="BT115" s="901"/>
      <c r="BU115" s="901"/>
      <c r="BV115" s="901" t="s">
        <v>394</v>
      </c>
      <c r="BW115" s="901"/>
      <c r="BX115" s="901"/>
      <c r="BY115" s="901"/>
      <c r="BZ115" s="901"/>
      <c r="CA115" s="901" t="s">
        <v>390</v>
      </c>
      <c r="CB115" s="901"/>
      <c r="CC115" s="901"/>
      <c r="CD115" s="901"/>
      <c r="CE115" s="901"/>
      <c r="CF115" s="962" t="s">
        <v>460</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443</v>
      </c>
      <c r="DH115" s="864"/>
      <c r="DI115" s="864"/>
      <c r="DJ115" s="864"/>
      <c r="DK115" s="865"/>
      <c r="DL115" s="866" t="s">
        <v>443</v>
      </c>
      <c r="DM115" s="864"/>
      <c r="DN115" s="864"/>
      <c r="DO115" s="864"/>
      <c r="DP115" s="865"/>
      <c r="DQ115" s="866" t="s">
        <v>414</v>
      </c>
      <c r="DR115" s="864"/>
      <c r="DS115" s="864"/>
      <c r="DT115" s="864"/>
      <c r="DU115" s="865"/>
      <c r="DV115" s="911" t="s">
        <v>394</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t="s">
        <v>441</v>
      </c>
      <c r="AG116" s="864"/>
      <c r="AH116" s="864"/>
      <c r="AI116" s="864"/>
      <c r="AJ116" s="865"/>
      <c r="AK116" s="866" t="s">
        <v>394</v>
      </c>
      <c r="AL116" s="864"/>
      <c r="AM116" s="864"/>
      <c r="AN116" s="864"/>
      <c r="AO116" s="865"/>
      <c r="AP116" s="911" t="s">
        <v>414</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443</v>
      </c>
      <c r="BW116" s="901"/>
      <c r="BX116" s="901"/>
      <c r="BY116" s="901"/>
      <c r="BZ116" s="901"/>
      <c r="CA116" s="901" t="s">
        <v>460</v>
      </c>
      <c r="CB116" s="901"/>
      <c r="CC116" s="901"/>
      <c r="CD116" s="901"/>
      <c r="CE116" s="901"/>
      <c r="CF116" s="962" t="s">
        <v>443</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454</v>
      </c>
      <c r="DH116" s="864"/>
      <c r="DI116" s="864"/>
      <c r="DJ116" s="864"/>
      <c r="DK116" s="865"/>
      <c r="DL116" s="866" t="s">
        <v>443</v>
      </c>
      <c r="DM116" s="864"/>
      <c r="DN116" s="864"/>
      <c r="DO116" s="864"/>
      <c r="DP116" s="865"/>
      <c r="DQ116" s="866" t="s">
        <v>443</v>
      </c>
      <c r="DR116" s="864"/>
      <c r="DS116" s="864"/>
      <c r="DT116" s="864"/>
      <c r="DU116" s="865"/>
      <c r="DV116" s="911" t="s">
        <v>414</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2725164</v>
      </c>
      <c r="AB117" s="996"/>
      <c r="AC117" s="996"/>
      <c r="AD117" s="996"/>
      <c r="AE117" s="997"/>
      <c r="AF117" s="998">
        <v>2668908</v>
      </c>
      <c r="AG117" s="996"/>
      <c r="AH117" s="996"/>
      <c r="AI117" s="996"/>
      <c r="AJ117" s="997"/>
      <c r="AK117" s="998">
        <v>2639366</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443</v>
      </c>
      <c r="BW117" s="901"/>
      <c r="BX117" s="901"/>
      <c r="BY117" s="901"/>
      <c r="BZ117" s="901"/>
      <c r="CA117" s="901" t="s">
        <v>414</v>
      </c>
      <c r="CB117" s="901"/>
      <c r="CC117" s="901"/>
      <c r="CD117" s="901"/>
      <c r="CE117" s="901"/>
      <c r="CF117" s="962" t="s">
        <v>390</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390</v>
      </c>
      <c r="DH117" s="864"/>
      <c r="DI117" s="864"/>
      <c r="DJ117" s="864"/>
      <c r="DK117" s="865"/>
      <c r="DL117" s="866" t="s">
        <v>394</v>
      </c>
      <c r="DM117" s="864"/>
      <c r="DN117" s="864"/>
      <c r="DO117" s="864"/>
      <c r="DP117" s="865"/>
      <c r="DQ117" s="866" t="s">
        <v>414</v>
      </c>
      <c r="DR117" s="864"/>
      <c r="DS117" s="864"/>
      <c r="DT117" s="864"/>
      <c r="DU117" s="865"/>
      <c r="DV117" s="911" t="s">
        <v>443</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305</v>
      </c>
      <c r="AL118" s="989"/>
      <c r="AM118" s="989"/>
      <c r="AN118" s="989"/>
      <c r="AO118" s="990"/>
      <c r="AP118" s="992" t="s">
        <v>435</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394</v>
      </c>
      <c r="BR118" s="932"/>
      <c r="BS118" s="932"/>
      <c r="BT118" s="932"/>
      <c r="BU118" s="932"/>
      <c r="BV118" s="932" t="s">
        <v>454</v>
      </c>
      <c r="BW118" s="932"/>
      <c r="BX118" s="932"/>
      <c r="BY118" s="932"/>
      <c r="BZ118" s="932"/>
      <c r="CA118" s="932" t="s">
        <v>443</v>
      </c>
      <c r="CB118" s="932"/>
      <c r="CC118" s="932"/>
      <c r="CD118" s="932"/>
      <c r="CE118" s="932"/>
      <c r="CF118" s="962" t="s">
        <v>443</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390</v>
      </c>
      <c r="DH118" s="864"/>
      <c r="DI118" s="864"/>
      <c r="DJ118" s="864"/>
      <c r="DK118" s="865"/>
      <c r="DL118" s="866" t="s">
        <v>443</v>
      </c>
      <c r="DM118" s="864"/>
      <c r="DN118" s="864"/>
      <c r="DO118" s="864"/>
      <c r="DP118" s="865"/>
      <c r="DQ118" s="866" t="s">
        <v>443</v>
      </c>
      <c r="DR118" s="864"/>
      <c r="DS118" s="864"/>
      <c r="DT118" s="864"/>
      <c r="DU118" s="865"/>
      <c r="DV118" s="911" t="s">
        <v>443</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390</v>
      </c>
      <c r="AB119" s="982"/>
      <c r="AC119" s="982"/>
      <c r="AD119" s="982"/>
      <c r="AE119" s="983"/>
      <c r="AF119" s="984" t="s">
        <v>394</v>
      </c>
      <c r="AG119" s="982"/>
      <c r="AH119" s="982"/>
      <c r="AI119" s="982"/>
      <c r="AJ119" s="983"/>
      <c r="AK119" s="984" t="s">
        <v>443</v>
      </c>
      <c r="AL119" s="982"/>
      <c r="AM119" s="982"/>
      <c r="AN119" s="982"/>
      <c r="AO119" s="983"/>
      <c r="AP119" s="985" t="s">
        <v>394</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470</v>
      </c>
      <c r="BP119" s="965"/>
      <c r="BQ119" s="969">
        <v>27496236</v>
      </c>
      <c r="BR119" s="932"/>
      <c r="BS119" s="932"/>
      <c r="BT119" s="932"/>
      <c r="BU119" s="932"/>
      <c r="BV119" s="932">
        <v>27470792</v>
      </c>
      <c r="BW119" s="932"/>
      <c r="BX119" s="932"/>
      <c r="BY119" s="932"/>
      <c r="BZ119" s="932"/>
      <c r="CA119" s="932">
        <v>28465361</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375874</v>
      </c>
      <c r="DH119" s="847"/>
      <c r="DI119" s="847"/>
      <c r="DJ119" s="847"/>
      <c r="DK119" s="848"/>
      <c r="DL119" s="849">
        <v>265606</v>
      </c>
      <c r="DM119" s="847"/>
      <c r="DN119" s="847"/>
      <c r="DO119" s="847"/>
      <c r="DP119" s="848"/>
      <c r="DQ119" s="849">
        <v>168592</v>
      </c>
      <c r="DR119" s="847"/>
      <c r="DS119" s="847"/>
      <c r="DT119" s="847"/>
      <c r="DU119" s="848"/>
      <c r="DV119" s="935">
        <v>1.6</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443</v>
      </c>
      <c r="AG120" s="864"/>
      <c r="AH120" s="864"/>
      <c r="AI120" s="864"/>
      <c r="AJ120" s="865"/>
      <c r="AK120" s="866" t="s">
        <v>390</v>
      </c>
      <c r="AL120" s="864"/>
      <c r="AM120" s="864"/>
      <c r="AN120" s="864"/>
      <c r="AO120" s="865"/>
      <c r="AP120" s="911" t="s">
        <v>414</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5854092</v>
      </c>
      <c r="BR120" s="929"/>
      <c r="BS120" s="929"/>
      <c r="BT120" s="929"/>
      <c r="BU120" s="929"/>
      <c r="BV120" s="929">
        <v>5376159</v>
      </c>
      <c r="BW120" s="929"/>
      <c r="BX120" s="929"/>
      <c r="BY120" s="929"/>
      <c r="BZ120" s="929"/>
      <c r="CA120" s="929">
        <v>7433730</v>
      </c>
      <c r="CB120" s="929"/>
      <c r="CC120" s="929"/>
      <c r="CD120" s="929"/>
      <c r="CE120" s="929"/>
      <c r="CF120" s="953">
        <v>69.3</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37804</v>
      </c>
      <c r="DH120" s="929"/>
      <c r="DI120" s="929"/>
      <c r="DJ120" s="929"/>
      <c r="DK120" s="929"/>
      <c r="DL120" s="929">
        <v>30854</v>
      </c>
      <c r="DM120" s="929"/>
      <c r="DN120" s="929"/>
      <c r="DO120" s="929"/>
      <c r="DP120" s="929"/>
      <c r="DQ120" s="929">
        <v>23986</v>
      </c>
      <c r="DR120" s="929"/>
      <c r="DS120" s="929"/>
      <c r="DT120" s="929"/>
      <c r="DU120" s="929"/>
      <c r="DV120" s="930">
        <v>0.2</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394</v>
      </c>
      <c r="AB121" s="864"/>
      <c r="AC121" s="864"/>
      <c r="AD121" s="864"/>
      <c r="AE121" s="865"/>
      <c r="AF121" s="866" t="s">
        <v>390</v>
      </c>
      <c r="AG121" s="864"/>
      <c r="AH121" s="864"/>
      <c r="AI121" s="864"/>
      <c r="AJ121" s="865"/>
      <c r="AK121" s="866" t="s">
        <v>448</v>
      </c>
      <c r="AL121" s="864"/>
      <c r="AM121" s="864"/>
      <c r="AN121" s="864"/>
      <c r="AO121" s="865"/>
      <c r="AP121" s="911" t="s">
        <v>460</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372013</v>
      </c>
      <c r="BR121" s="901"/>
      <c r="BS121" s="901"/>
      <c r="BT121" s="901"/>
      <c r="BU121" s="901"/>
      <c r="BV121" s="901">
        <v>318437</v>
      </c>
      <c r="BW121" s="901"/>
      <c r="BX121" s="901"/>
      <c r="BY121" s="901"/>
      <c r="BZ121" s="901"/>
      <c r="CA121" s="901">
        <v>805496</v>
      </c>
      <c r="CB121" s="901"/>
      <c r="CC121" s="901"/>
      <c r="CD121" s="901"/>
      <c r="CE121" s="901"/>
      <c r="CF121" s="962">
        <v>7.5</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4750</v>
      </c>
      <c r="DH121" s="901"/>
      <c r="DI121" s="901"/>
      <c r="DJ121" s="901"/>
      <c r="DK121" s="901"/>
      <c r="DL121" s="901">
        <v>2373</v>
      </c>
      <c r="DM121" s="901"/>
      <c r="DN121" s="901"/>
      <c r="DO121" s="901"/>
      <c r="DP121" s="901"/>
      <c r="DQ121" s="901">
        <v>2349</v>
      </c>
      <c r="DR121" s="901"/>
      <c r="DS121" s="901"/>
      <c r="DT121" s="901"/>
      <c r="DU121" s="901"/>
      <c r="DV121" s="878">
        <v>0</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394</v>
      </c>
      <c r="AB122" s="864"/>
      <c r="AC122" s="864"/>
      <c r="AD122" s="864"/>
      <c r="AE122" s="865"/>
      <c r="AF122" s="866" t="s">
        <v>414</v>
      </c>
      <c r="AG122" s="864"/>
      <c r="AH122" s="864"/>
      <c r="AI122" s="864"/>
      <c r="AJ122" s="865"/>
      <c r="AK122" s="866" t="s">
        <v>460</v>
      </c>
      <c r="AL122" s="864"/>
      <c r="AM122" s="864"/>
      <c r="AN122" s="864"/>
      <c r="AO122" s="865"/>
      <c r="AP122" s="911" t="s">
        <v>394</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21654184</v>
      </c>
      <c r="BR122" s="932"/>
      <c r="BS122" s="932"/>
      <c r="BT122" s="932"/>
      <c r="BU122" s="932"/>
      <c r="BV122" s="932">
        <v>21542288</v>
      </c>
      <c r="BW122" s="932"/>
      <c r="BX122" s="932"/>
      <c r="BY122" s="932"/>
      <c r="BZ122" s="932"/>
      <c r="CA122" s="932">
        <v>21858578</v>
      </c>
      <c r="CB122" s="932"/>
      <c r="CC122" s="932"/>
      <c r="CD122" s="932"/>
      <c r="CE122" s="932"/>
      <c r="CF122" s="933">
        <v>203.7</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443</v>
      </c>
      <c r="DH122" s="901"/>
      <c r="DI122" s="901"/>
      <c r="DJ122" s="901"/>
      <c r="DK122" s="901"/>
      <c r="DL122" s="901" t="s">
        <v>443</v>
      </c>
      <c r="DM122" s="901"/>
      <c r="DN122" s="901"/>
      <c r="DO122" s="901"/>
      <c r="DP122" s="901"/>
      <c r="DQ122" s="901" t="s">
        <v>443</v>
      </c>
      <c r="DR122" s="901"/>
      <c r="DS122" s="901"/>
      <c r="DT122" s="901"/>
      <c r="DU122" s="901"/>
      <c r="DV122" s="878" t="s">
        <v>394</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454</v>
      </c>
      <c r="AB123" s="864"/>
      <c r="AC123" s="864"/>
      <c r="AD123" s="864"/>
      <c r="AE123" s="865"/>
      <c r="AF123" s="866" t="s">
        <v>443</v>
      </c>
      <c r="AG123" s="864"/>
      <c r="AH123" s="864"/>
      <c r="AI123" s="864"/>
      <c r="AJ123" s="865"/>
      <c r="AK123" s="866" t="s">
        <v>454</v>
      </c>
      <c r="AL123" s="864"/>
      <c r="AM123" s="864"/>
      <c r="AN123" s="864"/>
      <c r="AO123" s="865"/>
      <c r="AP123" s="911" t="s">
        <v>443</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481</v>
      </c>
      <c r="BP123" s="965"/>
      <c r="BQ123" s="919">
        <v>27880289</v>
      </c>
      <c r="BR123" s="920"/>
      <c r="BS123" s="920"/>
      <c r="BT123" s="920"/>
      <c r="BU123" s="920"/>
      <c r="BV123" s="920">
        <v>27236884</v>
      </c>
      <c r="BW123" s="920"/>
      <c r="BX123" s="920"/>
      <c r="BY123" s="920"/>
      <c r="BZ123" s="920"/>
      <c r="CA123" s="920">
        <v>30097804</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454</v>
      </c>
      <c r="DH123" s="864"/>
      <c r="DI123" s="864"/>
      <c r="DJ123" s="864"/>
      <c r="DK123" s="865"/>
      <c r="DL123" s="866" t="s">
        <v>454</v>
      </c>
      <c r="DM123" s="864"/>
      <c r="DN123" s="864"/>
      <c r="DO123" s="864"/>
      <c r="DP123" s="865"/>
      <c r="DQ123" s="866" t="s">
        <v>454</v>
      </c>
      <c r="DR123" s="864"/>
      <c r="DS123" s="864"/>
      <c r="DT123" s="864"/>
      <c r="DU123" s="865"/>
      <c r="DV123" s="911" t="s">
        <v>390</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394</v>
      </c>
      <c r="AB124" s="864"/>
      <c r="AC124" s="864"/>
      <c r="AD124" s="864"/>
      <c r="AE124" s="865"/>
      <c r="AF124" s="866" t="s">
        <v>454</v>
      </c>
      <c r="AG124" s="864"/>
      <c r="AH124" s="864"/>
      <c r="AI124" s="864"/>
      <c r="AJ124" s="865"/>
      <c r="AK124" s="866" t="s">
        <v>443</v>
      </c>
      <c r="AL124" s="864"/>
      <c r="AM124" s="864"/>
      <c r="AN124" s="864"/>
      <c r="AO124" s="865"/>
      <c r="AP124" s="911" t="s">
        <v>443</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448</v>
      </c>
      <c r="BR124" s="918"/>
      <c r="BS124" s="918"/>
      <c r="BT124" s="918"/>
      <c r="BU124" s="918"/>
      <c r="BV124" s="918">
        <v>2.2000000000000002</v>
      </c>
      <c r="BW124" s="918"/>
      <c r="BX124" s="918"/>
      <c r="BY124" s="918"/>
      <c r="BZ124" s="918"/>
      <c r="CA124" s="918" t="s">
        <v>443</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394</v>
      </c>
      <c r="DH124" s="847"/>
      <c r="DI124" s="847"/>
      <c r="DJ124" s="847"/>
      <c r="DK124" s="848"/>
      <c r="DL124" s="849" t="s">
        <v>443</v>
      </c>
      <c r="DM124" s="847"/>
      <c r="DN124" s="847"/>
      <c r="DO124" s="847"/>
      <c r="DP124" s="848"/>
      <c r="DQ124" s="849" t="s">
        <v>460</v>
      </c>
      <c r="DR124" s="847"/>
      <c r="DS124" s="847"/>
      <c r="DT124" s="847"/>
      <c r="DU124" s="848"/>
      <c r="DV124" s="935" t="s">
        <v>443</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454</v>
      </c>
      <c r="AB125" s="864"/>
      <c r="AC125" s="864"/>
      <c r="AD125" s="864"/>
      <c r="AE125" s="865"/>
      <c r="AF125" s="866" t="s">
        <v>460</v>
      </c>
      <c r="AG125" s="864"/>
      <c r="AH125" s="864"/>
      <c r="AI125" s="864"/>
      <c r="AJ125" s="865"/>
      <c r="AK125" s="866" t="s">
        <v>443</v>
      </c>
      <c r="AL125" s="864"/>
      <c r="AM125" s="864"/>
      <c r="AN125" s="864"/>
      <c r="AO125" s="865"/>
      <c r="AP125" s="911" t="s">
        <v>394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394</v>
      </c>
      <c r="DH125" s="929"/>
      <c r="DI125" s="929"/>
      <c r="DJ125" s="929"/>
      <c r="DK125" s="929"/>
      <c r="DL125" s="929" t="s">
        <v>454</v>
      </c>
      <c r="DM125" s="929"/>
      <c r="DN125" s="929"/>
      <c r="DO125" s="929"/>
      <c r="DP125" s="929"/>
      <c r="DQ125" s="929" t="s">
        <v>394</v>
      </c>
      <c r="DR125" s="929"/>
      <c r="DS125" s="929"/>
      <c r="DT125" s="929"/>
      <c r="DU125" s="929"/>
      <c r="DV125" s="930" t="s">
        <v>394</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166271</v>
      </c>
      <c r="AB126" s="864"/>
      <c r="AC126" s="864"/>
      <c r="AD126" s="864"/>
      <c r="AE126" s="865"/>
      <c r="AF126" s="866">
        <v>114174</v>
      </c>
      <c r="AG126" s="864"/>
      <c r="AH126" s="864"/>
      <c r="AI126" s="864"/>
      <c r="AJ126" s="865"/>
      <c r="AK126" s="866">
        <v>99828</v>
      </c>
      <c r="AL126" s="864"/>
      <c r="AM126" s="864"/>
      <c r="AN126" s="864"/>
      <c r="AO126" s="865"/>
      <c r="AP126" s="911">
        <v>0.9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443</v>
      </c>
      <c r="DM126" s="901"/>
      <c r="DN126" s="901"/>
      <c r="DO126" s="901"/>
      <c r="DP126" s="901"/>
      <c r="DQ126" s="901" t="s">
        <v>454</v>
      </c>
      <c r="DR126" s="901"/>
      <c r="DS126" s="901"/>
      <c r="DT126" s="901"/>
      <c r="DU126" s="901"/>
      <c r="DV126" s="878" t="s">
        <v>443</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394</v>
      </c>
      <c r="AB127" s="864"/>
      <c r="AC127" s="864"/>
      <c r="AD127" s="864"/>
      <c r="AE127" s="865"/>
      <c r="AF127" s="866" t="s">
        <v>394</v>
      </c>
      <c r="AG127" s="864"/>
      <c r="AH127" s="864"/>
      <c r="AI127" s="864"/>
      <c r="AJ127" s="865"/>
      <c r="AK127" s="866" t="s">
        <v>443</v>
      </c>
      <c r="AL127" s="864"/>
      <c r="AM127" s="864"/>
      <c r="AN127" s="864"/>
      <c r="AO127" s="865"/>
      <c r="AP127" s="911" t="s">
        <v>443</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394</v>
      </c>
      <c r="DH127" s="901"/>
      <c r="DI127" s="901"/>
      <c r="DJ127" s="901"/>
      <c r="DK127" s="901"/>
      <c r="DL127" s="901" t="s">
        <v>454</v>
      </c>
      <c r="DM127" s="901"/>
      <c r="DN127" s="901"/>
      <c r="DO127" s="901"/>
      <c r="DP127" s="901"/>
      <c r="DQ127" s="901" t="s">
        <v>454</v>
      </c>
      <c r="DR127" s="901"/>
      <c r="DS127" s="901"/>
      <c r="DT127" s="901"/>
      <c r="DU127" s="901"/>
      <c r="DV127" s="878" t="s">
        <v>394</v>
      </c>
      <c r="DW127" s="878"/>
      <c r="DX127" s="878"/>
      <c r="DY127" s="878"/>
      <c r="DZ127" s="879"/>
    </row>
    <row r="128" spans="1:130" s="248" customFormat="1" ht="26.25" customHeight="1" thickBot="1" x14ac:dyDescent="0.2">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11238</v>
      </c>
      <c r="AB128" s="885"/>
      <c r="AC128" s="885"/>
      <c r="AD128" s="885"/>
      <c r="AE128" s="886"/>
      <c r="AF128" s="887">
        <v>44110</v>
      </c>
      <c r="AG128" s="885"/>
      <c r="AH128" s="885"/>
      <c r="AI128" s="885"/>
      <c r="AJ128" s="886"/>
      <c r="AK128" s="887">
        <v>46354</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454</v>
      </c>
      <c r="BG128" s="871"/>
      <c r="BH128" s="871"/>
      <c r="BI128" s="871"/>
      <c r="BJ128" s="871"/>
      <c r="BK128" s="871"/>
      <c r="BL128" s="894"/>
      <c r="BM128" s="870">
        <v>12.97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460</v>
      </c>
      <c r="DH128" s="875"/>
      <c r="DI128" s="875"/>
      <c r="DJ128" s="875"/>
      <c r="DK128" s="875"/>
      <c r="DL128" s="875" t="s">
        <v>394</v>
      </c>
      <c r="DM128" s="875"/>
      <c r="DN128" s="875"/>
      <c r="DO128" s="875"/>
      <c r="DP128" s="875"/>
      <c r="DQ128" s="875" t="s">
        <v>394</v>
      </c>
      <c r="DR128" s="875"/>
      <c r="DS128" s="875"/>
      <c r="DT128" s="875"/>
      <c r="DU128" s="875"/>
      <c r="DV128" s="876" t="s">
        <v>394</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12342508</v>
      </c>
      <c r="AB129" s="864"/>
      <c r="AC129" s="864"/>
      <c r="AD129" s="864"/>
      <c r="AE129" s="865"/>
      <c r="AF129" s="866">
        <v>12500574</v>
      </c>
      <c r="AG129" s="864"/>
      <c r="AH129" s="864"/>
      <c r="AI129" s="864"/>
      <c r="AJ129" s="865"/>
      <c r="AK129" s="866">
        <v>12757347</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394</v>
      </c>
      <c r="BG129" s="854"/>
      <c r="BH129" s="854"/>
      <c r="BI129" s="854"/>
      <c r="BJ129" s="854"/>
      <c r="BK129" s="854"/>
      <c r="BL129" s="855"/>
      <c r="BM129" s="853">
        <v>17.97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1863664</v>
      </c>
      <c r="AB130" s="864"/>
      <c r="AC130" s="864"/>
      <c r="AD130" s="864"/>
      <c r="AE130" s="865"/>
      <c r="AF130" s="866">
        <v>1951697</v>
      </c>
      <c r="AG130" s="864"/>
      <c r="AH130" s="864"/>
      <c r="AI130" s="864"/>
      <c r="AJ130" s="865"/>
      <c r="AK130" s="866">
        <v>2027113</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6.5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10478844</v>
      </c>
      <c r="AB131" s="847"/>
      <c r="AC131" s="847"/>
      <c r="AD131" s="847"/>
      <c r="AE131" s="848"/>
      <c r="AF131" s="849">
        <v>10548877</v>
      </c>
      <c r="AG131" s="847"/>
      <c r="AH131" s="847"/>
      <c r="AI131" s="847"/>
      <c r="AJ131" s="848"/>
      <c r="AK131" s="849">
        <v>10730234</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t="s">
        <v>394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8.1140820500000004</v>
      </c>
      <c r="AB132" s="827"/>
      <c r="AC132" s="827"/>
      <c r="AD132" s="827"/>
      <c r="AE132" s="828"/>
      <c r="AF132" s="829">
        <v>6.380783471</v>
      </c>
      <c r="AG132" s="827"/>
      <c r="AH132" s="827"/>
      <c r="AI132" s="827"/>
      <c r="AJ132" s="828"/>
      <c r="AK132" s="829">
        <v>5.2738738039999999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8.3000000000000007</v>
      </c>
      <c r="AB133" s="806"/>
      <c r="AC133" s="806"/>
      <c r="AD133" s="806"/>
      <c r="AE133" s="807"/>
      <c r="AF133" s="805">
        <v>7.6</v>
      </c>
      <c r="AG133" s="806"/>
      <c r="AH133" s="806"/>
      <c r="AI133" s="806"/>
      <c r="AJ133" s="807"/>
      <c r="AK133" s="805">
        <v>6.5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qooXV5Topgf1sOq2DEi0Q5CqWegVGqyAgzPfuR/ZvV514c+lStTjCfV1/Dana+bCObf9SrKU1P+lo6mc9yTdg==" saltValue="8dHTH60A2nlyqHmztwzv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QIMFykXNHcN6+3mW4zAYUPPuEg6p0hWfU8dbQH8rDvIKRcL28pAcO3d9jyM+7V+JSG7rA9skURV7IiT7Wj3yw==" saltValue="seY4040czEr9zPG5taEP6g==" spinCount="100000" sheet="1" objects="1" scenarios="1"/>
  <dataConsolidate/>
  <phoneticPr fontId="2"/>
  <pageMargins left="0.59055118110236227" right="0" top="0.59055118110236227" bottom="0.59055118110236227" header="0.39370078740157483" footer="0.39370078740157483"/>
  <pageSetup paperSize="9" scale="41" orientation="landscape" horizontalDpi="12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UyBR4s+X8yqYrjSsyKmsg8Tl31ZpJTxx4QBql4JjZ17Jw/woE10zTXF2GAggzePc19PoHDh5ha7y8usOv2krQ==" saltValue="AMeYLO9MTgjExeMK0Mw22g==" spinCount="100000" sheet="1" objects="1" scenarios="1"/>
  <dataConsolidate/>
  <phoneticPr fontId="2"/>
  <pageMargins left="0.59055118110236227" right="0" top="0.59055118110236227" bottom="0.59055118110236227" header="0.39370078740157483" footer="0.39370078740157483"/>
  <pageSetup paperSize="9" scale="45" orientation="landscape" horizontalDpi="12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3054447</v>
      </c>
      <c r="AP9" s="314">
        <v>68218</v>
      </c>
      <c r="AQ9" s="315">
        <v>94370</v>
      </c>
      <c r="AR9" s="316">
        <v>-27.7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335223</v>
      </c>
      <c r="AP10" s="317">
        <v>7487</v>
      </c>
      <c r="AQ10" s="318">
        <v>9302</v>
      </c>
      <c r="AR10" s="319">
        <v>-19.5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v>19611</v>
      </c>
      <c r="AP11" s="317">
        <v>438</v>
      </c>
      <c r="AQ11" s="318">
        <v>1639</v>
      </c>
      <c r="AR11" s="319">
        <v>-73.3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520</v>
      </c>
      <c r="AP12" s="317" t="s">
        <v>520</v>
      </c>
      <c r="AQ12" s="318">
        <v>4</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t="s">
        <v>520</v>
      </c>
      <c r="AP13" s="317" t="s">
        <v>520</v>
      </c>
      <c r="AQ13" s="318">
        <v>3374</v>
      </c>
      <c r="AR13" s="319" t="s">
        <v>520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91094</v>
      </c>
      <c r="AP14" s="317">
        <v>2034</v>
      </c>
      <c r="AQ14" s="318">
        <v>2035</v>
      </c>
      <c r="AR14" s="319">
        <v>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-195490</v>
      </c>
      <c r="AP15" s="317">
        <v>-4366</v>
      </c>
      <c r="AQ15" s="318">
        <v>-7711</v>
      </c>
      <c r="AR15" s="319">
        <v>-43.4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3304885</v>
      </c>
      <c r="AP16" s="317">
        <v>73811</v>
      </c>
      <c r="AQ16" s="318">
        <v>103011</v>
      </c>
      <c r="AR16" s="319">
        <v>-28.3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7.57</v>
      </c>
      <c r="AP21" s="331">
        <v>9.8800000000000008</v>
      </c>
      <c r="AQ21" s="332">
        <v>-2.31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96.7</v>
      </c>
      <c r="AP22" s="336">
        <v>97.4</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2116117</v>
      </c>
      <c r="AP32" s="345">
        <v>47261</v>
      </c>
      <c r="AQ32" s="346">
        <v>65683</v>
      </c>
      <c r="AR32" s="347">
        <v>-28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520</v>
      </c>
      <c r="AP34" s="345" t="s">
        <v>520</v>
      </c>
      <c r="AQ34" s="346">
        <v>9</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7656</v>
      </c>
      <c r="AP35" s="345">
        <v>171</v>
      </c>
      <c r="AQ35" s="346">
        <v>17466</v>
      </c>
      <c r="AR35" s="347">
        <v>-99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415765</v>
      </c>
      <c r="AP36" s="345">
        <v>9286</v>
      </c>
      <c r="AQ36" s="346">
        <v>3476</v>
      </c>
      <c r="AR36" s="347">
        <v>167.1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v>99828</v>
      </c>
      <c r="AP37" s="345">
        <v>2230</v>
      </c>
      <c r="AQ37" s="346">
        <v>810</v>
      </c>
      <c r="AR37" s="347">
        <v>175.3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520</v>
      </c>
      <c r="AP38" s="348" t="s">
        <v>520</v>
      </c>
      <c r="AQ38" s="349">
        <v>2</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-46354</v>
      </c>
      <c r="AP39" s="345">
        <v>-1035</v>
      </c>
      <c r="AQ39" s="346">
        <v>-2801</v>
      </c>
      <c r="AR39" s="347">
        <v>-63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-2027113</v>
      </c>
      <c r="AP40" s="345">
        <v>-45273</v>
      </c>
      <c r="AQ40" s="346">
        <v>-61607</v>
      </c>
      <c r="AR40" s="347">
        <v>-26.5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565899</v>
      </c>
      <c r="AP41" s="345">
        <v>12639</v>
      </c>
      <c r="AQ41" s="346">
        <v>23038</v>
      </c>
      <c r="AR41" s="347">
        <v>-45.1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4320759</v>
      </c>
      <c r="AN51" s="367">
        <v>92876</v>
      </c>
      <c r="AO51" s="368">
        <v>-11.9</v>
      </c>
      <c r="AP51" s="369">
        <v>78864</v>
      </c>
      <c r="AQ51" s="370">
        <v>-10.4</v>
      </c>
      <c r="AR51" s="371">
        <v>-1.5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1770488</v>
      </c>
      <c r="AN52" s="375">
        <v>38057</v>
      </c>
      <c r="AO52" s="376">
        <v>15.8</v>
      </c>
      <c r="AP52" s="377">
        <v>46136</v>
      </c>
      <c r="AQ52" s="378">
        <v>-4.2</v>
      </c>
      <c r="AR52" s="379">
        <v>20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2895459</v>
      </c>
      <c r="AN53" s="367">
        <v>62519</v>
      </c>
      <c r="AO53" s="368">
        <v>-32.700000000000003</v>
      </c>
      <c r="AP53" s="369">
        <v>85042</v>
      </c>
      <c r="AQ53" s="370">
        <v>7.8</v>
      </c>
      <c r="AR53" s="371">
        <v>-40.5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1000557</v>
      </c>
      <c r="AN54" s="375">
        <v>21604</v>
      </c>
      <c r="AO54" s="376">
        <v>-43.2</v>
      </c>
      <c r="AP54" s="377">
        <v>50806</v>
      </c>
      <c r="AQ54" s="378">
        <v>10.1</v>
      </c>
      <c r="AR54" s="379">
        <v>-53.3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4063208</v>
      </c>
      <c r="AN55" s="367">
        <v>88350</v>
      </c>
      <c r="AO55" s="368">
        <v>41.3</v>
      </c>
      <c r="AP55" s="369">
        <v>83774</v>
      </c>
      <c r="AQ55" s="370">
        <v>-1.5</v>
      </c>
      <c r="AR55" s="371">
        <v>42.8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1790952</v>
      </c>
      <c r="AN56" s="375">
        <v>38942</v>
      </c>
      <c r="AO56" s="376">
        <v>80.3</v>
      </c>
      <c r="AP56" s="377">
        <v>52179</v>
      </c>
      <c r="AQ56" s="378">
        <v>2.7</v>
      </c>
      <c r="AR56" s="379">
        <v>77.599999999999994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3809815</v>
      </c>
      <c r="AN57" s="367">
        <v>83506</v>
      </c>
      <c r="AO57" s="368">
        <v>-5.5</v>
      </c>
      <c r="AP57" s="369">
        <v>132981</v>
      </c>
      <c r="AQ57" s="370">
        <v>58.7</v>
      </c>
      <c r="AR57" s="371">
        <v>-64.2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1695927</v>
      </c>
      <c r="AN58" s="375">
        <v>37173</v>
      </c>
      <c r="AO58" s="376">
        <v>-4.5</v>
      </c>
      <c r="AP58" s="377">
        <v>56973</v>
      </c>
      <c r="AQ58" s="378">
        <v>9.1999999999999993</v>
      </c>
      <c r="AR58" s="379">
        <v>-13.7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3643894</v>
      </c>
      <c r="AN59" s="367">
        <v>81382</v>
      </c>
      <c r="AO59" s="368">
        <v>-2.5</v>
      </c>
      <c r="AP59" s="369">
        <v>128523</v>
      </c>
      <c r="AQ59" s="370">
        <v>-3.4</v>
      </c>
      <c r="AR59" s="371">
        <v>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1907486</v>
      </c>
      <c r="AN60" s="375">
        <v>42602</v>
      </c>
      <c r="AO60" s="376">
        <v>14.6</v>
      </c>
      <c r="AP60" s="377">
        <v>56792</v>
      </c>
      <c r="AQ60" s="378">
        <v>-0.3</v>
      </c>
      <c r="AR60" s="379">
        <v>14.9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3746627</v>
      </c>
      <c r="AN61" s="382">
        <v>81727</v>
      </c>
      <c r="AO61" s="383">
        <v>-2.2999999999999998</v>
      </c>
      <c r="AP61" s="384">
        <v>101837</v>
      </c>
      <c r="AQ61" s="385">
        <v>10.199999999999999</v>
      </c>
      <c r="AR61" s="371">
        <v>-12.5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1633082</v>
      </c>
      <c r="AN62" s="375">
        <v>35676</v>
      </c>
      <c r="AO62" s="376">
        <v>12.6</v>
      </c>
      <c r="AP62" s="377">
        <v>52577</v>
      </c>
      <c r="AQ62" s="378">
        <v>3.5</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OpaQf3x79vFesaRG1uRUkWdfm9aTTtBNBFewdqEqbHMZbr9iyKjInNchua5briMQvywjOoSid2uzlCNSb2cEg==" saltValue="hOn26NRyciCcq2/uRy0vo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ageMargins left="0.59055118110236227" right="0" top="0.59055118110236227" bottom="0.59055118110236227" header="0.39370078740157483" footer="0.39370078740157483"/>
  <pageSetup paperSize="9" scale="40" orientation="portrait" horizont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nxcOENc6iHM+rtMqkzfu/X5kQt0s7NcdCVfemcnRh5YSMJuMqsgBc2ZaIUsRkG0PNaBhiZTT5Km/vq0i752aOw==" saltValue="+2oSv6mOuIhrwqWxgvMHpQ==" spinCount="100000" sheet="1" objects="1" scenarios="1"/>
  <dataConsolidate/>
  <phoneticPr fontId="2"/>
  <pageMargins left="0.59055118110236227" right="0" top="0.59055118110236227" bottom="0.59055118110236227" header="0.39370078740157483" footer="0.39370078740157483"/>
  <pageSetup paperSize="9" scale="31" orientation="portrait" horizontalDpi="12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ewbQuLQxxdwgMog1sZkSJKkZZ5GBahS0ETiV4qym1J3/yZOz01Z3vJVN4ZzK4Fa4TImS/TFl9rDuuK98nzr+kw==" saltValue="nZ/1wbdg9CozRg+GcAzI2w==" spinCount="100000" sheet="1" objects="1" scenarios="1"/>
  <dataConsolidate/>
  <phoneticPr fontId="2"/>
  <pageMargins left="0.59055118110236227" right="0" top="0.59055118110236227" bottom="0.59055118110236227" header="0.39370078740157483" footer="0.39370078740157483"/>
  <pageSetup paperSize="9" scale="31" orientation="portrait" horizontalDpi="12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26.11</v>
      </c>
      <c r="G47" s="12">
        <v>26.51</v>
      </c>
      <c r="H47" s="12">
        <v>26.26</v>
      </c>
      <c r="I47" s="12">
        <v>23.53</v>
      </c>
      <c r="J47" s="13">
        <v>23.06</v>
      </c>
    </row>
    <row r="48" spans="2:10" ht="57.75" customHeight="1" x14ac:dyDescent="0.15">
      <c r="B48" s="14"/>
      <c r="C48" s="1240" t="s">
        <v>4</v>
      </c>
      <c r="D48" s="1240"/>
      <c r="E48" s="1241"/>
      <c r="F48" s="15">
        <v>7.04</v>
      </c>
      <c r="G48" s="16">
        <v>7.33</v>
      </c>
      <c r="H48" s="16">
        <v>7.88</v>
      </c>
      <c r="I48" s="16">
        <v>4.6900000000000004</v>
      </c>
      <c r="J48" s="17">
        <v>6.1</v>
      </c>
    </row>
    <row r="49" spans="2:10" ht="57.75" customHeight="1" thickBot="1" x14ac:dyDescent="0.2">
      <c r="B49" s="18"/>
      <c r="C49" s="1242" t="s">
        <v>5</v>
      </c>
      <c r="D49" s="1242"/>
      <c r="E49" s="1243"/>
      <c r="F49" s="19">
        <v>0.77</v>
      </c>
      <c r="G49" s="20">
        <v>0.21</v>
      </c>
      <c r="H49" s="20">
        <v>0.8</v>
      </c>
      <c r="I49" s="20" t="s">
        <v>566</v>
      </c>
      <c r="J49" s="21">
        <v>1.51</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AzIIGw9H9Tyc8CYisw50s1fUsoRegktzF1bkcu8TXWGOvauG1tKyt/ZSPa44/g7ath4gcnuOGyU+D4XI/JYOZQ==" saltValue="rg9fU8Hwv83SuFe9Q99OpQ=="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7" orientation="landscape" horizontalDpi="12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2022-09-22T05:37:59Z</cp:lastPrinted>
  <dcterms:created xsi:type="dcterms:W3CDTF">2022-02-02T05:24:36Z</dcterms:created>
  <dcterms:modified xsi:type="dcterms:W3CDTF">2022-09-22T06:08:50Z</dcterms:modified>
  <cp:category/>
</cp:coreProperties>
</file>