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minami\Desktop\【R4作業】R2財務書類分析\【財政状況資料集（920〆）】令和２年度財政状況資料集（追加分）の作成について\【財政状況資料集】_223042_南伊豆町_2020\"/>
    </mc:Choice>
  </mc:AlternateContent>
  <xr:revisionPtr revIDLastSave="0" documentId="13_ncr:1_{2F5E1E98-DE54-4037-80FB-2A5FC36C9FFF}" xr6:coauthVersionLast="43" xr6:coauthVersionMax="43" xr10:uidLastSave="{00000000-0000-0000-0000-000000000000}"/>
  <bookViews>
    <workbookView xWindow="6885" yWindow="435" windowWidth="11145" windowHeight="10725" firstSheet="15"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O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W42" i="10" s="1"/>
  <c r="BE34" i="10"/>
  <c r="BE35" i="10" s="1"/>
  <c r="BE36" i="10" s="1"/>
  <c r="BE37" i="10" s="1"/>
</calcChain>
</file>

<file path=xl/sharedStrings.xml><?xml version="1.0" encoding="utf-8"?>
<sst xmlns="http://schemas.openxmlformats.org/spreadsheetml/2006/main" count="1119" uniqueCount="625">
  <si>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</si>
  <si>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</si>
  <si>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</si>
  <si>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</si>
  <si>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</si>
  <si>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</si>
  <si>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</si>
  <si>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</si>
  <si>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</si>
  <si>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</si>
  <si>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</si>
  <si>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</si>
  <si>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</si>
  <si>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</si>
  <si>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</si>
  <si>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</si>
  <si>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</si>
  <si>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</si>
  <si>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</si>
  <si>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</si>
  <si>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</si>
  <si>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</si>
  <si>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</si>
  <si>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</si>
  <si>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</si>
  <si>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</si>
  <si>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</si>
  <si>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</si>
  <si>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</si>
  <si>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</si>
  <si>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</si>
  <si>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</si>
  <si>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</si>
  <si>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</si>
  <si>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</si>
  <si>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</si>
  <si>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</si>
  <si>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</si>
  <si>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</si>
  <si>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</si>
  <si>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</si>
  <si>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</si>
  <si>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</si>
  <si>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</si>
  <si>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</si>
  <si>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</si>
  <si>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</si>
  <si>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</si>
  <si>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</si>
  <si>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</si>
  <si>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</si>
  <si>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</si>
  <si>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</si>
  <si>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</si>
  <si>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</si>
  <si>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</si>
  <si>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</si>
  <si>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</si>
  <si>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</si>
  <si>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</si>
  <si>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</si>
  <si>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</si>
  <si>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</si>
  <si>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</si>
  <si>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</si>
  <si>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</si>
  <si>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</si>
  <si>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</si>
  <si>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</si>
  <si>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</si>
  <si>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</si>
  <si>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</si>
  <si>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</si>
  <si>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</si>
  <si>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</si>
  <si>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</si>
  <si>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</si>
  <si>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</si>
  <si>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</si>
  <si>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</si>
  <si>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</si>
  <si>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</si>
  <si>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</si>
  <si>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</si>
  <si>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</si>
  <si>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</si>
  <si>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</si>
  <si>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</si>
  <si>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</si>
  <si>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</si>
  <si>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</si>
  <si>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</si>
  <si>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</si>
  <si>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</si>
  <si>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</si>
  <si>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</si>
  <si>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</si>
  <si>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</si>
  <si>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</si>
  <si>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</si>
  <si>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</si>
  <si>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</si>
  <si>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</si>
  <si>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</si>
  <si>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</si>
  <si>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</si>
  <si>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</si>
  <si>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</si>
  <si>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</si>
  <si>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</si>
  <si>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</si>
  <si>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</si>
  <si>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</si>
  <si>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</si>
  <si>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</si>
  <si>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</si>
  <si>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</si>
  <si>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</si>
  <si>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</si>
  <si>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</si>
  <si>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</si>
  <si>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</si>
  <si>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</si>
  <si>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</si>
  <si>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</si>
  <si>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</si>
  <si>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</si>
  <si>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</si>
  <si>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</si>
  <si>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</si>
  <si>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</si>
  <si>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</si>
  <si>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</si>
  <si>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</si>
  <si>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</si>
  <si>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</si>
  <si>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</si>
  <si>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</si>
  <si>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</si>
  <si>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</si>
  <si>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</si>
  <si>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</si>
  <si>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</si>
  <si>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</si>
  <si>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</si>
  <si>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</si>
  <si>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</si>
  <si>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</si>
  <si>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</si>
  <si>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</si>
  <si>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</si>
  <si>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</si>
  <si>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</si>
  <si>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</si>
  <si>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</si>
  <si>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</si>
  <si>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</si>
  <si>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</si>
  <si>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</si>
  <si>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</si>
  <si>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</si>
  <si>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</si>
  <si>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</si>
  <si>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</si>
  <si>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</si>
  <si>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</si>
  <si>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</si>
  <si>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</si>
  <si>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</si>
  <si>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</si>
  <si>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</si>
  <si>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</si>
  <si>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</si>
  <si>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</si>
  <si>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</si>
  <si>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</si>
  <si>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</si>
  <si>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</si>
  <si>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</si>
  <si>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</si>
  <si>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</si>
  <si>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</si>
  <si>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</si>
  <si>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</si>
  <si>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</si>
  <si>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</si>
  <si>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</si>
  <si>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</si>
  <si>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</si>
  <si>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</si>
  <si>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</si>
  <si>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</si>
  <si>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</si>
  <si>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</si>
  <si>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</si>
  <si>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</si>
  <si>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</si>
  <si>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</si>
  <si>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</si>
  <si>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</si>
  <si>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</si>
  <si>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</si>
  <si>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</si>
  <si>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</si>
  <si>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</si>
  <si>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</si>
  <si>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</si>
  <si>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</si>
  <si>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</si>
  <si>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</si>
  <si>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</si>
  <si>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</si>
  <si>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</si>
  <si>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</si>
  <si>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</si>
  <si>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</si>
  <si>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</si>
  <si>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静岡県南伊豆町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</si>
  <si>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</si>
  <si>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</si>
  <si>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</si>
  <si>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</si>
  <si>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</si>
  <si>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</si>
  <si>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</si>
  <si>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</si>
  <si>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</si>
  <si>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</si>
  <si>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</si>
  <si>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</si>
  <si>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</si>
  <si>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</si>
  <si>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</si>
  <si>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</si>
  <si>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</si>
  <si>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</si>
  <si>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</si>
  <si>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</si>
  <si>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</si>
  <si>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</si>
  <si>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</si>
  <si>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</si>
  <si>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</si>
  <si>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</si>
  <si>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</si>
  <si>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</si>
  <si>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</si>
  <si>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</si>
  <si>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</si>
  <si>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</si>
  <si>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</si>
  <si>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</si>
  <si>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</si>
  <si>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</si>
  <si>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</si>
  <si>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</si>
  <si>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</si>
  <si>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</si>
  <si>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</si>
  <si>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</si>
  <si>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</si>
  <si>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</si>
  <si>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</si>
  <si>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</si>
  <si>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</si>
  <si>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</si>
  <si>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</si>
  <si>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</si>
  <si>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</si>
  <si>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</si>
  <si>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</si>
  <si>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</si>
  <si>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</si>
  <si>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</si>
  <si>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</si>
  <si>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</si>
  <si>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</si>
  <si>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</si>
  <si>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</si>
  <si>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</si>
  <si>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</si>
  <si>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</si>
  <si>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</si>
  <si>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</si>
  <si>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</si>
  <si>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</si>
  <si>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</si>
  <si>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</si>
  <si>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</si>
  <si>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</si>
  <si>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</si>
  <si>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</si>
  <si>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</si>
  <si>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</si>
  <si>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</si>
  <si>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</si>
  <si>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</si>
  <si>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</si>
  <si>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</si>
  <si>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</si>
  <si>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</si>
  <si>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</si>
  <si>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</si>
  <si>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</si>
  <si>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</si>
  <si>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</si>
  <si>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</si>
  <si>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</si>
  <si>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</si>
  <si>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</si>
  <si>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</si>
  <si>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</si>
  <si>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</si>
  <si>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</si>
  <si>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</si>
  <si>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</si>
  <si>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</si>
  <si>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</si>
  <si>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</si>
  <si>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</si>
  <si>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</si>
  <si>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</si>
  <si>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</si>
  <si>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</si>
  <si>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</si>
  <si>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</si>
  <si>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</si>
  <si>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</si>
  <si>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</si>
  <si>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</si>
  <si>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</si>
  <si>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</si>
  <si>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</si>
  <si>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</si>
  <si>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</si>
  <si>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</si>
  <si>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</si>
  <si>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</si>
  <si>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</si>
  <si>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</si>
  <si>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</si>
  <si>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</si>
  <si>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</si>
  <si>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</si>
  <si>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</si>
  <si>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</si>
  <si>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</si>
  <si>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</si>
  <si>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</si>
  <si>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</si>
  <si>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</si>
  <si>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</si>
  <si>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</si>
  <si>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</si>
  <si>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</si>
  <si>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</si>
  <si>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</si>
  <si>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</si>
  <si>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</si>
  <si>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</si>
  <si>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</si>
  <si>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</si>
  <si>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</si>
  <si>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</si>
  <si>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</si>
  <si>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</si>
  <si>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</si>
  <si>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</si>
  <si>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</si>
  <si>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</si>
  <si>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</si>
  <si>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静岡県南伊豆町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</si>
  <si>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</si>
  <si>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</si>
  <si>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</si>
  <si>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</si>
  <si>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</si>
  <si>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</si>
  <si>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</si>
  <si>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</si>
  <si>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</si>
  <si>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</si>
  <si>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</si>
  <si>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</si>
  <si>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</si>
  <si>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</si>
  <si>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</si>
  <si>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</si>
  <si>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</si>
  <si>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</si>
  <si>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</si>
  <si>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</si>
  <si>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</si>
  <si>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</si>
  <si>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</si>
  <si>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</si>
  <si>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</si>
  <si>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</si>
  <si>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</si>
  <si>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</si>
  <si>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</si>
  <si>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</si>
  <si>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</si>
  <si>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</si>
  <si>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</si>
  <si>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</si>
  <si>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</si>
  <si>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</si>
  <si>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</si>
  <si>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</si>
  <si>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</si>
  <si>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</si>
  <si>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</si>
  <si>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</si>
  <si>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</si>
  <si>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子浦漁業集落排水事業特別会計</t>
    <phoneticPr fontId="5"/>
  </si>
  <si>
    <t>-</t>
    <phoneticPr fontId="5"/>
  </si>
  <si>
    <t>法非適用企業</t>
    <phoneticPr fontId="5"/>
  </si>
  <si>
    <t>中木漁業集落排水事業特別会計</t>
    <phoneticPr fontId="5"/>
  </si>
  <si>
    <t>妻良漁業集落排水事業特別会計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</si>
  <si>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</si>
  <si>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</si>
  <si>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</si>
  <si>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</si>
  <si>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</si>
  <si>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</si>
  <si>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</si>
  <si>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</si>
  <si>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</si>
  <si>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</si>
  <si>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</si>
  <si>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</si>
  <si>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</si>
  <si>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</si>
  <si>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</si>
  <si>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</si>
  <si>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</si>
  <si>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</si>
  <si>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</si>
  <si>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</si>
  <si>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</si>
  <si>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</si>
  <si>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</si>
  <si>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</si>
  <si>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</si>
  <si>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</si>
  <si>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</si>
  <si>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</si>
  <si>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</si>
  <si>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</si>
  <si>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</si>
  <si>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</si>
  <si>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</si>
  <si>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</si>
  <si>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</si>
  <si>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</si>
  <si>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</si>
  <si>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</si>
  <si>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</si>
  <si>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</si>
  <si>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</si>
  <si>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</si>
  <si>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</si>
  <si>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</si>
  <si>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</si>
  <si>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</si>
  <si>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</si>
  <si>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</si>
  <si>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</si>
  <si>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</si>
  <si>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</si>
  <si>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</si>
  <si>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</si>
  <si>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</si>
  <si>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</si>
  <si>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</si>
  <si>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</si>
  <si>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</si>
  <si>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</si>
  <si>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</si>
  <si>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</si>
  <si>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</si>
  <si>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</si>
  <si>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</si>
  <si>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</si>
  <si>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妻良漁業集落排水事業特別会計</t>
    <phoneticPr fontId="5"/>
  </si>
  <si>
    <t>(Ｆ)</t>
    <phoneticPr fontId="5"/>
  </si>
  <si>
    <t>子浦漁業集落排水事業特別会計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</si>
  <si>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</si>
  <si>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</si>
  <si>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</si>
  <si>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</si>
  <si>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</si>
  <si>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</si>
  <si>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</si>
  <si>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</si>
  <si>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</si>
  <si>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</si>
  <si>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</si>
  <si>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</si>
  <si>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</si>
  <si>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</si>
  <si>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</si>
  <si>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</si>
  <si>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</si>
  <si>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</si>
  <si>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</si>
  <si>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</si>
  <si>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</si>
  <si>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</si>
  <si>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</si>
  <si>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</si>
  <si>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</si>
  <si>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</si>
  <si>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</si>
  <si>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</si>
  <si>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</si>
  <si>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</si>
  <si>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</si>
  <si>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</si>
  <si>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</si>
  <si>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</si>
  <si>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</si>
  <si>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</si>
  <si>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</si>
  <si>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</si>
  <si>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</si>
  <si>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</si>
  <si>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</si>
  <si>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</si>
  <si>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</si>
  <si>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</si>
  <si>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</si>
  <si>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</si>
  <si>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</si>
  <si>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</si>
  <si>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</si>
  <si>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</si>
  <si>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</si>
  <si>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</si>
  <si>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</si>
  <si>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</si>
  <si>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</si>
  <si>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</si>
  <si>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</si>
  <si>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</si>
  <si>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</si>
  <si>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</si>
  <si>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</si>
  <si>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</si>
  <si>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</si>
  <si>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</si>
  <si>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</si>
  <si>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</si>
  <si>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</si>
  <si>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</si>
  <si>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</si>
  <si>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</si>
  <si>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</si>
  <si>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</si>
  <si>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</si>
  <si>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</si>
  <si>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</si>
  <si>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</si>
  <si>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</si>
  <si>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</si>
  <si>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</si>
  <si>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</si>
  <si>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</si>
  <si>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</si>
  <si>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</si>
  <si>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</si>
  <si>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</si>
  <si>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</si>
  <si>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</si>
  <si>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</si>
  <si>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</si>
  <si>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</si>
  <si>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</si>
  <si>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0.81</t>
  </si>
  <si>
    <t>▲ 11.45</t>
  </si>
  <si>
    <t>▲ 1.28</t>
  </si>
  <si>
    <t>一般会計</t>
  </si>
  <si>
    <t>国民健康保険特別会計</t>
  </si>
  <si>
    <t>介護保険特別会計</t>
  </si>
  <si>
    <t>水道事業会計</t>
  </si>
  <si>
    <t>公共下水道事業特別会計</t>
  </si>
  <si>
    <t>後期高齢者医療特別会計</t>
  </si>
  <si>
    <t>土地取得特別会計</t>
  </si>
  <si>
    <t>子浦漁業集落排水事業特別会計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</si>
  <si>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</si>
  <si>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</si>
  <si>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</si>
  <si>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</si>
  <si>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</si>
  <si>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</si>
  <si>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</si>
  <si>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</si>
  <si>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</si>
  <si>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静岡県市町総合事務組合</t>
    <rPh sb="0" eb="3">
      <t>シズオカケン</t>
    </rPh>
    <rPh sb="3" eb="5">
      <t>シマチ</t>
    </rPh>
    <rPh sb="5" eb="7">
      <t>ソウゴウ</t>
    </rPh>
    <rPh sb="7" eb="9">
      <t>ジム</t>
    </rPh>
    <rPh sb="9" eb="11">
      <t>クミアイ</t>
    </rPh>
    <phoneticPr fontId="2"/>
  </si>
  <si>
    <t>南豆衛生プラント組合</t>
    <rPh sb="0" eb="1">
      <t>ミナミ</t>
    </rPh>
    <rPh sb="1" eb="2">
      <t>マメ</t>
    </rPh>
    <rPh sb="2" eb="4">
      <t>エイセイ</t>
    </rPh>
    <rPh sb="8" eb="10">
      <t>クミアイ</t>
    </rPh>
    <phoneticPr fontId="2"/>
  </si>
  <si>
    <t>伊豆斎場組合</t>
    <rPh sb="0" eb="2">
      <t>イズ</t>
    </rPh>
    <rPh sb="2" eb="4">
      <t>サイジョウ</t>
    </rPh>
    <rPh sb="4" eb="6">
      <t>クミアイ</t>
    </rPh>
    <phoneticPr fontId="2"/>
  </si>
  <si>
    <t>下田地区消防組合</t>
    <rPh sb="0" eb="2">
      <t>シモダ</t>
    </rPh>
    <rPh sb="2" eb="4">
      <t>チク</t>
    </rPh>
    <rPh sb="4" eb="6">
      <t>ショウボウ</t>
    </rPh>
    <rPh sb="6" eb="8">
      <t>クミアイ</t>
    </rPh>
    <phoneticPr fontId="2"/>
  </si>
  <si>
    <t>一部事務組合下田ﾒﾃﾞｲｶﾙｾﾝﾀｰ（普通会計分）</t>
    <rPh sb="0" eb="2">
      <t>イチブ</t>
    </rPh>
    <rPh sb="2" eb="4">
      <t>ジム</t>
    </rPh>
    <rPh sb="4" eb="6">
      <t>クミアイ</t>
    </rPh>
    <rPh sb="6" eb="8">
      <t>シモダ</t>
    </rPh>
    <rPh sb="19" eb="21">
      <t>フツウ</t>
    </rPh>
    <rPh sb="21" eb="23">
      <t>カイケイ</t>
    </rPh>
    <rPh sb="23" eb="24">
      <t>ブン</t>
    </rPh>
    <phoneticPr fontId="2"/>
  </si>
  <si>
    <t>一部事務組合下田ﾒﾃﾞｲｶﾙｾﾝﾀｰ（事業会計分）</t>
    <rPh sb="0" eb="2">
      <t>イチブ</t>
    </rPh>
    <rPh sb="2" eb="4">
      <t>ジム</t>
    </rPh>
    <rPh sb="4" eb="6">
      <t>クミアイ</t>
    </rPh>
    <rPh sb="6" eb="8">
      <t>シモダ</t>
    </rPh>
    <rPh sb="20" eb="22">
      <t>カイケイ</t>
    </rPh>
    <rPh sb="22" eb="23">
      <t>カイケイ</t>
    </rPh>
    <rPh sb="23" eb="24">
      <t>ブン</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</si>
  <si>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</si>
  <si>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</si>
  <si>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静岡県地方税滞納整理機構</t>
    <rPh sb="0" eb="3">
      <t>シズオカケン</t>
    </rPh>
    <rPh sb="3" eb="6">
      <t>チホウゼイ</t>
    </rPh>
    <rPh sb="6" eb="8">
      <t>タイノウ</t>
    </rPh>
    <rPh sb="8" eb="10">
      <t>セイリ</t>
    </rPh>
    <rPh sb="10" eb="12">
      <t>キコウ</t>
    </rPh>
    <phoneticPr fontId="2"/>
  </si>
  <si>
    <t xml:space="preserve"> ふるさと応援基金</t>
    <rPh sb="5" eb="9">
      <t>オウエンキキン</t>
    </rPh>
    <phoneticPr fontId="5"/>
  </si>
  <si>
    <t xml:space="preserve"> 公共施設整備基金</t>
    <rPh sb="1" eb="5">
      <t>コウキョウシセツ</t>
    </rPh>
    <rPh sb="5" eb="9">
      <t>セイビキキン</t>
    </rPh>
    <phoneticPr fontId="5"/>
  </si>
  <si>
    <t xml:space="preserve"> 庁舎建設基金</t>
    <rPh sb="1" eb="7">
      <t>チョウシャケンセツキキン</t>
    </rPh>
    <phoneticPr fontId="5"/>
  </si>
  <si>
    <t xml:space="preserve"> ふるさと創生基金</t>
    <rPh sb="5" eb="9">
      <t>ソウセイキキン</t>
    </rPh>
    <phoneticPr fontId="5"/>
  </si>
  <si>
    <t xml:space="preserve"> 交通安全対策推進基金</t>
    <rPh sb="1" eb="5">
      <t>コウツウアンゼン</t>
    </rPh>
    <rPh sb="5" eb="11">
      <t>タイサクスイシンキキン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</si>
  <si>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</si>
  <si>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</si>
  <si>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</si>
  <si>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べると、有形固定資産減価償却率及び将来負担比率も高い数値となっているが、これは保有施設の老朽化の度合いが高いこと、地方債等の負債が多額であることを示してる。将来負担比率について、前年度から低下した要因は、組合債（南豆衛生プラント）の償還終了に伴う組合等負担等見込額が減少したこと、普通交付税が増額となったことである。令和８年ごろから予定している一般廃棄物処理施設の広域化、学校統合等による施設更新により、有形固定資産減価償却率は低下することが予想されるが、施設更新に伴い発行する地方債により、将来負担比率の増加が見込まれる。今後の将来負担比率の増加を見据え、他の保有資産の更新の方針について早期に決定する必要がある。</t>
    <rPh sb="1" eb="6">
      <t>ルイジダンタイナイ</t>
    </rPh>
    <rPh sb="6" eb="9">
      <t>ヘイキンチ</t>
    </rPh>
    <rPh sb="10" eb="11">
      <t>クラ</t>
    </rPh>
    <rPh sb="15" eb="26">
      <t>ユウケイコテイシサンゲンカショウキャクリツ</t>
    </rPh>
    <rPh sb="26" eb="27">
      <t>オヨ</t>
    </rPh>
    <rPh sb="28" eb="34">
      <t>ショウライフタンヒリツ</t>
    </rPh>
    <rPh sb="35" eb="36">
      <t>タカ</t>
    </rPh>
    <rPh sb="37" eb="39">
      <t>スウチ</t>
    </rPh>
    <rPh sb="50" eb="54">
      <t>ホユウシセツ</t>
    </rPh>
    <rPh sb="105" eb="107">
      <t>テイカ</t>
    </rPh>
    <rPh sb="225" eb="227">
      <t>テイカ</t>
    </rPh>
    <rPh sb="276" eb="278">
      <t>ショウライ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</si>
  <si>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</si>
  <si>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</si>
  <si>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</si>
  <si>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</si>
  <si>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</si>
  <si>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</si>
  <si>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の３カ年平均は7.5%で、前年度と比較し、0.2％改善となった。これは、交付税の増額（地域社会再生事業費の新設・公債費の増）により、単年度の実質公債費比率が7.1％となったためである。実質公債費について、類似団体内平均値と比較し低い数値となっているが、今後は一般廃棄物処理施設の広域化、学校統合等による施設更新により地方債を発行することで上昇が見込まれる。それに伴い将来負担比率も上昇することも想定される。当町においては、実質公債費率に比べ将来負担比率の数値が高いことから、将来負担比率の悪化の要因は地方債以外のものによるものが大きいと考えられる。</t>
    <rPh sb="1" eb="6">
      <t>ジッシツコウサイヒ</t>
    </rPh>
    <rPh sb="6" eb="8">
      <t>ヒリツ</t>
    </rPh>
    <rPh sb="11" eb="12">
      <t>ネン</t>
    </rPh>
    <rPh sb="12" eb="14">
      <t>ヘイキン</t>
    </rPh>
    <rPh sb="21" eb="24">
      <t>ゼンネンド</t>
    </rPh>
    <rPh sb="25" eb="27">
      <t>ヒカク</t>
    </rPh>
    <rPh sb="33" eb="35">
      <t>カイゼン</t>
    </rPh>
    <rPh sb="44" eb="47">
      <t>コウフゼイ</t>
    </rPh>
    <rPh sb="48" eb="50">
      <t>ゾウガク</t>
    </rPh>
    <rPh sb="51" eb="60">
      <t>チイキシャカイサイセイジギョウヒ</t>
    </rPh>
    <rPh sb="61" eb="63">
      <t>シンセツ</t>
    </rPh>
    <rPh sb="64" eb="67">
      <t>コウサイヒ</t>
    </rPh>
    <rPh sb="68" eb="69">
      <t>ゾウ</t>
    </rPh>
    <rPh sb="74" eb="77">
      <t>タンネンド</t>
    </rPh>
    <rPh sb="78" eb="83">
      <t>ジッシツコウサイヒ</t>
    </rPh>
    <rPh sb="83" eb="85">
      <t>ヒリツ</t>
    </rPh>
    <rPh sb="100" eb="105">
      <t>ジッシツコウサイヒ</t>
    </rPh>
    <rPh sb="110" eb="118">
      <t>ルイジダンタイナイヘイキンチ</t>
    </rPh>
    <rPh sb="119" eb="121">
      <t>ヒカク</t>
    </rPh>
    <rPh sb="122" eb="123">
      <t>ヒク</t>
    </rPh>
    <rPh sb="124" eb="126">
      <t>スウチ</t>
    </rPh>
    <rPh sb="134" eb="136">
      <t>コンゴ</t>
    </rPh>
    <rPh sb="166" eb="169">
      <t>チホウサイ</t>
    </rPh>
    <rPh sb="170" eb="172">
      <t>ハッコウ</t>
    </rPh>
    <rPh sb="177" eb="179">
      <t>ジョウショウ</t>
    </rPh>
    <rPh sb="180" eb="182">
      <t>ミコ</t>
    </rPh>
    <rPh sb="189" eb="190">
      <t>トモナ</t>
    </rPh>
    <rPh sb="191" eb="197">
      <t>ショウライフタンヒリツ</t>
    </rPh>
    <rPh sb="198" eb="200">
      <t>ジョウショウ</t>
    </rPh>
    <rPh sb="205" eb="207">
      <t>ソウテイ</t>
    </rPh>
    <rPh sb="211" eb="213">
      <t>トウチョウ</t>
    </rPh>
    <rPh sb="219" eb="225">
      <t>ジッシツコウサイヒリツ</t>
    </rPh>
    <rPh sb="226" eb="227">
      <t>クラ</t>
    </rPh>
    <rPh sb="228" eb="234">
      <t>ショウライフタンヒリツ</t>
    </rPh>
    <rPh sb="235" eb="237">
      <t>スウチ</t>
    </rPh>
    <rPh sb="238" eb="239">
      <t>タカ</t>
    </rPh>
    <rPh sb="245" eb="251">
      <t>ショウライフタンヒリツ</t>
    </rPh>
    <rPh sb="252" eb="254">
      <t>アッカ</t>
    </rPh>
    <rPh sb="255" eb="257">
      <t>ヨウイン</t>
    </rPh>
    <rPh sb="258" eb="261">
      <t>チホウサイ</t>
    </rPh>
    <rPh sb="261" eb="263">
      <t>イガイ</t>
    </rPh>
    <rPh sb="272" eb="273">
      <t>オオ</t>
    </rPh>
    <rPh sb="276" eb="277">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</si>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</sst>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1A57F00-8A64-4A74-A2C2-9C390C551CD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549D-44D8-BAB1-E4DF9B1B92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115486</c:v>
                </c:pt>
                <c:pt idx="1">
                  <c:v>120385</c:v>
                </c:pt>
                <c:pt idx="2">
                  <c:v>91050</c:v>
                </c:pt>
                <c:pt idx="3">
                  <c:v>99119</c:v>
                </c:pt>
                <c:pt idx="4">
                  <c:v>124889</c:v>
                </c:pt>
              </c:numCache>
            </c:numRef>
          </c:val>
          <c:smooth val="0"/>
          <c:extLst>
            <c:ext xmlns:c16="http://schemas.microsoft.com/office/drawing/2014/chart" uri="{C3380CC4-5D6E-409C-BE32-E72D297353CC}">
              <c16:uniqueId val="{00000001-549D-44D8-BAB1-E4DF9B1B92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9.93</c:v>
                </c:pt>
                <c:pt idx="1">
                  <c:v>9.24</c:v>
                </c:pt>
                <c:pt idx="2">
                  <c:v>5.03</c:v>
                </c:pt>
                <c:pt idx="3">
                  <c:v>3.4</c:v>
                </c:pt>
                <c:pt idx="4">
                  <c:v>6.44</c:v>
                </c:pt>
              </c:numCache>
            </c:numRef>
          </c:val>
          <c:extLst>
            <c:ext xmlns:c16="http://schemas.microsoft.com/office/drawing/2014/chart" uri="{C3380CC4-5D6E-409C-BE32-E72D297353CC}">
              <c16:uniqueId val="{00000000-21FD-45D9-892A-29D5AC4031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39.25</c:v>
                </c:pt>
                <c:pt idx="1">
                  <c:v>40.32</c:v>
                </c:pt>
                <c:pt idx="2">
                  <c:v>33.79</c:v>
                </c:pt>
                <c:pt idx="3">
                  <c:v>34.659999999999997</c:v>
                </c:pt>
                <c:pt idx="4">
                  <c:v>32.28</c:v>
                </c:pt>
              </c:numCache>
            </c:numRef>
          </c:val>
          <c:extLst>
            <c:ext xmlns:c16="http://schemas.microsoft.com/office/drawing/2014/chart" uri="{C3380CC4-5D6E-409C-BE32-E72D297353CC}">
              <c16:uniqueId val="{00000001-21FD-45D9-892A-29D5AC4031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2.5299999999999998</c:v>
                </c:pt>
                <c:pt idx="1">
                  <c:v>-0.81</c:v>
                </c:pt>
                <c:pt idx="2">
                  <c:v>-11.45</c:v>
                </c:pt>
                <c:pt idx="3">
                  <c:v>-1.28</c:v>
                </c:pt>
                <c:pt idx="4">
                  <c:v>3.77</c:v>
                </c:pt>
              </c:numCache>
            </c:numRef>
          </c:val>
          <c:smooth val="0"/>
          <c:extLst>
            <c:ext xmlns:c16="http://schemas.microsoft.com/office/drawing/2014/chart" uri="{C3380CC4-5D6E-409C-BE32-E72D297353CC}">
              <c16:uniqueId val="{00000002-21FD-45D9-892A-29D5AC4031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BC3-4232-BEE8-E79D30685B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C3-4232-BEE8-E79D30685B7E}"/>
            </c:ext>
          </c:extLst>
        </c:ser>
        <c:ser>
          <c:idx val="2"/>
          <c:order val="2"/>
          <c:tx>
            <c:strRef>
              <c:f>データシート!$A$29</c:f>
              <c:strCache>
                <c:ptCount val="1"/>
                <c:pt idx="0">
                  <c:v>子浦漁業集落排水事業特別会計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BC3-4232-BEE8-E79D30685B7E}"/>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BC3-4232-BEE8-E79D30685B7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4-3BC3-4232-BEE8-E79D30685B7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0.5</c:v>
                </c:pt>
              </c:numCache>
            </c:numRef>
          </c:val>
          <c:extLst>
            <c:ext xmlns:c16="http://schemas.microsoft.com/office/drawing/2014/chart" uri="{C3380CC4-5D6E-409C-BE32-E72D297353CC}">
              <c16:uniqueId val="{00000005-3BC3-4232-BEE8-E79D30685B7E}"/>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5.37</c:v>
                </c:pt>
                <c:pt idx="2">
                  <c:v>#N/A</c:v>
                </c:pt>
                <c:pt idx="3">
                  <c:v>4.0199999999999996</c:v>
                </c:pt>
                <c:pt idx="4">
                  <c:v>#N/A</c:v>
                </c:pt>
                <c:pt idx="5">
                  <c:v>3.76</c:v>
                </c:pt>
                <c:pt idx="6">
                  <c:v>#N/A</c:v>
                </c:pt>
                <c:pt idx="7">
                  <c:v>3.83</c:v>
                </c:pt>
                <c:pt idx="8">
                  <c:v>#N/A</c:v>
                </c:pt>
                <c:pt idx="9">
                  <c:v>2.4300000000000002</c:v>
                </c:pt>
              </c:numCache>
            </c:numRef>
          </c:val>
          <c:extLst>
            <c:ext xmlns:c16="http://schemas.microsoft.com/office/drawing/2014/chart" uri="{C3380CC4-5D6E-409C-BE32-E72D297353CC}">
              <c16:uniqueId val="{00000006-3BC3-4232-BEE8-E79D30685B7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0.08</c:v>
                </c:pt>
                <c:pt idx="2">
                  <c:v>#N/A</c:v>
                </c:pt>
                <c:pt idx="3">
                  <c:v>0.54</c:v>
                </c:pt>
                <c:pt idx="4">
                  <c:v>#N/A</c:v>
                </c:pt>
                <c:pt idx="5">
                  <c:v>1.7</c:v>
                </c:pt>
                <c:pt idx="6">
                  <c:v>#N/A</c:v>
                </c:pt>
                <c:pt idx="7">
                  <c:v>2.91</c:v>
                </c:pt>
                <c:pt idx="8">
                  <c:v>#N/A</c:v>
                </c:pt>
                <c:pt idx="9">
                  <c:v>3.71</c:v>
                </c:pt>
              </c:numCache>
            </c:numRef>
          </c:val>
          <c:extLst>
            <c:ext xmlns:c16="http://schemas.microsoft.com/office/drawing/2014/chart" uri="{C3380CC4-5D6E-409C-BE32-E72D297353CC}">
              <c16:uniqueId val="{00000007-3BC3-4232-BEE8-E79D30685B7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5.53</c:v>
                </c:pt>
                <c:pt idx="2">
                  <c:v>#N/A</c:v>
                </c:pt>
                <c:pt idx="3">
                  <c:v>8.6199999999999992</c:v>
                </c:pt>
                <c:pt idx="4">
                  <c:v>#N/A</c:v>
                </c:pt>
                <c:pt idx="5">
                  <c:v>7</c:v>
                </c:pt>
                <c:pt idx="6">
                  <c:v>#N/A</c:v>
                </c:pt>
                <c:pt idx="7">
                  <c:v>5.25</c:v>
                </c:pt>
                <c:pt idx="8">
                  <c:v>#N/A</c:v>
                </c:pt>
                <c:pt idx="9">
                  <c:v>4.54</c:v>
                </c:pt>
              </c:numCache>
            </c:numRef>
          </c:val>
          <c:extLst>
            <c:ext xmlns:c16="http://schemas.microsoft.com/office/drawing/2014/chart" uri="{C3380CC4-5D6E-409C-BE32-E72D297353CC}">
              <c16:uniqueId val="{00000008-3BC3-4232-BEE8-E79D30685B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9.93</c:v>
                </c:pt>
                <c:pt idx="2">
                  <c:v>#N/A</c:v>
                </c:pt>
                <c:pt idx="3">
                  <c:v>9.24</c:v>
                </c:pt>
                <c:pt idx="4">
                  <c:v>#N/A</c:v>
                </c:pt>
                <c:pt idx="5">
                  <c:v>5.03</c:v>
                </c:pt>
                <c:pt idx="6">
                  <c:v>#N/A</c:v>
                </c:pt>
                <c:pt idx="7">
                  <c:v>3.39</c:v>
                </c:pt>
                <c:pt idx="8">
                  <c:v>#N/A</c:v>
                </c:pt>
                <c:pt idx="9">
                  <c:v>6.44</c:v>
                </c:pt>
              </c:numCache>
            </c:numRef>
          </c:val>
          <c:extLst>
            <c:ext xmlns:c16="http://schemas.microsoft.com/office/drawing/2014/chart" uri="{C3380CC4-5D6E-409C-BE32-E72D297353CC}">
              <c16:uniqueId val="{00000009-3BC3-4232-BEE8-E79D30685B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451</c:v>
                </c:pt>
                <c:pt idx="5">
                  <c:v>434</c:v>
                </c:pt>
                <c:pt idx="8">
                  <c:v>412</c:v>
                </c:pt>
                <c:pt idx="11">
                  <c:v>405</c:v>
                </c:pt>
                <c:pt idx="14">
                  <c:v>428</c:v>
                </c:pt>
              </c:numCache>
            </c:numRef>
          </c:val>
          <c:extLst>
            <c:ext xmlns:c16="http://schemas.microsoft.com/office/drawing/2014/chart" uri="{C3380CC4-5D6E-409C-BE32-E72D297353CC}">
              <c16:uniqueId val="{00000000-8AB7-4B07-86C9-CADB59714C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B7-4B07-86C9-CADB59714C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1</c:v>
                </c:pt>
                <c:pt idx="12">
                  <c:v>4</c:v>
                </c:pt>
              </c:numCache>
            </c:numRef>
          </c:val>
          <c:extLst>
            <c:ext xmlns:c16="http://schemas.microsoft.com/office/drawing/2014/chart" uri="{C3380CC4-5D6E-409C-BE32-E72D297353CC}">
              <c16:uniqueId val="{00000002-8AB7-4B07-86C9-CADB59714C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93</c:v>
                </c:pt>
                <c:pt idx="3">
                  <c:v>80</c:v>
                </c:pt>
                <c:pt idx="6">
                  <c:v>80</c:v>
                </c:pt>
                <c:pt idx="9">
                  <c:v>76</c:v>
                </c:pt>
                <c:pt idx="12">
                  <c:v>71</c:v>
                </c:pt>
              </c:numCache>
            </c:numRef>
          </c:val>
          <c:extLst>
            <c:ext xmlns:c16="http://schemas.microsoft.com/office/drawing/2014/chart" uri="{C3380CC4-5D6E-409C-BE32-E72D297353CC}">
              <c16:uniqueId val="{00000003-8AB7-4B07-86C9-CADB59714C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132</c:v>
                </c:pt>
                <c:pt idx="3">
                  <c:v>136</c:v>
                </c:pt>
                <c:pt idx="6">
                  <c:v>152</c:v>
                </c:pt>
                <c:pt idx="9">
                  <c:v>154</c:v>
                </c:pt>
                <c:pt idx="12">
                  <c:v>157</c:v>
                </c:pt>
              </c:numCache>
            </c:numRef>
          </c:val>
          <c:extLst>
            <c:ext xmlns:c16="http://schemas.microsoft.com/office/drawing/2014/chart" uri="{C3380CC4-5D6E-409C-BE32-E72D297353CC}">
              <c16:uniqueId val="{00000004-8AB7-4B07-86C9-CADB59714C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B7-4B07-86C9-CADB59714C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B7-4B07-86C9-CADB59714C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430</c:v>
                </c:pt>
                <c:pt idx="3">
                  <c:v>428</c:v>
                </c:pt>
                <c:pt idx="6">
                  <c:v>393</c:v>
                </c:pt>
                <c:pt idx="9">
                  <c:v>369</c:v>
                </c:pt>
                <c:pt idx="12">
                  <c:v>402</c:v>
                </c:pt>
              </c:numCache>
            </c:numRef>
          </c:val>
          <c:extLst>
            <c:ext xmlns:c16="http://schemas.microsoft.com/office/drawing/2014/chart" uri="{C3380CC4-5D6E-409C-BE32-E72D297353CC}">
              <c16:uniqueId val="{00000007-8AB7-4B07-86C9-CADB59714C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206</c:v>
                </c:pt>
                <c:pt idx="2">
                  <c:v>#N/A</c:v>
                </c:pt>
                <c:pt idx="3">
                  <c:v>#N/A</c:v>
                </c:pt>
                <c:pt idx="4">
                  <c:v>212</c:v>
                </c:pt>
                <c:pt idx="5">
                  <c:v>#N/A</c:v>
                </c:pt>
                <c:pt idx="6">
                  <c:v>#N/A</c:v>
                </c:pt>
                <c:pt idx="7">
                  <c:v>215</c:v>
                </c:pt>
                <c:pt idx="8">
                  <c:v>#N/A</c:v>
                </c:pt>
                <c:pt idx="9">
                  <c:v>#N/A</c:v>
                </c:pt>
                <c:pt idx="10">
                  <c:v>195</c:v>
                </c:pt>
                <c:pt idx="11">
                  <c:v>#N/A</c:v>
                </c:pt>
                <c:pt idx="12">
                  <c:v>#N/A</c:v>
                </c:pt>
                <c:pt idx="13">
                  <c:v>206</c:v>
                </c:pt>
                <c:pt idx="14">
                  <c:v>#N/A</c:v>
                </c:pt>
              </c:numCache>
            </c:numRef>
          </c:val>
          <c:smooth val="0"/>
          <c:extLst>
            <c:ext xmlns:c16="http://schemas.microsoft.com/office/drawing/2014/chart" uri="{C3380CC4-5D6E-409C-BE32-E72D297353CC}">
              <c16:uniqueId val="{00000008-8AB7-4B07-86C9-CADB59714C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4954</c:v>
                </c:pt>
                <c:pt idx="5">
                  <c:v>5121</c:v>
                </c:pt>
                <c:pt idx="8">
                  <c:v>5145</c:v>
                </c:pt>
                <c:pt idx="11">
                  <c:v>5208</c:v>
                </c:pt>
                <c:pt idx="14">
                  <c:v>5334</c:v>
                </c:pt>
              </c:numCache>
            </c:numRef>
          </c:val>
          <c:extLst>
            <c:ext xmlns:c16="http://schemas.microsoft.com/office/drawing/2014/chart" uri="{C3380CC4-5D6E-409C-BE32-E72D297353CC}">
              <c16:uniqueId val="{00000000-178B-4C61-AE33-D4D09100A5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c:v>
                </c:pt>
                <c:pt idx="5">
                  <c:v>16</c:v>
                </c:pt>
                <c:pt idx="8">
                  <c:v>11</c:v>
                </c:pt>
                <c:pt idx="11">
                  <c:v>8</c:v>
                </c:pt>
                <c:pt idx="14">
                  <c:v>5</c:v>
                </c:pt>
              </c:numCache>
            </c:numRef>
          </c:val>
          <c:extLst>
            <c:ext xmlns:c16="http://schemas.microsoft.com/office/drawing/2014/chart" uri="{C3380CC4-5D6E-409C-BE32-E72D297353CC}">
              <c16:uniqueId val="{00000001-178B-4C61-AE33-D4D09100A5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2085</c:v>
                </c:pt>
                <c:pt idx="5">
                  <c:v>2069</c:v>
                </c:pt>
                <c:pt idx="8">
                  <c:v>2106</c:v>
                </c:pt>
                <c:pt idx="11">
                  <c:v>2031</c:v>
                </c:pt>
                <c:pt idx="14">
                  <c:v>2093</c:v>
                </c:pt>
              </c:numCache>
            </c:numRef>
          </c:val>
          <c:extLst>
            <c:ext xmlns:c16="http://schemas.microsoft.com/office/drawing/2014/chart" uri="{C3380CC4-5D6E-409C-BE32-E72D297353CC}">
              <c16:uniqueId val="{00000002-178B-4C61-AE33-D4D09100A5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8B-4C61-AE33-D4D09100A5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8B-4C61-AE33-D4D09100A5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8B-4C61-AE33-D4D09100A5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1282</c:v>
                </c:pt>
                <c:pt idx="3">
                  <c:v>1343</c:v>
                </c:pt>
                <c:pt idx="6">
                  <c:v>1247</c:v>
                </c:pt>
                <c:pt idx="9">
                  <c:v>1225</c:v>
                </c:pt>
                <c:pt idx="12">
                  <c:v>1275</c:v>
                </c:pt>
              </c:numCache>
            </c:numRef>
          </c:val>
          <c:extLst>
            <c:ext xmlns:c16="http://schemas.microsoft.com/office/drawing/2014/chart" uri="{C3380CC4-5D6E-409C-BE32-E72D297353CC}">
              <c16:uniqueId val="{00000006-178B-4C61-AE33-D4D09100A5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499</c:v>
                </c:pt>
                <c:pt idx="3">
                  <c:v>507</c:v>
                </c:pt>
                <c:pt idx="6">
                  <c:v>491</c:v>
                </c:pt>
                <c:pt idx="9">
                  <c:v>468</c:v>
                </c:pt>
                <c:pt idx="12">
                  <c:v>420</c:v>
                </c:pt>
              </c:numCache>
            </c:numRef>
          </c:val>
          <c:extLst>
            <c:ext xmlns:c16="http://schemas.microsoft.com/office/drawing/2014/chart" uri="{C3380CC4-5D6E-409C-BE32-E72D297353CC}">
              <c16:uniqueId val="{00000007-178B-4C61-AE33-D4D09100A5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1786</c:v>
                </c:pt>
                <c:pt idx="3">
                  <c:v>1656</c:v>
                </c:pt>
                <c:pt idx="6">
                  <c:v>1556</c:v>
                </c:pt>
                <c:pt idx="9">
                  <c:v>1523</c:v>
                </c:pt>
                <c:pt idx="12">
                  <c:v>1563</c:v>
                </c:pt>
              </c:numCache>
            </c:numRef>
          </c:val>
          <c:extLst>
            <c:ext xmlns:c16="http://schemas.microsoft.com/office/drawing/2014/chart" uri="{C3380CC4-5D6E-409C-BE32-E72D297353CC}">
              <c16:uniqueId val="{00000008-178B-4C61-AE33-D4D09100A5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8B-4C61-AE33-D4D09100A5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4482</c:v>
                </c:pt>
                <c:pt idx="3">
                  <c:v>4734</c:v>
                </c:pt>
                <c:pt idx="6">
                  <c:v>4828</c:v>
                </c:pt>
                <c:pt idx="9">
                  <c:v>5083</c:v>
                </c:pt>
                <c:pt idx="12">
                  <c:v>5273</c:v>
                </c:pt>
              </c:numCache>
            </c:numRef>
          </c:val>
          <c:extLst>
            <c:ext xmlns:c16="http://schemas.microsoft.com/office/drawing/2014/chart" uri="{C3380CC4-5D6E-409C-BE32-E72D297353CC}">
              <c16:uniqueId val="{0000000A-178B-4C61-AE33-D4D09100A5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990</c:v>
                </c:pt>
                <c:pt idx="2">
                  <c:v>#N/A</c:v>
                </c:pt>
                <c:pt idx="3">
                  <c:v>#N/A</c:v>
                </c:pt>
                <c:pt idx="4">
                  <c:v>1034</c:v>
                </c:pt>
                <c:pt idx="5">
                  <c:v>#N/A</c:v>
                </c:pt>
                <c:pt idx="6">
                  <c:v>#N/A</c:v>
                </c:pt>
                <c:pt idx="7">
                  <c:v>859</c:v>
                </c:pt>
                <c:pt idx="8">
                  <c:v>#N/A</c:v>
                </c:pt>
                <c:pt idx="9">
                  <c:v>#N/A</c:v>
                </c:pt>
                <c:pt idx="10">
                  <c:v>1052</c:v>
                </c:pt>
                <c:pt idx="11">
                  <c:v>#N/A</c:v>
                </c:pt>
                <c:pt idx="12">
                  <c:v>#N/A</c:v>
                </c:pt>
                <c:pt idx="13">
                  <c:v>1098</c:v>
                </c:pt>
                <c:pt idx="14">
                  <c:v>#N/A</c:v>
                </c:pt>
              </c:numCache>
            </c:numRef>
          </c:val>
          <c:smooth val="0"/>
          <c:extLst>
            <c:ext xmlns:c16="http://schemas.microsoft.com/office/drawing/2014/chart" uri="{C3380CC4-5D6E-409C-BE32-E72D297353CC}">
              <c16:uniqueId val="{0000000B-178B-4C61-AE33-D4D09100A5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1042</c:v>
                </c:pt>
                <c:pt idx="1">
                  <c:v>1054</c:v>
                </c:pt>
                <c:pt idx="2">
                  <c:v>1069</c:v>
                </c:pt>
              </c:numCache>
            </c:numRef>
          </c:val>
          <c:extLst>
            <c:ext xmlns:c16="http://schemas.microsoft.com/office/drawing/2014/chart" uri="{C3380CC4-5D6E-409C-BE32-E72D297353CC}">
              <c16:uniqueId val="{00000000-42D7-4EDD-B7DE-C56BA47FA0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2D7-4EDD-B7DE-C56BA47FA0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903</c:v>
                </c:pt>
                <c:pt idx="1">
                  <c:v>814</c:v>
                </c:pt>
                <c:pt idx="2">
                  <c:v>845</c:v>
                </c:pt>
              </c:numCache>
            </c:numRef>
          </c:val>
          <c:extLst>
            <c:ext xmlns:c16="http://schemas.microsoft.com/office/drawing/2014/chart" uri="{C3380CC4-5D6E-409C-BE32-E72D297353CC}">
              <c16:uniqueId val="{00000002-42D7-4EDD-B7DE-C56BA47FA0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{08BBF2DA-6C6D-4E9E-87E3-20C433536CFF}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49F-449D-837E-A319A0B1AC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{17A4940C-258B-4B5D-9E60-B4280AF4E950}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9F-449D-837E-A319A0B1AC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{68EB323A-A8A3-47DC-8FD7-F82E2C160FCB}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9F-449D-837E-A319A0B1AC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{66F54EC7-986C-4A13-80AA-5A5A6CD6AB8D}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9F-449D-837E-A319A0B1AC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{31DB35DE-B869-48D1-A659-F79CE4CB344C}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9F-449D-837E-A319A0B1ACD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{FEFA4FA9-01E8-4D43-BF3F-E20DEAB5DA0E}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49F-449D-837E-A319A0B1ACD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{0A5FC91B-97A9-4283-B117-E36A5B2DA929}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49F-449D-837E-A319A0B1ACD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{329F3C98-3917-4C16-ABB6-526248C33329}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49F-449D-837E-A319A0B1ACD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{53A8CBAF-73C1-4805-90D1-0F9CEDD03A6F}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49F-449D-837E-A319A0B1AC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66.3</c:v>
                </c:pt>
                <c:pt idx="16">
                  <c:v>67.5</c:v>
                </c:pt>
                <c:pt idx="24">
                  <c:v>67.8</c:v>
                </c:pt>
                <c:pt idx="32">
                  <c:v>68.2</c:v>
                </c:pt>
              </c:numCache>
            </c:numRef>
          </c:xVal>
          <c:yVal>
            <c:numRef>
              <c:f>公会計指標分析・財政指標組合せ分析表!$BP$51:$DC$51</c:f>
              <c:numCache>
                <c:formatCode>#,##0.0;"▲ "#,##0.0</c:formatCode>
                <c:ptCount val="40"/>
                <c:pt idx="8">
                  <c:v>38.299999999999997</c:v>
                </c:pt>
                <c:pt idx="16">
                  <c:v>32.1</c:v>
                </c:pt>
                <c:pt idx="24">
                  <c:v>39.799999999999997</c:v>
                </c:pt>
                <c:pt idx="32">
                  <c:v>38</c:v>
                </c:pt>
              </c:numCache>
            </c:numRef>
          </c:yVal>
          <c:smooth val="0"/>
          <c:extLst>
            <c:ext xmlns:c16="http://schemas.microsoft.com/office/drawing/2014/chart" uri="{C3380CC4-5D6E-409C-BE32-E72D297353CC}">
              <c16:uniqueId val="{00000009-249F-449D-837E-A319A0B1AC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{D826AD54-0257-4003-8833-635D333D9B6B}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49F-449D-837E-A319A0B1AC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{6E9C58E4-3F40-4E9D-9836-969727B5A5EB}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9F-449D-837E-A319A0B1AC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{D37B9731-17B8-4D08-8A56-BDAFB6D6C3CC}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9F-449D-837E-A319A0B1AC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{259D2DC0-1294-4A6F-BEA3-2BD816137217}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9F-449D-837E-A319A0B1AC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{4AD4C9D6-9BA3-4C70-8F86-FC7791EB7246}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9F-449D-837E-A319A0B1ACD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{E17E8638-37F7-433F-B04D-E4BDF338FA71}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49F-449D-837E-A319A0B1ACD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{E5A4CC78-F4D4-4CCE-BA11-ABED169FD504}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49F-449D-837E-A319A0B1ACD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{842FC872-094A-4D75-A42A-5C30C47EA6FF}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49F-449D-837E-A319A0B1ACD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{2824CF19-8DCA-4FB1-8163-3A4E888FF24E}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49F-449D-837E-A319A0B1AC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59.2</c:v>
                </c:pt>
                <c:pt idx="16">
                  <c:v>63.4</c:v>
                </c:pt>
                <c:pt idx="24">
                  <c:v>63.3</c:v>
                </c:pt>
                <c:pt idx="32">
                  <c:v>62.8</c:v>
                </c:pt>
              </c:numCache>
            </c:numRef>
          </c:xVal>
          <c:yVal>
            <c:numRef>
              <c:f>公会計指標分析・財政指標組合せ分析表!$BP$55:$DC$55</c:f>
              <c:numCache>
                <c:formatCode>#,##0.0;"▲ "#,##0.0</c:formatCode>
                <c:ptCount val="40"/>
                <c:pt idx="8">
                  <c:v>23.4</c:v>
                </c:pt>
                <c:pt idx="16">
                  <c:v>7.7</c:v>
                </c:pt>
                <c:pt idx="24">
                  <c:v>3.2</c:v>
                </c:pt>
                <c:pt idx="32">
                  <c:v>3.4</c:v>
                </c:pt>
              </c:numCache>
            </c:numRef>
          </c:yVal>
          <c:smooth val="0"/>
          <c:extLst>
            <c:ext xmlns:c16="http://schemas.microsoft.com/office/drawing/2014/chart" uri="{C3380CC4-5D6E-409C-BE32-E72D297353CC}">
              <c16:uniqueId val="{00000013-249F-449D-837E-A319A0B1ACDD}"/>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{007F55AB-2C99-4DEE-83D5-0BB6B5FE2A20}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F30-4534-9E9D-CE6B391ED9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{AC1A8BA3-2501-43C5-B22A-8792F9361ADD}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30-4534-9E9D-CE6B391ED9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{B5127029-CE40-4C6E-A8D6-41C4082AC41C}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30-4534-9E9D-CE6B391ED9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{255E4559-4AA5-44A1-A469-867A6CE6F30A}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30-4534-9E9D-CE6B391ED9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{92171729-7B44-4B7F-B6AE-7C89CE657B80}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30-4534-9E9D-CE6B391ED92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{13996F5B-DCEA-45E7-BD75-84D01D20D0DB}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F30-4534-9E9D-CE6B391ED92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{DBCE4D28-1780-45DC-AB29-F22579AF8D59}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F30-4534-9E9D-CE6B391ED92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{E32D1A72-37F0-498D-B93C-A01818D4F335}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F30-4534-9E9D-CE6B391ED92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{BFB107AF-655A-45B8-A13D-100CEB3687AD}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F30-4534-9E9D-CE6B391ED9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7.6</c:v>
                </c:pt>
                <c:pt idx="16">
                  <c:v>7.7</c:v>
                </c:pt>
                <c:pt idx="24">
                  <c:v>7.7</c:v>
                </c:pt>
                <c:pt idx="32">
                  <c:v>7.5</c:v>
                </c:pt>
              </c:numCache>
            </c:numRef>
          </c:xVal>
          <c:yVal>
            <c:numRef>
              <c:f>公会計指標分析・財政指標組合せ分析表!$BP$73:$DC$73</c:f>
              <c:numCache>
                <c:formatCode>#,##0.0;"▲ "#,##0.0</c:formatCode>
                <c:ptCount val="40"/>
                <c:pt idx="0">
                  <c:v>35.9</c:v>
                </c:pt>
                <c:pt idx="8">
                  <c:v>38.299999999999997</c:v>
                </c:pt>
                <c:pt idx="16">
                  <c:v>32.1</c:v>
                </c:pt>
                <c:pt idx="24">
                  <c:v>39.799999999999997</c:v>
                </c:pt>
                <c:pt idx="32">
                  <c:v>38</c:v>
                </c:pt>
              </c:numCache>
            </c:numRef>
          </c:yVal>
          <c:smooth val="0"/>
          <c:extLst>
            <c:ext xmlns:c16="http://schemas.microsoft.com/office/drawing/2014/chart" uri="{C3380CC4-5D6E-409C-BE32-E72D297353CC}">
              <c16:uniqueId val="{00000009-7F30-4534-9E9D-CE6B391ED9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{58B58282-0949-4E54-9692-46EAAC88314A}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F30-4534-9E9D-CE6B391ED9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{2C6D865B-9311-4154-8375-F24B0C3CF025}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30-4534-9E9D-CE6B391ED9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{F0F59050-E698-4A89-8F2A-2CACE17BE0CE}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30-4534-9E9D-CE6B391ED9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{05956FEB-5541-42CB-AC8E-05D782EECE77}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30-4534-9E9D-CE6B391ED9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{FA997917-08B1-4078-B1CB-A64B63550EC4}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30-4534-9E9D-CE6B391ED92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{2DE690FE-DEDB-44A5-892D-86770E415246}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F30-4534-9E9D-CE6B391ED92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{2E7DA6A2-92EC-40BB-9725-E68A28C282D3}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F30-4534-9E9D-CE6B391ED922}"/>
                </c:ext>
              </c:extLst>
            </c:dLbl>
            <c:dLbl>
              <c:idx val="24"/>
              <c:layout>
                <c:manualLayout>
                  <c:x val="0"/>
                  <c:y val="-1.762218415282619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{82860CE9-C06E-450D-8CC3-BBC7AB874E9A}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F30-4534-9E9D-CE6B391ED922}"/>
                </c:ext>
              </c:extLst>
            </c:dLbl>
            <c:dLbl>
              <c:idx val="32"/>
              <c:layout>
                <c:manualLayout>
                  <c:x val="0"/>
                  <c:y val="1.762218415282617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{B5081201-B91A-4C76-8C5C-704232AFDD22}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F30-4534-9E9D-CE6B391ED9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7F30-4534-9E9D-CE6B391ED922}"/>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50">
              <a:latin typeface="ＭＳ Ｐゴシック" panose="020B0600070205080204" pitchFamily="50" charset="-128"/>
              <a:ea typeface="ＭＳ Ｐゴシック" panose="020B0600070205080204" pitchFamily="50" charset="-128"/>
            </a:rPr>
            <a:t>公営企業債の元利償還金に対する繰入金、組合等が起こした地方債の元利償還金に対する負担金等については、昨年度に比べて大きな変化はないが、一般会計債の元利償還金は、昨年度に比べて</a:t>
          </a:r>
          <a:r>
            <a:rPr kumimoji="1" lang="en-US" altLang="ja-JP" sz="1150">
              <a:latin typeface="ＭＳ Ｐゴシック" panose="020B0600070205080204" pitchFamily="50" charset="-128"/>
              <a:ea typeface="ＭＳ Ｐゴシック" panose="020B0600070205080204" pitchFamily="50" charset="-128"/>
            </a:rPr>
            <a:t>33</a:t>
          </a:r>
          <a:r>
            <a:rPr kumimoji="1" lang="ja-JP" altLang="en-US" sz="1150">
              <a:latin typeface="ＭＳ Ｐゴシック" panose="020B0600070205080204" pitchFamily="50" charset="-128"/>
              <a:ea typeface="ＭＳ Ｐゴシック" panose="020B0600070205080204" pitchFamily="50" charset="-128"/>
            </a:rPr>
            <a:t>百万円増加した。これは、</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同意の過疎対策事業債（</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579.7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百万円）及び</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同意の臨時財政対策債（</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百万円）の元金償還が開始されたため</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である。</a:t>
          </a: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また、近年は、過疎対策事業債や緊急防災・減災事業債、緊急自然災害防止対策事業債など、交付税参入率の高い起債に絞って借り入れを行っているため、算入公債費等についても合わせて増加している。</a:t>
          </a: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財政力が乏しく、事業実施の際は起債に頼らざるをえない当町においては、今後も一般会計債に係る元利償還金等は、暫くの間増加する見込みであるが、それと並行して算入公債費等も高い水準を保てるよう、起債制度の動向に注視していく。</a:t>
          </a:r>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令和２年度は、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デジタル同報系防災行政無線整備工事の本格化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、南伊豆認定こども園子育て支援センター棟の新築などの大型事業の実施により、新規町債発行額＞元金償還額となったため、一般会計債の残高は、前年度に比べ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百万円増加し、結果、将来負担額は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一方、充当可能財源等は、ふるさと応援基金への新規積立による充当可能基金の増、交付税措置率の高い起債に絞って借入れを行っているため、基準財政需要額算入見込額の増により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上記により、分子の額は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百万円の増額となったが、標準財政規模の増により将来負担比率は改善された。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今後暫くの間は、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発行額＞元金償還額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の状況が続くため、一般会計債残高の増加は避けられないことから、</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徴収率の増加による町税の確保、応能応益の原則に基づく使用料及び利用料の設定、ふるさと寄附金の増収など、一層の自主財源の確保</a:t>
          </a:r>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や歳出の抑制に努め、基金残高の増加に努めたい。</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静岡県南伊豆町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百万円の積立を行った一方で、学校法人所有のテニスコート購入の財源としてスポーツ振興基金を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百万円、観光施設維持補修工事（落石防護柵補修）の財源として公共施設整備基金を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その年度のふるさと寄附金総額から返礼品代や広告料等の必要経費を差し引いた金額を自動的に積み立てるため、他の基金とは性質が異なる。よって、余剰金を基金に積み立てる際の方針であるが、財政調整基金（積立目標額に到達するまで）、庁舎建設基金（積立目標額：６億円）、公共施設整備基金への積立を優先とし、コロナ禍による町税の減収などの不測の事態への対応に加え、経年劣化により損傷の激しい公共施設の老朽化対策など財政需要に対応するため、適正な基金の管理と使途の説明に努め、単なる肥大化とならないよう注視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魅力あるまちづくり事業の財源として積み立てており、令和２年度は、光ファイバ網整備事業や環境基本計画策定事業等の財源として活用した。公共施設整備基金は、公共施設の機能保全を図り、施設の長寿命化に資するための整備及び改修の財源として積み立てており、令和２年度は、観光施設維持補修工事（落石防護柵補修、観光トイレ改修）や町営住宅の長寿命化対策の財源として活用した。その他、庁舎建設基金は、庁舎建設時の財源不足を補うため、ふるさと創生基金は、国際交流・親善の推進とふるさとの伝承・文化・芸能の開発・継承を図るため、交通安全対策推進基金は、交通安全対策の推進に関する事業に充当することを目的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左に掲載した基金のうち大幅に増減したのは、ふるさと応援基金と公共施設整備基金である。その理由は、前者は、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光ファイバ網整備事業や環境基本計画策定事業等の財源として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百万円を取り崩したものの、ふるさと寄附金総額から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返礼品代や広告料等の必要経費を差し引いた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百万円を積み立てたため、差し引きで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百万円増加し、後者は、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観光施設維持補修工事（落石防護柵補修、観光トイレ改修）や町営住宅の長寿命化対策の財源として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徒数の減少や施設の老朽化に伴い、令和９年度頃の開校を目途に中学校の統廃合（２校から１校へ）を検討している。建設に当たっては、国庫補助金や町債（学校教育施設等整備事業債、過疎対策事業債）を財源として見込んでいるが、過疎対策事業債は要望額どおり確保することが難しく、財源のやり繰りに苦慮することが想定される。そのような状況に対応し、施設の計画的な更新を進めるためには、安定した財源の確保が必要であることから、公共施設整備基金への積立を最優先とし、その他の目的基金については、需要を注視しながら適切な管理・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令和２年度は、基金運用益のみの積立となったため、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年度にふるさと納税制度の改正により、返礼品の見直しや返礼率が３割以下に改正されたことを受け、ふるさと寄附金額が予算額を大幅に下回ったため、財政調整基金を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百万円取り崩した。残高も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百万円に大幅に減少したため、令和元年度以降、当時の水準に戻すべく積立を行ってきたが、ここ２年は基金運用益のみの積立に留まっており、令和２年度末の基金残高は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年度末残高にはほど遠い状況にある。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当町の財政力は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で、類似団体内平均値に比べるとかなり低い。また、当町の人口は年に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人程度のペースで減少し、高齢化の進展による生産年齢人口の減少に伴い、町税の減収にも歯止めがかからない。更に、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依存財源の割合が７割程度と高く、中でも地方交付税が歳入決算額の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％程度を占めている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が、コロナ禍による国税の減収等を踏まえると、例年どおりの交付額を確保できるかは不透明な状況である。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よって、今後も安定的な財政運営を行い、自立可能なまちづくりを推進するため、令和５年度末残高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億円を目標に積増しを行っていきたい。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ここ数十年、基金残高は３千円であり、増減していない。今後も積立の予定はない。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058FB11-8BEF-43BF-A35B-7520F73B7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2676629-688F-4C29-9B22-44C94B97C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111970D-8BE4-4E65-87FD-EC82A5E2A1D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E51CEAC-2952-45A7-8415-5214F56FF14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A533517-C16A-48E3-8A7B-E02533FC3EA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587934C-542E-4461-A1AF-E7C992A7392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9480A70-DCB7-40E3-9691-B99E2626ADB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69EA906-9527-4F2F-8E80-BD9FAC78E75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29C7601-2F65-4455-AEA1-94C7D96D466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22ACA39-5B09-4CDE-8318-8630713F3CB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D549C6A-4735-4A47-BB77-F6361E83E09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AF2EF99-B671-4A13-A921-4573A6AB900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
7,975
109.94
6,539,123
6,260,529
213,491
3,312,732
5,273,091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DA80A6C-44DE-42F4-91A9-42CAC24A8D7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B3ED131-AD84-457C-9824-82E05358365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C7440A0-05C8-4D9D-97B2-44DB853D925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64ADD04-A0EE-4541-990B-2820782ABB9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4CA14C7-4A89-4E29-9B58-A2743C0A3AC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D54D1EE-19E4-4722-BB5A-38798528913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FC04D56-C7E9-4A0D-9D00-A4922F6B38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7E3AED9-17BD-4F30-AF0C-1F54382D88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8A1DD3B-69AA-4520-BB67-33D40B7DD9D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0A57093-765C-4529-9E18-43ED920C43F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5641649-1965-4A3F-B098-91312C7600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039E80B-F303-4D73-9185-5A5B5FC4DA8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DFE56EF-45CE-4E4B-A094-2F3116C93A2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5432CB9-14DF-43FE-903C-4702F60A374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5055542-71F0-41B6-9133-BC95E8D09B3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17FB444-9A57-4FAC-942F-857E67CCBDB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89581A5-8D53-4BD7-AA4B-32CDFA4BD2D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D511F2B-6425-40F5-A3DD-3773A3844B8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54279D1-BC1A-4229-9976-72ECD677BCC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2E666C0-A90D-472D-987A-1B6262DC544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36D3D94-201F-4441-921A-797994DE16A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7EFD58E-3E0C-411B-B66F-6B40DD9EAEB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513A75B-5382-4FFA-B32F-0EAC75F13F5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83E861B-F145-409B-8878-D88B33CFC0C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B161EE5-F42E-48C1-A7E3-CD198B3344C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7035F0D-42E3-4C0F-91A0-304EC036427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F3FA7E0-39A7-4CA0-B8DF-EC0C648B9F4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4CABF89-54E3-42A1-9A6A-5B108351E37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D429DBE-2539-4F3C-9153-50B46A32414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2453443-BCBC-460D-96F7-5FB74AAA7BF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5DEDF2C-36DD-4E5D-81C1-BE0FC313B20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929BD77-2C46-4D47-81ED-AFCB137D8B7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E4037D9-0A8B-4CE3-8BB7-D512C3E33B5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22E3AF8-C282-4611-B4ED-02703897902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A32BD15-9D35-4EE7-A5FB-A027803E4AE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類似団体平均値に比べ高く、上昇傾向にあるが、道路の数値が当数値を押し上げる要因となっている。建物について、人口減少や少子化もあり、人口に見合った施設を保有することが望ましいと考えている中、令和４年度に認定こども園を統合（２園から１園）すること、令和８年度ごろから中学校の統合（２校から１校）することを検討している。また、一般廃棄物処理施設の近隣１市３町による広域化を令和９年度ごろに検討している。以上の施設の更新により、一時的に投資活動収支は増加するが、減価償却率の数値は低下するとみられる。</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5DA9240-9053-4F7D-AEEA-42A9CCAB443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3B5DF90-93B0-4717-B013-2B9ECF25787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D85AA74-FE11-4F2B-81E2-8D060F48C4B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35B3AEA5-49B0-444F-A873-22F774BC6DA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15D638E-AD0A-49EA-B926-C49D06F864A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5A82BE0-9638-4603-9D4C-FAFE96D9888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084D3F4-81B7-4772-9699-BB7D13BC5A9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87B5A2C-ADD1-4DA7-B508-9AFEA6E814F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B47E127-8443-4819-BD38-D3DB4F4E2BE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9AF5418-71C6-4CEA-A9D2-1A4B31F3828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2031EF8-3364-49C5-9AF0-3500E645F79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281B879-9ECE-4CF5-801E-69DC16F9B1C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AE5C3542-4AB8-47ED-87C4-B18F7BC6326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02980B9-FABE-4733-9F24-7038C35C40E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349AEA8-B038-40DE-9131-82959B29842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49798F0-9F0A-42D9-9E86-99EE74AFF99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C1F10C05-4C8E-4D02-BC1C-A37489DE2118}"/>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F509B2FF-2F69-481A-A85E-DE9FA24BDCB9}"/>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D734E43B-25DB-4489-96A2-745544A5B30B}"/>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E6F2293B-EE19-43FF-B7B2-5EB068637256}"/>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72100ACD-B5DE-47C8-A0D9-847904B75DB3}"/>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6475F6AE-402D-47B6-B920-823D41DE3DFB}"/>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43900ABD-8B4D-472B-8758-6BBC50FFCF3D}"/>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187B6730-2202-4C35-B7A9-2A8BCD806969}"/>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54BCC818-E651-4448-9639-EAFD4BB65FBD}"/>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F6AC1736-94E4-4CBC-95DB-6C0CF29F6D0E}"/>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B2C57F31-B7A7-4104-8180-0A1DEC1BA8AF}"/>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5F9E038-2F20-45FC-8682-9E86CAF2EEC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183B7B9-7192-4340-B9CF-BF8C69801E4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509AED5-B58A-41F5-9771-2F389C60035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4B1F2E3-FB5D-42FE-AFA8-F08DAA4EE6B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C3F4D3B-CB78-4487-9AFE-3982A8F7A84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18838</xdr:rowOff>
    </xdr:from>
    <xdr:to>
      <xdr:col>23</xdr:col>
      <xdr:colOff>136525</xdr:colOff>
      <xdr:row>32</xdr:row>
      <xdr:rowOff>120438</xdr:rowOff>
    </xdr:to>
    <xdr:sp macro="" textlink="">
      <xdr:nvSpPr>
        <xdr:cNvPr id="81" name="楕円 80">
          <a:extLst>
            <a:ext uri="{FF2B5EF4-FFF2-40B4-BE49-F238E27FC236}">
              <a16:creationId xmlns:a16="http://schemas.microsoft.com/office/drawing/2014/main" id="{A7282009-CC0C-4507-8D42-DB06F52C555E}"/>
            </a:ext>
          </a:extLst>
        </xdr:cNvPr>
        <xdr:cNvSpPr/>
      </xdr:nvSpPr>
      <xdr:spPr>
        <a:xfrm>
          <a:off x="47117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168715</xdr:rowOff>
    </xdr:from>
    <xdr:ext cx="405111" cy="259045"/>
    <xdr:sp macro="" textlink="">
      <xdr:nvSpPr>
        <xdr:cNvPr id="82" name="有形固定資産減価償却率該当値テキスト">
          <a:extLst>
            <a:ext uri="{FF2B5EF4-FFF2-40B4-BE49-F238E27FC236}">
              <a16:creationId xmlns:a16="http://schemas.microsoft.com/office/drawing/2014/main" id="{E7E9AB0C-B952-45A0-A7CC-222D2D95A418}"/>
            </a:ext>
          </a:extLst>
        </xdr:cNvPr>
        <xdr:cNvSpPr txBox="1"/>
      </xdr:nvSpPr>
      <xdr:spPr>
        <a:xfrm>
          <a:off x="4813300" y="625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3" name="楕円 82">
          <a:extLst>
            <a:ext uri="{FF2B5EF4-FFF2-40B4-BE49-F238E27FC236}">
              <a16:creationId xmlns:a16="http://schemas.microsoft.com/office/drawing/2014/main" id="{E5D13ACF-C09A-48C9-A606-A5F2DF760DB7}"/>
            </a:ext>
          </a:extLst>
        </xdr:cNvPr>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69638</xdr:rowOff>
    </xdr:to>
    <xdr:cxnSp macro="">
      <xdr:nvCxnSpPr>
        <xdr:cNvPr id="84" name="直線コネクタ 83">
          <a:extLst>
            <a:ext uri="{FF2B5EF4-FFF2-40B4-BE49-F238E27FC236}">
              <a16:creationId xmlns:a16="http://schemas.microsoft.com/office/drawing/2014/main" id="{1FDB131A-B722-4A0C-A268-80E4169194E2}"/>
            </a:ext>
          </a:extLst>
        </xdr:cNvPr>
        <xdr:cNvCxnSpPr/>
      </xdr:nvCxnSpPr>
      <xdr:spPr>
        <a:xfrm>
          <a:off x="4051300" y="6313170"/>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165100</xdr:rowOff>
    </xdr:from>
    <xdr:to>
      <xdr:col>15</xdr:col>
      <xdr:colOff>187325</xdr:colOff>
      <xdr:row>32</xdr:row>
      <xdr:rowOff>95250</xdr:rowOff>
    </xdr:to>
    <xdr:sp macro="" textlink="">
      <xdr:nvSpPr>
        <xdr:cNvPr id="85" name="楕円 84">
          <a:extLst>
            <a:ext uri="{FF2B5EF4-FFF2-40B4-BE49-F238E27FC236}">
              <a16:creationId xmlns:a16="http://schemas.microsoft.com/office/drawing/2014/main" id="{47F0AE97-3B2D-41A5-AE96-7BAB778956E1}"/>
            </a:ext>
          </a:extLst>
        </xdr:cNvPr>
        <xdr:cNvSpPr/>
      </xdr:nvSpPr>
      <xdr:spPr>
        <a:xfrm>
          <a:off x="3238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44450</xdr:rowOff>
    </xdr:from>
    <xdr:to>
      <xdr:col>19</xdr:col>
      <xdr:colOff>136525</xdr:colOff>
      <xdr:row>32</xdr:row>
      <xdr:rowOff>55245</xdr:rowOff>
    </xdr:to>
    <xdr:cxnSp macro="">
      <xdr:nvCxnSpPr>
        <xdr:cNvPr id="86" name="直線コネクタ 85">
          <a:extLst>
            <a:ext uri="{FF2B5EF4-FFF2-40B4-BE49-F238E27FC236}">
              <a16:creationId xmlns:a16="http://schemas.microsoft.com/office/drawing/2014/main" id="{A1AB11A7-1AE8-4AA1-A7BB-32730516BC9F}"/>
            </a:ext>
          </a:extLst>
        </xdr:cNvPr>
        <xdr:cNvCxnSpPr/>
      </xdr:nvCxnSpPr>
      <xdr:spPr>
        <a:xfrm>
          <a:off x="3289300" y="630237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121920</xdr:rowOff>
    </xdr:from>
    <xdr:to>
      <xdr:col>11</xdr:col>
      <xdr:colOff>187325</xdr:colOff>
      <xdr:row>32</xdr:row>
      <xdr:rowOff>52070</xdr:rowOff>
    </xdr:to>
    <xdr:sp macro="" textlink="">
      <xdr:nvSpPr>
        <xdr:cNvPr id="87" name="楕円 86">
          <a:extLst>
            <a:ext uri="{FF2B5EF4-FFF2-40B4-BE49-F238E27FC236}">
              <a16:creationId xmlns:a16="http://schemas.microsoft.com/office/drawing/2014/main" id="{DBB1DBAF-B880-40E5-9E55-A8258CA0168A}"/>
            </a:ext>
          </a:extLst>
        </xdr:cNvPr>
        <xdr:cNvSpPr/>
      </xdr:nvSpPr>
      <xdr:spPr>
        <a:xfrm>
          <a:off x="2476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1270</xdr:rowOff>
    </xdr:from>
    <xdr:to>
      <xdr:col>15</xdr:col>
      <xdr:colOff>136525</xdr:colOff>
      <xdr:row>32</xdr:row>
      <xdr:rowOff>44450</xdr:rowOff>
    </xdr:to>
    <xdr:cxnSp macro="">
      <xdr:nvCxnSpPr>
        <xdr:cNvPr id="88" name="直線コネクタ 87">
          <a:extLst>
            <a:ext uri="{FF2B5EF4-FFF2-40B4-BE49-F238E27FC236}">
              <a16:creationId xmlns:a16="http://schemas.microsoft.com/office/drawing/2014/main" id="{E470F784-F717-4694-9928-6AE3546A1CEB}"/>
            </a:ext>
          </a:extLst>
        </xdr:cNvPr>
        <xdr:cNvCxnSpPr/>
      </xdr:nvCxnSpPr>
      <xdr:spPr>
        <a:xfrm>
          <a:off x="2527300" y="625919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89" name="n_1aveValue有形固定資産減価償却率">
          <a:extLst>
            <a:ext uri="{FF2B5EF4-FFF2-40B4-BE49-F238E27FC236}">
              <a16:creationId xmlns:a16="http://schemas.microsoft.com/office/drawing/2014/main" id="{B794467F-3AE0-4958-B270-CF39EB7E5C05}"/>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0" name="n_2aveValue有形固定資産減価償却率">
          <a:extLst>
            <a:ext uri="{FF2B5EF4-FFF2-40B4-BE49-F238E27FC236}">
              <a16:creationId xmlns:a16="http://schemas.microsoft.com/office/drawing/2014/main" id="{176E8277-170B-423B-A55B-EDD414BA3CB1}"/>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1" name="n_3aveValue有形固定資産減価償却率">
          <a:extLst>
            <a:ext uri="{FF2B5EF4-FFF2-40B4-BE49-F238E27FC236}">
              <a16:creationId xmlns:a16="http://schemas.microsoft.com/office/drawing/2014/main" id="{79E8C8BB-9572-45D0-B695-E56E5608192D}"/>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2" name="n_4aveValue有形固定資産減価償却率">
          <a:extLst>
            <a:ext uri="{FF2B5EF4-FFF2-40B4-BE49-F238E27FC236}">
              <a16:creationId xmlns:a16="http://schemas.microsoft.com/office/drawing/2014/main" id="{3746462E-5A3C-47C6-BDB9-22C567D08A6D}"/>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3" name="n_1mainValue有形固定資産減価償却率">
          <a:extLst>
            <a:ext uri="{FF2B5EF4-FFF2-40B4-BE49-F238E27FC236}">
              <a16:creationId xmlns:a16="http://schemas.microsoft.com/office/drawing/2014/main" id="{F98CC699-2697-4616-827D-6285CC386B5D}"/>
            </a:ext>
          </a:extLst>
        </xdr:cNvPr>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86377</xdr:rowOff>
    </xdr:from>
    <xdr:ext cx="405111" cy="259045"/>
    <xdr:sp macro="" textlink="">
      <xdr:nvSpPr>
        <xdr:cNvPr id="94" name="n_2mainValue有形固定資産減価償却率">
          <a:extLst>
            <a:ext uri="{FF2B5EF4-FFF2-40B4-BE49-F238E27FC236}">
              <a16:creationId xmlns:a16="http://schemas.microsoft.com/office/drawing/2014/main" id="{AC5150CB-4ADE-4CFE-A5E4-31F3DCE10C59}"/>
            </a:ext>
          </a:extLst>
        </xdr:cNvPr>
        <xdr:cNvSpPr txBox="1"/>
      </xdr:nvSpPr>
      <xdr:spPr>
        <a:xfrm>
          <a:off x="3086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43197</xdr:rowOff>
    </xdr:from>
    <xdr:ext cx="405111" cy="259045"/>
    <xdr:sp macro="" textlink="">
      <xdr:nvSpPr>
        <xdr:cNvPr id="95" name="n_3mainValue有形固定資産減価償却率">
          <a:extLst>
            <a:ext uri="{FF2B5EF4-FFF2-40B4-BE49-F238E27FC236}">
              <a16:creationId xmlns:a16="http://schemas.microsoft.com/office/drawing/2014/main" id="{EC7454C7-BE61-4ACD-8B82-88DABFD8B789}"/>
            </a:ext>
          </a:extLst>
        </xdr:cNvPr>
        <xdr:cNvSpPr txBox="1"/>
      </xdr:nvSpPr>
      <xdr:spPr>
        <a:xfrm>
          <a:off x="2324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86658342-49F3-411C-BAD5-39C6F32F34D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B9E95453-277E-471E-8E8A-DFE397DDD7B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158F8637-F1EC-4BE3-BD59-27FC7919595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2240D69-5640-4402-BF15-4DD46CBFCC2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CA5FBEFF-1F9E-4815-9CF4-B12916B23C5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442DEEF6-A7B7-4A01-88C0-6789AA1A5C8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5B67896E-96DE-4C65-B87C-4FF204317B6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ED0971BC-456B-4180-AF9C-A3D2621E818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2D79AAF5-7437-40A5-A6AF-F42E0702782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ACC02333-5725-47BF-A256-B506DB82D34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9C22933A-49DA-400C-85CD-1A62D58508B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C53DAAEA-8F82-4DB1-8B08-A79130E424D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3253490B-A479-40D4-ACC1-B7CDAC6F9BA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債務償還比率について、類似団体内平均値と比べ高い数値となっている。これは、地方債残高が多額であることによる。令和２年度は、地方債を活用し、認定こども園子育てセンター棟の整備、防災デジタル無線整備を行ったため、地方債に起因する将来負担額は増加したものの、普通交付税の増額等による充当可能財源の増額、経常一般財源の増加があったため、比率としては前年度に比べ低くなった。</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AF7CE13B-8705-4397-AC01-CD6D39CBE2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3B3CD37-A63D-44B8-9D69-F82949FE6F1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68E02BAB-7986-4707-9803-EC6177B9F4F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875DA656-F106-49F3-A85D-883B94EE6CE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798E03C5-5702-4AEF-99FB-8F4F3BCEB5F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02F4C3DE-0EAF-4F2E-8B57-DC378712F99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a:extLst>
            <a:ext uri="{FF2B5EF4-FFF2-40B4-BE49-F238E27FC236}">
              <a16:creationId xmlns:a16="http://schemas.microsoft.com/office/drawing/2014/main" id="{B07C509F-10A7-4091-B8DC-8080A412CED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102DE44D-2DED-48BB-B5F7-F5BA97B9BB1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90E57076-E78C-4B52-ACA0-4383A95A3EC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D6300395-3069-4B97-AF91-A1D95DC75D3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5F7E12CD-EAFB-403F-B5A0-C546624604F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5E993355-6523-4102-8D6C-C9253F30EC6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82863F54-47D0-4543-8ACB-C4301B141EF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6404A484-A627-4914-9C57-7248EFAEA77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94F6F07C-5E03-4339-9169-22EABAAB840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9EEF0A9-3A7C-4379-A455-98ED107CEA2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243799F8-51ED-4C59-8952-AD2238852FF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6" name="直線コネクタ 125">
          <a:extLst>
            <a:ext uri="{FF2B5EF4-FFF2-40B4-BE49-F238E27FC236}">
              <a16:creationId xmlns:a16="http://schemas.microsoft.com/office/drawing/2014/main" id="{34AB7B9B-9440-4CD0-9E7E-9D8BA7BEA830}"/>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27" name="債務償還比率最小値テキスト">
          <a:extLst>
            <a:ext uri="{FF2B5EF4-FFF2-40B4-BE49-F238E27FC236}">
              <a16:creationId xmlns:a16="http://schemas.microsoft.com/office/drawing/2014/main" id="{9A7C56D4-48F6-4DE4-96A2-9C147A75176C}"/>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8" name="直線コネクタ 127">
          <a:extLst>
            <a:ext uri="{FF2B5EF4-FFF2-40B4-BE49-F238E27FC236}">
              <a16:creationId xmlns:a16="http://schemas.microsoft.com/office/drawing/2014/main" id="{49EB1506-6620-4CC8-B691-41A47CE90415}"/>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B4910D64-E441-45CC-8FF1-B910D7467BB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6BC37BE6-FE47-4BEF-9A88-BBCC5A756E0A}"/>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1" name="債務償還比率平均値テキスト">
          <a:extLst>
            <a:ext uri="{FF2B5EF4-FFF2-40B4-BE49-F238E27FC236}">
              <a16:creationId xmlns:a16="http://schemas.microsoft.com/office/drawing/2014/main" id="{0F74BFDF-4720-4282-BA29-6D3906E3A5F6}"/>
            </a:ext>
          </a:extLst>
        </xdr:cNvPr>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2" name="フローチャート: 判断 131">
          <a:extLst>
            <a:ext uri="{FF2B5EF4-FFF2-40B4-BE49-F238E27FC236}">
              <a16:creationId xmlns:a16="http://schemas.microsoft.com/office/drawing/2014/main" id="{C655581A-BFF3-4E41-A951-2836C2FC6C18}"/>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3" name="フローチャート: 判断 132">
          <a:extLst>
            <a:ext uri="{FF2B5EF4-FFF2-40B4-BE49-F238E27FC236}">
              <a16:creationId xmlns:a16="http://schemas.microsoft.com/office/drawing/2014/main" id="{08EBCC94-CD0E-4BD0-938D-51362B803E93}"/>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4" name="フローチャート: 判断 133">
          <a:extLst>
            <a:ext uri="{FF2B5EF4-FFF2-40B4-BE49-F238E27FC236}">
              <a16:creationId xmlns:a16="http://schemas.microsoft.com/office/drawing/2014/main" id="{B1C701F2-693D-47F7-93E6-C8105BED9FE6}"/>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5" name="フローチャート: 判断 134">
          <a:extLst>
            <a:ext uri="{FF2B5EF4-FFF2-40B4-BE49-F238E27FC236}">
              <a16:creationId xmlns:a16="http://schemas.microsoft.com/office/drawing/2014/main" id="{C858BEDE-5BAF-42FC-BFF4-C3C2C2AF0634}"/>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6" name="フローチャート: 判断 135">
          <a:extLst>
            <a:ext uri="{FF2B5EF4-FFF2-40B4-BE49-F238E27FC236}">
              <a16:creationId xmlns:a16="http://schemas.microsoft.com/office/drawing/2014/main" id="{1B09DB1B-1B57-4E57-8495-92C0AE4AF41C}"/>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70F0AC9-A8A4-4D0D-BB54-2A68905746E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21DD767-5025-4F11-B6D3-C137BD60668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C2017CB-BB89-4EBC-8234-4C39638247D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4A677D3-07A0-408F-A712-7DD41DF1B0F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38C1802-92F1-4281-B4A3-ABC1F35FA3C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110230</xdr:rowOff>
    </xdr:from>
    <xdr:to>
      <xdr:col>76</xdr:col>
      <xdr:colOff>73025</xdr:colOff>
      <xdr:row>30</xdr:row>
      <xdr:rowOff>40380</xdr:rowOff>
    </xdr:to>
    <xdr:sp macro="" textlink="">
      <xdr:nvSpPr>
        <xdr:cNvPr id="142" name="楕円 141">
          <a:extLst>
            <a:ext uri="{FF2B5EF4-FFF2-40B4-BE49-F238E27FC236}">
              <a16:creationId xmlns:a16="http://schemas.microsoft.com/office/drawing/2014/main" id="{5E2F8177-147D-4AB0-BFA2-95DEA4B198AF}"/>
            </a:ext>
          </a:extLst>
        </xdr:cNvPr>
        <xdr:cNvSpPr/>
      </xdr:nvSpPr>
      <xdr:spPr>
        <a:xfrm>
          <a:off x="14744700" y="58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88657</xdr:rowOff>
    </xdr:from>
    <xdr:ext cx="469744" cy="259045"/>
    <xdr:sp macro="" textlink="">
      <xdr:nvSpPr>
        <xdr:cNvPr id="143" name="債務償還比率該当値テキスト">
          <a:extLst>
            <a:ext uri="{FF2B5EF4-FFF2-40B4-BE49-F238E27FC236}">
              <a16:creationId xmlns:a16="http://schemas.microsoft.com/office/drawing/2014/main" id="{FEE07590-284C-4416-BC40-5B54956384BB}"/>
            </a:ext>
          </a:extLst>
        </xdr:cNvPr>
        <xdr:cNvSpPr txBox="1"/>
      </xdr:nvSpPr>
      <xdr:spPr>
        <a:xfrm>
          <a:off x="14846300" y="583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140867</xdr:rowOff>
    </xdr:from>
    <xdr:to>
      <xdr:col>72</xdr:col>
      <xdr:colOff>123825</xdr:colOff>
      <xdr:row>30</xdr:row>
      <xdr:rowOff>71017</xdr:rowOff>
    </xdr:to>
    <xdr:sp macro="" textlink="">
      <xdr:nvSpPr>
        <xdr:cNvPr id="144" name="楕円 143">
          <a:extLst>
            <a:ext uri="{FF2B5EF4-FFF2-40B4-BE49-F238E27FC236}">
              <a16:creationId xmlns:a16="http://schemas.microsoft.com/office/drawing/2014/main" id="{68118741-51DC-4ACD-9BB9-23F417DA4BA1}"/>
            </a:ext>
          </a:extLst>
        </xdr:cNvPr>
        <xdr:cNvSpPr/>
      </xdr:nvSpPr>
      <xdr:spPr>
        <a:xfrm>
          <a:off x="14033500" y="58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161030</xdr:rowOff>
    </xdr:from>
    <xdr:to>
      <xdr:col>76</xdr:col>
      <xdr:colOff>22225</xdr:colOff>
      <xdr:row>30</xdr:row>
      <xdr:rowOff>20217</xdr:rowOff>
    </xdr:to>
    <xdr:cxnSp macro="">
      <xdr:nvCxnSpPr>
        <xdr:cNvPr id="145" name="直線コネクタ 144">
          <a:extLst>
            <a:ext uri="{FF2B5EF4-FFF2-40B4-BE49-F238E27FC236}">
              <a16:creationId xmlns:a16="http://schemas.microsoft.com/office/drawing/2014/main" id="{2F3168DF-BC56-4ADC-816A-AF6486E33091}"/>
            </a:ext>
          </a:extLst>
        </xdr:cNvPr>
        <xdr:cNvCxnSpPr/>
      </xdr:nvCxnSpPr>
      <xdr:spPr>
        <a:xfrm flipV="1">
          <a:off x="14084300" y="5904605"/>
          <a:ext cx="711200" cy="3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94192</xdr:rowOff>
    </xdr:from>
    <xdr:to>
      <xdr:col>68</xdr:col>
      <xdr:colOff>123825</xdr:colOff>
      <xdr:row>30</xdr:row>
      <xdr:rowOff>24342</xdr:rowOff>
    </xdr:to>
    <xdr:sp macro="" textlink="">
      <xdr:nvSpPr>
        <xdr:cNvPr id="146" name="楕円 145">
          <a:extLst>
            <a:ext uri="{FF2B5EF4-FFF2-40B4-BE49-F238E27FC236}">
              <a16:creationId xmlns:a16="http://schemas.microsoft.com/office/drawing/2014/main" id="{8CE348A7-9937-4AB2-81A5-5A212E264CA8}"/>
            </a:ext>
          </a:extLst>
        </xdr:cNvPr>
        <xdr:cNvSpPr/>
      </xdr:nvSpPr>
      <xdr:spPr>
        <a:xfrm>
          <a:off x="13271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144992</xdr:rowOff>
    </xdr:from>
    <xdr:to>
      <xdr:col>72</xdr:col>
      <xdr:colOff>73025</xdr:colOff>
      <xdr:row>30</xdr:row>
      <xdr:rowOff>20217</xdr:rowOff>
    </xdr:to>
    <xdr:cxnSp macro="">
      <xdr:nvCxnSpPr>
        <xdr:cNvPr id="147" name="直線コネクタ 146">
          <a:extLst>
            <a:ext uri="{FF2B5EF4-FFF2-40B4-BE49-F238E27FC236}">
              <a16:creationId xmlns:a16="http://schemas.microsoft.com/office/drawing/2014/main" id="{56D4003F-5163-4455-8C89-C1A70D6FE05C}"/>
            </a:ext>
          </a:extLst>
        </xdr:cNvPr>
        <xdr:cNvCxnSpPr/>
      </xdr:nvCxnSpPr>
      <xdr:spPr>
        <a:xfrm>
          <a:off x="13322300" y="5888567"/>
          <a:ext cx="762000" cy="4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103342</xdr:rowOff>
    </xdr:from>
    <xdr:to>
      <xdr:col>64</xdr:col>
      <xdr:colOff>123825</xdr:colOff>
      <xdr:row>30</xdr:row>
      <xdr:rowOff>33492</xdr:rowOff>
    </xdr:to>
    <xdr:sp macro="" textlink="">
      <xdr:nvSpPr>
        <xdr:cNvPr id="148" name="楕円 147">
          <a:extLst>
            <a:ext uri="{FF2B5EF4-FFF2-40B4-BE49-F238E27FC236}">
              <a16:creationId xmlns:a16="http://schemas.microsoft.com/office/drawing/2014/main" id="{3B0D92A9-6CFB-49E0-A853-5F87D2F394E5}"/>
            </a:ext>
          </a:extLst>
        </xdr:cNvPr>
        <xdr:cNvSpPr/>
      </xdr:nvSpPr>
      <xdr:spPr>
        <a:xfrm>
          <a:off x="12509500" y="58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144992</xdr:rowOff>
    </xdr:from>
    <xdr:to>
      <xdr:col>68</xdr:col>
      <xdr:colOff>73025</xdr:colOff>
      <xdr:row>29</xdr:row>
      <xdr:rowOff>154142</xdr:rowOff>
    </xdr:to>
    <xdr:cxnSp macro="">
      <xdr:nvCxnSpPr>
        <xdr:cNvPr id="149" name="直線コネクタ 148">
          <a:extLst>
            <a:ext uri="{FF2B5EF4-FFF2-40B4-BE49-F238E27FC236}">
              <a16:creationId xmlns:a16="http://schemas.microsoft.com/office/drawing/2014/main" id="{F4BAA6CC-ACA3-4BFF-9C37-7960F4500FFF}"/>
            </a:ext>
          </a:extLst>
        </xdr:cNvPr>
        <xdr:cNvCxnSpPr/>
      </xdr:nvCxnSpPr>
      <xdr:spPr>
        <a:xfrm flipV="1">
          <a:off x="12560300" y="5888567"/>
          <a:ext cx="762000" cy="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12972</xdr:rowOff>
    </xdr:from>
    <xdr:to>
      <xdr:col>60</xdr:col>
      <xdr:colOff>123825</xdr:colOff>
      <xdr:row>29</xdr:row>
      <xdr:rowOff>114572</xdr:rowOff>
    </xdr:to>
    <xdr:sp macro="" textlink="">
      <xdr:nvSpPr>
        <xdr:cNvPr id="150" name="楕円 149">
          <a:extLst>
            <a:ext uri="{FF2B5EF4-FFF2-40B4-BE49-F238E27FC236}">
              <a16:creationId xmlns:a16="http://schemas.microsoft.com/office/drawing/2014/main" id="{24387FC0-28A2-412C-AEA9-F16262848A63}"/>
            </a:ext>
          </a:extLst>
        </xdr:cNvPr>
        <xdr:cNvSpPr/>
      </xdr:nvSpPr>
      <xdr:spPr>
        <a:xfrm>
          <a:off x="11747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63772</xdr:rowOff>
    </xdr:from>
    <xdr:to>
      <xdr:col>64</xdr:col>
      <xdr:colOff>73025</xdr:colOff>
      <xdr:row>29</xdr:row>
      <xdr:rowOff>154142</xdr:rowOff>
    </xdr:to>
    <xdr:cxnSp macro="">
      <xdr:nvCxnSpPr>
        <xdr:cNvPr id="151" name="直線コネクタ 150">
          <a:extLst>
            <a:ext uri="{FF2B5EF4-FFF2-40B4-BE49-F238E27FC236}">
              <a16:creationId xmlns:a16="http://schemas.microsoft.com/office/drawing/2014/main" id="{BE722C45-DF2C-4F13-A143-C4AF3630C6F5}"/>
            </a:ext>
          </a:extLst>
        </xdr:cNvPr>
        <xdr:cNvCxnSpPr/>
      </xdr:nvCxnSpPr>
      <xdr:spPr>
        <a:xfrm>
          <a:off x="11798300" y="5807347"/>
          <a:ext cx="762000" cy="9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2" name="n_1aveValue債務償還比率">
          <a:extLst>
            <a:ext uri="{FF2B5EF4-FFF2-40B4-BE49-F238E27FC236}">
              <a16:creationId xmlns:a16="http://schemas.microsoft.com/office/drawing/2014/main" id="{D936884D-6738-478E-97E2-705711133434}"/>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3" name="n_2aveValue債務償還比率">
          <a:extLst>
            <a:ext uri="{FF2B5EF4-FFF2-40B4-BE49-F238E27FC236}">
              <a16:creationId xmlns:a16="http://schemas.microsoft.com/office/drawing/2014/main" id="{3457BBF1-0870-4BD2-AA35-63C3BA0C3ABC}"/>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4" name="n_3aveValue債務償還比率">
          <a:extLst>
            <a:ext uri="{FF2B5EF4-FFF2-40B4-BE49-F238E27FC236}">
              <a16:creationId xmlns:a16="http://schemas.microsoft.com/office/drawing/2014/main" id="{9266571F-4748-4E66-9030-8F7C8DBC7943}"/>
            </a:ext>
          </a:extLst>
        </xdr:cNvPr>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55" name="n_4aveValue債務償還比率">
          <a:extLst>
            <a:ext uri="{FF2B5EF4-FFF2-40B4-BE49-F238E27FC236}">
              <a16:creationId xmlns:a16="http://schemas.microsoft.com/office/drawing/2014/main" id="{D8ACC9B1-0096-494C-969C-12685B23A3B7}"/>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62144</xdr:rowOff>
    </xdr:from>
    <xdr:ext cx="469744" cy="259045"/>
    <xdr:sp macro="" textlink="">
      <xdr:nvSpPr>
        <xdr:cNvPr id="156" name="n_1mainValue債務償還比率">
          <a:extLst>
            <a:ext uri="{FF2B5EF4-FFF2-40B4-BE49-F238E27FC236}">
              <a16:creationId xmlns:a16="http://schemas.microsoft.com/office/drawing/2014/main" id="{0C3FD0A6-01F7-4730-AC74-F4A32805E1B6}"/>
            </a:ext>
          </a:extLst>
        </xdr:cNvPr>
        <xdr:cNvSpPr txBox="1"/>
      </xdr:nvSpPr>
      <xdr:spPr>
        <a:xfrm>
          <a:off x="13836727" y="597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15469</xdr:rowOff>
    </xdr:from>
    <xdr:ext cx="469744" cy="259045"/>
    <xdr:sp macro="" textlink="">
      <xdr:nvSpPr>
        <xdr:cNvPr id="157" name="n_2mainValue債務償還比率">
          <a:extLst>
            <a:ext uri="{FF2B5EF4-FFF2-40B4-BE49-F238E27FC236}">
              <a16:creationId xmlns:a16="http://schemas.microsoft.com/office/drawing/2014/main" id="{966FB736-81A4-464A-89A9-E63E9EDD65D5}"/>
            </a:ext>
          </a:extLst>
        </xdr:cNvPr>
        <xdr:cNvSpPr txBox="1"/>
      </xdr:nvSpPr>
      <xdr:spPr>
        <a:xfrm>
          <a:off x="13087427" y="593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24619</xdr:rowOff>
    </xdr:from>
    <xdr:ext cx="469744" cy="259045"/>
    <xdr:sp macro="" textlink="">
      <xdr:nvSpPr>
        <xdr:cNvPr id="158" name="n_3mainValue債務償還比率">
          <a:extLst>
            <a:ext uri="{FF2B5EF4-FFF2-40B4-BE49-F238E27FC236}">
              <a16:creationId xmlns:a16="http://schemas.microsoft.com/office/drawing/2014/main" id="{1794BCF7-0076-4B75-AAFF-568CEA3EA5C1}"/>
            </a:ext>
          </a:extLst>
        </xdr:cNvPr>
        <xdr:cNvSpPr txBox="1"/>
      </xdr:nvSpPr>
      <xdr:spPr>
        <a:xfrm>
          <a:off x="12325427" y="593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131099</xdr:rowOff>
    </xdr:from>
    <xdr:ext cx="469744" cy="259045"/>
    <xdr:sp macro="" textlink="">
      <xdr:nvSpPr>
        <xdr:cNvPr id="159" name="n_4mainValue債務償還比率">
          <a:extLst>
            <a:ext uri="{FF2B5EF4-FFF2-40B4-BE49-F238E27FC236}">
              <a16:creationId xmlns:a16="http://schemas.microsoft.com/office/drawing/2014/main" id="{CD5F5C0C-0223-4D6F-A7A2-549675CC7A22}"/>
            </a:ext>
          </a:extLst>
        </xdr:cNvPr>
        <xdr:cNvSpPr txBox="1"/>
      </xdr:nvSpPr>
      <xdr:spPr>
        <a:xfrm>
          <a:off x="11563427" y="553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3770E108-AD6E-4EB2-8A9E-622B91EE52A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E58D6D97-8C2F-4E26-BA4E-8904528427C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2D4783BB-A1FC-4B56-9BA7-22677CB0965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CD3F05FB-721F-47BF-9787-2E8D56E5DC2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5E89300A-DB60-4332-8EF2-4BC57C0F802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C7FEFF9C-4FD0-4676-AA8F-68D42D51AB8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7A0566-450B-4586-A727-1487EE4C0A5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621131-C3FE-4B1E-A1BE-7A1DB3AD7D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2810399-E660-4107-9FB3-A76F0F8925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D937CD-35CC-4EC2-A802-49A831BAF2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E4EEABD-C31B-45BF-B010-78D6743F4C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9274BC-2027-45E6-8E66-E442400E078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5A5E94-A3E3-4C66-9882-881256DA9CC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A4C858-32D2-4C02-994B-9BC0AD78A4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C14847-B558-4783-9210-2A079B3095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D0FCB2-FBB2-4A3F-B740-BB6E5E6FC33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
7,975
109.94
6,539,123
6,260,529
213,491
3,312,732
5,273,091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957D91-31E0-4B33-A946-4732E4441D5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71464C-3359-4AE5-8D59-5941DA771D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B286AF2-1BC5-4B8B-8A0F-A217FF6E62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B488BB4-D385-47DE-A51F-8A7FADCA1F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5FD8CD-B6C9-4895-ABB6-598686F7F7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BB339F5-6E4B-46A2-9BD3-D1A95655D1B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BAD7A76-3AA6-4FE5-802C-5397DE9968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E3B9C92-3039-459E-BA96-C236A4AD43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F276D1-12AD-427C-BC8F-E60089FCF2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63F24E-DF74-4A87-A164-87EFFBC55F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C4557F-4E3B-4080-924D-B6171FFCEB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5DE212-EB92-4EFE-94FC-C24D240D86A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DA9CD4-3DE0-4224-8356-4BAD052A89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694471-470B-416B-8A18-C6A5A0D615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7ADF8D-090F-4056-89C8-CD27D13BC79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637D857-7226-41FC-B2A8-C7E3304705C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46CFA05-CF27-4BDD-85B5-369CF8DB23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340192-BFF1-4951-94C4-AC98A510AF7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37FD91-908A-4188-AE11-511DE715F9F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A7299E2-C766-44E8-BA5C-4676320301E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D51692B-7497-4779-A5FC-20C41B9351A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8978D54-7821-47F9-9D49-54F5E3D18ED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1F2E65A-A5CF-4552-9833-8515049FB2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D0F4950-C2D7-4F07-AC24-F51C813CBF9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2D9CA6-1319-457A-B599-371B1B63C9C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A540934-C2A5-48C3-883C-EBCD15D99E3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2A8E281-78C3-40E1-BDAC-44A3E3048D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F5C702B-7641-48C2-8036-5DB466E4599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80D4B7-E819-4E20-9F7D-3024B45F2F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8A7C187-B1ED-4A22-A98B-ECEF8C93E4F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957F64-7F37-4986-8E44-8852AEB9DE6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5F27DAA-61E5-43D7-A5D7-51B13A23A51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F2573E4-A177-4413-AAFF-FA1549FEA59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97AFAE7-6C6A-4744-A80C-B82BE76D3F8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AE491E3-B824-4A0A-999A-71E8FF19428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ABA7732-6F88-49B6-9AC6-DDEBB4F4971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07D919D-1DB5-422F-A1E9-4896E49DAFE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2A32A8C-7B61-4CBA-BAC3-9184FCE4A38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29460A4-19C3-414A-AC72-5E371764F1D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5327034-1941-4D6A-82BD-8B72ACB7CF6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5DF39BA-A004-4E4E-8E90-D6B4C26A095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CD13715-043A-4317-AF86-E1028B2EE91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C97C774-EB35-49CC-87F8-49B663D991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25A9192-0566-4D3A-9FB1-6F6349B46F4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C405074-C04C-4E66-9D45-8B48568BAAF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24231937-614C-4EC2-AC28-7D7A663BF67C}"/>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15A70BD-04F1-4E05-A2B1-A709AB2C8282}"/>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E7047A67-EB7D-4BF9-AEC2-9ED5E8A4E8A7}"/>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ECACDBB9-4C1D-41B9-9AAF-3A359745FDB1}"/>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FB98FD29-A80C-4071-9AD8-C2690237EC1F}"/>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EBBDAB49-5C32-469B-AC29-2D6571AEFF4C}"/>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687B1234-4EE7-4DCB-A7CE-C02C9DC0CE6D}"/>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2FF94DAF-53F6-4F5F-918A-AE9171AD73FE}"/>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84A436C1-BF86-48DC-8B50-C36C9732C718}"/>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A73C42B-BB90-4DB1-8380-E8A8629F7DA9}"/>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64F2A71B-D677-4E17-AD3A-34446B86077E}"/>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F947709-29A0-4F55-B53D-ED86CE93691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658B1FA-D4D5-42EC-A14C-BA94A1026C0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09D780B-1F3C-4840-AE4B-99F0E283A03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B0B06DD-A707-4A51-905D-679D2F107CF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66163CD-216A-43E0-B70F-D902A09533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154940</xdr:rowOff>
    </xdr:from>
    <xdr:to>
      <xdr:col>24</xdr:col>
      <xdr:colOff>114300</xdr:colOff>
      <xdr:row>41</xdr:row>
      <xdr:rowOff>85090</xdr:rowOff>
    </xdr:to>
    <xdr:sp macro="" textlink="">
      <xdr:nvSpPr>
        <xdr:cNvPr id="73" name="楕円 72">
          <a:extLst>
            <a:ext uri="{FF2B5EF4-FFF2-40B4-BE49-F238E27FC236}">
              <a16:creationId xmlns:a16="http://schemas.microsoft.com/office/drawing/2014/main" id="{5DCD844B-FD21-469C-B672-0212E4DAEC82}"/>
            </a:ext>
          </a:extLst>
        </xdr:cNvPr>
        <xdr:cNvSpPr/>
      </xdr:nvSpPr>
      <xdr:spPr>
        <a:xfrm>
          <a:off x="4584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133367</xdr:rowOff>
    </xdr:from>
    <xdr:ext cx="405111" cy="259045"/>
    <xdr:sp macro="" textlink="">
      <xdr:nvSpPr>
        <xdr:cNvPr id="74" name="【道路】&#10;有形固定資産減価償却率該当値テキスト">
          <a:extLst>
            <a:ext uri="{FF2B5EF4-FFF2-40B4-BE49-F238E27FC236}">
              <a16:creationId xmlns:a16="http://schemas.microsoft.com/office/drawing/2014/main" id="{17D11F1F-E1ED-4FEF-BF80-2081508790EC}"/>
            </a:ext>
          </a:extLst>
        </xdr:cNvPr>
        <xdr:cNvSpPr txBox="1"/>
      </xdr:nvSpPr>
      <xdr:spPr>
        <a:xfrm>
          <a:off x="46736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5" name="楕円 74">
          <a:extLst>
            <a:ext uri="{FF2B5EF4-FFF2-40B4-BE49-F238E27FC236}">
              <a16:creationId xmlns:a16="http://schemas.microsoft.com/office/drawing/2014/main" id="{07BF2B7E-C18A-41F7-B713-E280B2F718CE}"/>
            </a:ext>
          </a:extLst>
        </xdr:cNvPr>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30480</xdr:rowOff>
    </xdr:from>
    <xdr:to>
      <xdr:col>24</xdr:col>
      <xdr:colOff>63500</xdr:colOff>
      <xdr:row>41</xdr:row>
      <xdr:rowOff>34290</xdr:rowOff>
    </xdr:to>
    <xdr:cxnSp macro="">
      <xdr:nvCxnSpPr>
        <xdr:cNvPr id="76" name="直線コネクタ 75">
          <a:extLst>
            <a:ext uri="{FF2B5EF4-FFF2-40B4-BE49-F238E27FC236}">
              <a16:creationId xmlns:a16="http://schemas.microsoft.com/office/drawing/2014/main" id="{3D77C158-8123-4AE5-B5E9-9BBFE7730683}"/>
            </a:ext>
          </a:extLst>
        </xdr:cNvPr>
        <xdr:cNvCxnSpPr/>
      </xdr:nvCxnSpPr>
      <xdr:spPr>
        <a:xfrm>
          <a:off x="3797300" y="7059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27305</xdr:rowOff>
    </xdr:from>
    <xdr:to>
      <xdr:col>15</xdr:col>
      <xdr:colOff>101600</xdr:colOff>
      <xdr:row>41</xdr:row>
      <xdr:rowOff>128905</xdr:rowOff>
    </xdr:to>
    <xdr:sp macro="" textlink="">
      <xdr:nvSpPr>
        <xdr:cNvPr id="77" name="楕円 76">
          <a:extLst>
            <a:ext uri="{FF2B5EF4-FFF2-40B4-BE49-F238E27FC236}">
              <a16:creationId xmlns:a16="http://schemas.microsoft.com/office/drawing/2014/main" id="{1A577576-E105-4D2A-BA83-22C8DF6433A8}"/>
            </a:ext>
          </a:extLst>
        </xdr:cNvPr>
        <xdr:cNvSpPr/>
      </xdr:nvSpPr>
      <xdr:spPr>
        <a:xfrm>
          <a:off x="2857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30480</xdr:rowOff>
    </xdr:from>
    <xdr:to>
      <xdr:col>19</xdr:col>
      <xdr:colOff>177800</xdr:colOff>
      <xdr:row>41</xdr:row>
      <xdr:rowOff>78105</xdr:rowOff>
    </xdr:to>
    <xdr:cxnSp macro="">
      <xdr:nvCxnSpPr>
        <xdr:cNvPr id="78" name="直線コネクタ 77">
          <a:extLst>
            <a:ext uri="{FF2B5EF4-FFF2-40B4-BE49-F238E27FC236}">
              <a16:creationId xmlns:a16="http://schemas.microsoft.com/office/drawing/2014/main" id="{23C321D5-E5CF-4425-B1FD-DCE166D09458}"/>
            </a:ext>
          </a:extLst>
        </xdr:cNvPr>
        <xdr:cNvCxnSpPr/>
      </xdr:nvCxnSpPr>
      <xdr:spPr>
        <a:xfrm flipV="1">
          <a:off x="2908300" y="70599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42545</xdr:rowOff>
    </xdr:from>
    <xdr:to>
      <xdr:col>10</xdr:col>
      <xdr:colOff>165100</xdr:colOff>
      <xdr:row>41</xdr:row>
      <xdr:rowOff>144145</xdr:rowOff>
    </xdr:to>
    <xdr:sp macro="" textlink="">
      <xdr:nvSpPr>
        <xdr:cNvPr id="79" name="楕円 78">
          <a:extLst>
            <a:ext uri="{FF2B5EF4-FFF2-40B4-BE49-F238E27FC236}">
              <a16:creationId xmlns:a16="http://schemas.microsoft.com/office/drawing/2014/main" id="{80559830-2B08-48C0-ABB5-88CF62492ADD}"/>
            </a:ext>
          </a:extLst>
        </xdr:cNvPr>
        <xdr:cNvSpPr/>
      </xdr:nvSpPr>
      <xdr:spPr>
        <a:xfrm>
          <a:off x="1968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78105</xdr:rowOff>
    </xdr:from>
    <xdr:to>
      <xdr:col>15</xdr:col>
      <xdr:colOff>50800</xdr:colOff>
      <xdr:row>41</xdr:row>
      <xdr:rowOff>93345</xdr:rowOff>
    </xdr:to>
    <xdr:cxnSp macro="">
      <xdr:nvCxnSpPr>
        <xdr:cNvPr id="80" name="直線コネクタ 79">
          <a:extLst>
            <a:ext uri="{FF2B5EF4-FFF2-40B4-BE49-F238E27FC236}">
              <a16:creationId xmlns:a16="http://schemas.microsoft.com/office/drawing/2014/main" id="{4506226A-146D-495E-B965-16D2424DECDF}"/>
            </a:ext>
          </a:extLst>
        </xdr:cNvPr>
        <xdr:cNvCxnSpPr/>
      </xdr:nvCxnSpPr>
      <xdr:spPr>
        <a:xfrm flipV="1">
          <a:off x="2019300" y="7107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0BF1093E-C7D7-4A0E-9D6A-6DE75079DD78}"/>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2" name="n_2aveValue【道路】&#10;有形固定資産減価償却率">
          <a:extLst>
            <a:ext uri="{FF2B5EF4-FFF2-40B4-BE49-F238E27FC236}">
              <a16:creationId xmlns:a16="http://schemas.microsoft.com/office/drawing/2014/main" id="{39991CAE-DBEB-46DC-897D-20611D721F52}"/>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3" name="n_3aveValue【道路】&#10;有形固定資産減価償却率">
          <a:extLst>
            <a:ext uri="{FF2B5EF4-FFF2-40B4-BE49-F238E27FC236}">
              <a16:creationId xmlns:a16="http://schemas.microsoft.com/office/drawing/2014/main" id="{92AAA58F-F3D9-48E1-8A30-ED34D4611298}"/>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4" name="n_4aveValue【道路】&#10;有形固定資産減価償却率">
          <a:extLst>
            <a:ext uri="{FF2B5EF4-FFF2-40B4-BE49-F238E27FC236}">
              <a16:creationId xmlns:a16="http://schemas.microsoft.com/office/drawing/2014/main" id="{2D84761B-88FC-441B-994C-9002831A83F2}"/>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85" name="n_1mainValue【道路】&#10;有形固定資産減価償却率">
          <a:extLst>
            <a:ext uri="{FF2B5EF4-FFF2-40B4-BE49-F238E27FC236}">
              <a16:creationId xmlns:a16="http://schemas.microsoft.com/office/drawing/2014/main" id="{AF5E83E1-E907-45FD-B6D2-25CDD274F184}"/>
            </a:ext>
          </a:extLst>
        </xdr:cNvPr>
        <xdr:cNvSpPr txBox="1"/>
      </xdr:nvSpPr>
      <xdr:spPr>
        <a:xfrm>
          <a:off x="3582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120032</xdr:rowOff>
    </xdr:from>
    <xdr:ext cx="405111" cy="259045"/>
    <xdr:sp macro="" textlink="">
      <xdr:nvSpPr>
        <xdr:cNvPr id="86" name="n_2mainValue【道路】&#10;有形固定資産減価償却率">
          <a:extLst>
            <a:ext uri="{FF2B5EF4-FFF2-40B4-BE49-F238E27FC236}">
              <a16:creationId xmlns:a16="http://schemas.microsoft.com/office/drawing/2014/main" id="{CDC838E8-C8F4-4FDB-9570-2C17A59AAFEB}"/>
            </a:ext>
          </a:extLst>
        </xdr:cNvPr>
        <xdr:cNvSpPr txBox="1"/>
      </xdr:nvSpPr>
      <xdr:spPr>
        <a:xfrm>
          <a:off x="2705744"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135272</xdr:rowOff>
    </xdr:from>
    <xdr:ext cx="405111" cy="259045"/>
    <xdr:sp macro="" textlink="">
      <xdr:nvSpPr>
        <xdr:cNvPr id="87" name="n_3mainValue【道路】&#10;有形固定資産減価償却率">
          <a:extLst>
            <a:ext uri="{FF2B5EF4-FFF2-40B4-BE49-F238E27FC236}">
              <a16:creationId xmlns:a16="http://schemas.microsoft.com/office/drawing/2014/main" id="{BD2C102F-80E7-4082-92E4-2D10BAFFE95B}"/>
            </a:ext>
          </a:extLst>
        </xdr:cNvPr>
        <xdr:cNvSpPr txBox="1"/>
      </xdr:nvSpPr>
      <xdr:spPr>
        <a:xfrm>
          <a:off x="1816744"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3F962C46-08B2-4052-B29D-FA43EBA2F14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9003B1D-AD3B-4C21-B839-049B5422018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B1B2868E-DCD1-4D2F-86B6-3B47A7AA4A2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118E8DD2-DAAD-4A65-AFA1-D0C3488A78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6E6A9033-D2A4-4D0B-81B2-8D2FB475FE5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B5A42550-50AC-4170-9B91-535B8C28E1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BC695010-EC43-4F24-8FE0-9B73FB0FBD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476D38CB-D3DB-4A14-AD4F-4854418A1F3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35A53F76-2CAF-4E51-BCAA-6B1AC4384B5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C55859B-490E-4549-A999-7802EF750F6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7156C77E-E531-4323-B3D8-0F2EAB5EB47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89C7797A-024B-44B9-8BD7-A0714717D18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9C6036EE-A686-476D-9A19-CB281400D7F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414D63AB-9135-45C2-8DA1-2EA68DDA1CC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4D554C96-5EB7-457C-A648-1D90D402D0F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E000E978-243E-4979-9B38-CABE297B5961}"/>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57F3EAE0-EA7D-4281-8244-43C08F12124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76426C6C-3604-430A-A1A7-8F412110E1D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26DA0B8-3B11-420D-9876-19CB4901B7C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E57952B8-273D-4E82-B3D4-5AC1A7B396B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13ABE5C4-F2FC-48B7-9C04-135167ED318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09" name="直線コネクタ 108">
          <a:extLst>
            <a:ext uri="{FF2B5EF4-FFF2-40B4-BE49-F238E27FC236}">
              <a16:creationId xmlns:a16="http://schemas.microsoft.com/office/drawing/2014/main" id="{84EBAB7C-E412-47CF-A5E0-B78347DCB496}"/>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0" name="【道路】&#10;一人当たり延長最小値テキスト">
          <a:extLst>
            <a:ext uri="{FF2B5EF4-FFF2-40B4-BE49-F238E27FC236}">
              <a16:creationId xmlns:a16="http://schemas.microsoft.com/office/drawing/2014/main" id="{3EF4349F-33FB-43AD-8B10-90D499803962}"/>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1" name="直線コネクタ 110">
          <a:extLst>
            <a:ext uri="{FF2B5EF4-FFF2-40B4-BE49-F238E27FC236}">
              <a16:creationId xmlns:a16="http://schemas.microsoft.com/office/drawing/2014/main" id="{2EFEFDD0-D5E0-46DA-80FD-5D260FE5275D}"/>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2" name="【道路】&#10;一人当たり延長最大値テキスト">
          <a:extLst>
            <a:ext uri="{FF2B5EF4-FFF2-40B4-BE49-F238E27FC236}">
              <a16:creationId xmlns:a16="http://schemas.microsoft.com/office/drawing/2014/main" id="{5DEBBF93-0D23-4041-BAB2-910AF2D5754D}"/>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3" name="直線コネクタ 112">
          <a:extLst>
            <a:ext uri="{FF2B5EF4-FFF2-40B4-BE49-F238E27FC236}">
              <a16:creationId xmlns:a16="http://schemas.microsoft.com/office/drawing/2014/main" id="{C3568C4B-B75A-4686-97DB-D2CD9949217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4" name="【道路】&#10;一人当たり延長平均値テキスト">
          <a:extLst>
            <a:ext uri="{FF2B5EF4-FFF2-40B4-BE49-F238E27FC236}">
              <a16:creationId xmlns:a16="http://schemas.microsoft.com/office/drawing/2014/main" id="{88874488-DCCA-42C0-8817-8135CC2A65AF}"/>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5" name="フローチャート: 判断 114">
          <a:extLst>
            <a:ext uri="{FF2B5EF4-FFF2-40B4-BE49-F238E27FC236}">
              <a16:creationId xmlns:a16="http://schemas.microsoft.com/office/drawing/2014/main" id="{C05076EC-E707-497F-A57E-8B214BECD9E8}"/>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6" name="フローチャート: 判断 115">
          <a:extLst>
            <a:ext uri="{FF2B5EF4-FFF2-40B4-BE49-F238E27FC236}">
              <a16:creationId xmlns:a16="http://schemas.microsoft.com/office/drawing/2014/main" id="{4058609E-EE80-4AFE-AF9E-0AD1691E1784}"/>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7" name="フローチャート: 判断 116">
          <a:extLst>
            <a:ext uri="{FF2B5EF4-FFF2-40B4-BE49-F238E27FC236}">
              <a16:creationId xmlns:a16="http://schemas.microsoft.com/office/drawing/2014/main" id="{B71890BB-6B35-4824-AFA6-07557BDEB953}"/>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8" name="フローチャート: 判断 117">
          <a:extLst>
            <a:ext uri="{FF2B5EF4-FFF2-40B4-BE49-F238E27FC236}">
              <a16:creationId xmlns:a16="http://schemas.microsoft.com/office/drawing/2014/main" id="{3DE399B4-B732-4E73-B65D-33642E9E246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19" name="フローチャート: 判断 118">
          <a:extLst>
            <a:ext uri="{FF2B5EF4-FFF2-40B4-BE49-F238E27FC236}">
              <a16:creationId xmlns:a16="http://schemas.microsoft.com/office/drawing/2014/main" id="{BA08D086-3458-4DEA-9D7C-2254B7F24AED}"/>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F22BB0E-701E-49CD-B5A3-8D1E33F80B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A69C790-44F4-45A0-ABCA-D334273CEC4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C5093EB-7EA6-48E1-9BE4-47BD159B4AF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AB22386-3A52-41F4-8B7B-1869FE1B5D2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A316046-8DEE-40F8-B997-C947AFFEF96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160951</xdr:rowOff>
    </xdr:from>
    <xdr:to>
      <xdr:col>55</xdr:col>
      <xdr:colOff>50800</xdr:colOff>
      <xdr:row>40</xdr:row>
      <xdr:rowOff>91101</xdr:rowOff>
    </xdr:to>
    <xdr:sp macro="" textlink="">
      <xdr:nvSpPr>
        <xdr:cNvPr id="125" name="楕円 124">
          <a:extLst>
            <a:ext uri="{FF2B5EF4-FFF2-40B4-BE49-F238E27FC236}">
              <a16:creationId xmlns:a16="http://schemas.microsoft.com/office/drawing/2014/main" id="{A3EBD08A-5E8C-4BD7-B173-E2617236EF6B}"/>
            </a:ext>
          </a:extLst>
        </xdr:cNvPr>
        <xdr:cNvSpPr/>
      </xdr:nvSpPr>
      <xdr:spPr>
        <a:xfrm>
          <a:off x="10426700" y="684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139378</xdr:rowOff>
    </xdr:from>
    <xdr:ext cx="534377" cy="259045"/>
    <xdr:sp macro="" textlink="">
      <xdr:nvSpPr>
        <xdr:cNvPr id="126" name="【道路】&#10;一人当たり延長該当値テキスト">
          <a:extLst>
            <a:ext uri="{FF2B5EF4-FFF2-40B4-BE49-F238E27FC236}">
              <a16:creationId xmlns:a16="http://schemas.microsoft.com/office/drawing/2014/main" id="{A08E3519-73D7-47F1-8F04-9FDBFC758971}"/>
            </a:ext>
          </a:extLst>
        </xdr:cNvPr>
        <xdr:cNvSpPr txBox="1"/>
      </xdr:nvSpPr>
      <xdr:spPr>
        <a:xfrm>
          <a:off x="10515600" y="68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165642</xdr:rowOff>
    </xdr:from>
    <xdr:to>
      <xdr:col>50</xdr:col>
      <xdr:colOff>165100</xdr:colOff>
      <xdr:row>40</xdr:row>
      <xdr:rowOff>95792</xdr:rowOff>
    </xdr:to>
    <xdr:sp macro="" textlink="">
      <xdr:nvSpPr>
        <xdr:cNvPr id="127" name="楕円 126">
          <a:extLst>
            <a:ext uri="{FF2B5EF4-FFF2-40B4-BE49-F238E27FC236}">
              <a16:creationId xmlns:a16="http://schemas.microsoft.com/office/drawing/2014/main" id="{AC4B3579-DF11-4ED2-98B2-93B73B0723D4}"/>
            </a:ext>
          </a:extLst>
        </xdr:cNvPr>
        <xdr:cNvSpPr/>
      </xdr:nvSpPr>
      <xdr:spPr>
        <a:xfrm>
          <a:off x="9588500" y="685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40301</xdr:rowOff>
    </xdr:from>
    <xdr:to>
      <xdr:col>55</xdr:col>
      <xdr:colOff>0</xdr:colOff>
      <xdr:row>40</xdr:row>
      <xdr:rowOff>44992</xdr:rowOff>
    </xdr:to>
    <xdr:cxnSp macro="">
      <xdr:nvCxnSpPr>
        <xdr:cNvPr id="128" name="直線コネクタ 127">
          <a:extLst>
            <a:ext uri="{FF2B5EF4-FFF2-40B4-BE49-F238E27FC236}">
              <a16:creationId xmlns:a16="http://schemas.microsoft.com/office/drawing/2014/main" id="{AF7285A7-3E1B-4E71-B440-9A5CF900D1DC}"/>
            </a:ext>
          </a:extLst>
        </xdr:cNvPr>
        <xdr:cNvCxnSpPr/>
      </xdr:nvCxnSpPr>
      <xdr:spPr>
        <a:xfrm flipV="1">
          <a:off x="9639300" y="6898301"/>
          <a:ext cx="8382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170497</xdr:rowOff>
    </xdr:from>
    <xdr:to>
      <xdr:col>46</xdr:col>
      <xdr:colOff>38100</xdr:colOff>
      <xdr:row>40</xdr:row>
      <xdr:rowOff>100647</xdr:rowOff>
    </xdr:to>
    <xdr:sp macro="" textlink="">
      <xdr:nvSpPr>
        <xdr:cNvPr id="129" name="楕円 128">
          <a:extLst>
            <a:ext uri="{FF2B5EF4-FFF2-40B4-BE49-F238E27FC236}">
              <a16:creationId xmlns:a16="http://schemas.microsoft.com/office/drawing/2014/main" id="{2E8C56AF-CCA9-48B6-AB68-F7DB2D88F60B}"/>
            </a:ext>
          </a:extLst>
        </xdr:cNvPr>
        <xdr:cNvSpPr/>
      </xdr:nvSpPr>
      <xdr:spPr>
        <a:xfrm>
          <a:off x="8699500" y="68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44992</xdr:rowOff>
    </xdr:from>
    <xdr:to>
      <xdr:col>50</xdr:col>
      <xdr:colOff>114300</xdr:colOff>
      <xdr:row>40</xdr:row>
      <xdr:rowOff>49847</xdr:rowOff>
    </xdr:to>
    <xdr:cxnSp macro="">
      <xdr:nvCxnSpPr>
        <xdr:cNvPr id="130" name="直線コネクタ 129">
          <a:extLst>
            <a:ext uri="{FF2B5EF4-FFF2-40B4-BE49-F238E27FC236}">
              <a16:creationId xmlns:a16="http://schemas.microsoft.com/office/drawing/2014/main" id="{4C214547-9DA5-49E7-879F-CA2AE28C5B6A}"/>
            </a:ext>
          </a:extLst>
        </xdr:cNvPr>
        <xdr:cNvCxnSpPr/>
      </xdr:nvCxnSpPr>
      <xdr:spPr>
        <a:xfrm flipV="1">
          <a:off x="8750300" y="6902992"/>
          <a:ext cx="8890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4963</xdr:rowOff>
    </xdr:from>
    <xdr:to>
      <xdr:col>41</xdr:col>
      <xdr:colOff>101600</xdr:colOff>
      <xdr:row>40</xdr:row>
      <xdr:rowOff>106563</xdr:rowOff>
    </xdr:to>
    <xdr:sp macro="" textlink="">
      <xdr:nvSpPr>
        <xdr:cNvPr id="131" name="楕円 130">
          <a:extLst>
            <a:ext uri="{FF2B5EF4-FFF2-40B4-BE49-F238E27FC236}">
              <a16:creationId xmlns:a16="http://schemas.microsoft.com/office/drawing/2014/main" id="{3458A9C1-9908-45FE-A063-1A09E7964D12}"/>
            </a:ext>
          </a:extLst>
        </xdr:cNvPr>
        <xdr:cNvSpPr/>
      </xdr:nvSpPr>
      <xdr:spPr>
        <a:xfrm>
          <a:off x="7810500" y="68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49847</xdr:rowOff>
    </xdr:from>
    <xdr:to>
      <xdr:col>45</xdr:col>
      <xdr:colOff>177800</xdr:colOff>
      <xdr:row>40</xdr:row>
      <xdr:rowOff>55763</xdr:rowOff>
    </xdr:to>
    <xdr:cxnSp macro="">
      <xdr:nvCxnSpPr>
        <xdr:cNvPr id="132" name="直線コネクタ 131">
          <a:extLst>
            <a:ext uri="{FF2B5EF4-FFF2-40B4-BE49-F238E27FC236}">
              <a16:creationId xmlns:a16="http://schemas.microsoft.com/office/drawing/2014/main" id="{9A48FCF1-5C1E-4047-919F-70E02BB83197}"/>
            </a:ext>
          </a:extLst>
        </xdr:cNvPr>
        <xdr:cNvCxnSpPr/>
      </xdr:nvCxnSpPr>
      <xdr:spPr>
        <a:xfrm flipV="1">
          <a:off x="7861300" y="6907847"/>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3" name="n_1aveValue【道路】&#10;一人当たり延長">
          <a:extLst>
            <a:ext uri="{FF2B5EF4-FFF2-40B4-BE49-F238E27FC236}">
              <a16:creationId xmlns:a16="http://schemas.microsoft.com/office/drawing/2014/main" id="{EFD993C3-B276-41BE-8C94-06D65FA5BE54}"/>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4" name="n_2aveValue【道路】&#10;一人当たり延長">
          <a:extLst>
            <a:ext uri="{FF2B5EF4-FFF2-40B4-BE49-F238E27FC236}">
              <a16:creationId xmlns:a16="http://schemas.microsoft.com/office/drawing/2014/main" id="{3AFBDB0E-81A1-4EE7-9F5F-8EDB6EEBA45D}"/>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35" name="n_3aveValue【道路】&#10;一人当たり延長">
          <a:extLst>
            <a:ext uri="{FF2B5EF4-FFF2-40B4-BE49-F238E27FC236}">
              <a16:creationId xmlns:a16="http://schemas.microsoft.com/office/drawing/2014/main" id="{5755DF81-7E49-4111-B67F-52B4EF695656}"/>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36" name="n_4aveValue【道路】&#10;一人当たり延長">
          <a:extLst>
            <a:ext uri="{FF2B5EF4-FFF2-40B4-BE49-F238E27FC236}">
              <a16:creationId xmlns:a16="http://schemas.microsoft.com/office/drawing/2014/main" id="{C1079464-8032-4907-8635-B73CA7194458}"/>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86919</xdr:rowOff>
    </xdr:from>
    <xdr:ext cx="534377" cy="259045"/>
    <xdr:sp macro="" textlink="">
      <xdr:nvSpPr>
        <xdr:cNvPr id="137" name="n_1mainValue【道路】&#10;一人当たり延長">
          <a:extLst>
            <a:ext uri="{FF2B5EF4-FFF2-40B4-BE49-F238E27FC236}">
              <a16:creationId xmlns:a16="http://schemas.microsoft.com/office/drawing/2014/main" id="{8C18FFCB-B3B0-4C80-90B5-F1E41829F56B}"/>
            </a:ext>
          </a:extLst>
        </xdr:cNvPr>
        <xdr:cNvSpPr txBox="1"/>
      </xdr:nvSpPr>
      <xdr:spPr>
        <a:xfrm>
          <a:off x="9359411" y="694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91774</xdr:rowOff>
    </xdr:from>
    <xdr:ext cx="534377" cy="259045"/>
    <xdr:sp macro="" textlink="">
      <xdr:nvSpPr>
        <xdr:cNvPr id="138" name="n_2mainValue【道路】&#10;一人当たり延長">
          <a:extLst>
            <a:ext uri="{FF2B5EF4-FFF2-40B4-BE49-F238E27FC236}">
              <a16:creationId xmlns:a16="http://schemas.microsoft.com/office/drawing/2014/main" id="{C3C2031E-84FB-41A0-B38E-7BAA0CE01C70}"/>
            </a:ext>
          </a:extLst>
        </xdr:cNvPr>
        <xdr:cNvSpPr txBox="1"/>
      </xdr:nvSpPr>
      <xdr:spPr>
        <a:xfrm>
          <a:off x="8483111" y="69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97690</xdr:rowOff>
    </xdr:from>
    <xdr:ext cx="534377" cy="259045"/>
    <xdr:sp macro="" textlink="">
      <xdr:nvSpPr>
        <xdr:cNvPr id="139" name="n_3mainValue【道路】&#10;一人当たり延長">
          <a:extLst>
            <a:ext uri="{FF2B5EF4-FFF2-40B4-BE49-F238E27FC236}">
              <a16:creationId xmlns:a16="http://schemas.microsoft.com/office/drawing/2014/main" id="{0DC2C3ED-FEF8-4763-89E4-A097D255121D}"/>
            </a:ext>
          </a:extLst>
        </xdr:cNvPr>
        <xdr:cNvSpPr txBox="1"/>
      </xdr:nvSpPr>
      <xdr:spPr>
        <a:xfrm>
          <a:off x="7594111" y="695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8A3BE872-AF32-4E01-9C23-5EEB0BC3B6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848E60F6-D462-4BB9-92D3-981E0B061F0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C3A5504A-7EB6-4E82-B564-F1D03D6877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56028A4A-B411-45DA-A6A1-4614EA0E51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E395889C-5939-4100-9AD9-1806AB25D4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26FDD3F-E50F-4C4A-9EC0-3C792910E3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AC30AB32-D949-4AF8-95F2-B4E9E44046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8C29C8F2-C628-44B7-906C-54042D6CDC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77BC28FB-26B3-45E8-88A9-73D4E3ED04F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15A1D3B5-1A76-4292-93B7-E43C37E97D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F69F1B95-8A38-4208-B4D2-1A95D958787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0653BBBB-A30E-4122-8CA8-464142771FC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03D6CE60-43D8-4090-88D8-A8EAA93D17E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2154D1D1-2A73-4CE2-9B22-714E81A93A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39E9CEC2-7CD6-4E4B-8CEB-383F90E9B0C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C839F710-BF32-4A05-BA93-BF6A3416E1F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F178E4EB-A9FA-4164-BB08-7F75D49DDF5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99952C48-DDB4-4014-ACE5-AFAD0EAD8A4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2E3CA80C-E162-41B4-8A51-A8C38883CC6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F06D3F4A-C8EE-4AB8-9C21-DE05E363933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2B49A947-1ECE-4F95-BAEC-3F8C0EF35C9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FFF2DF68-5BFC-405C-A96C-11489E38078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833B3120-52D4-4DD2-9E48-D900E4237C4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E95FE106-CD17-4E6E-8C1C-6168A41792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E0F09AB2-8234-4D24-854C-39AF0A99E17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65" name="直線コネクタ 164">
          <a:extLst>
            <a:ext uri="{FF2B5EF4-FFF2-40B4-BE49-F238E27FC236}">
              <a16:creationId xmlns:a16="http://schemas.microsoft.com/office/drawing/2014/main" id="{302664DC-1225-459E-933E-B43AEBDF0658}"/>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7321C6E5-2E57-4870-A62A-82DD9F15AB55}"/>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7" name="直線コネクタ 166">
          <a:extLst>
            <a:ext uri="{FF2B5EF4-FFF2-40B4-BE49-F238E27FC236}">
              <a16:creationId xmlns:a16="http://schemas.microsoft.com/office/drawing/2014/main" id="{F9FC1E00-6D03-4E12-8544-BACC4846AF15}"/>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84B7E861-2ADC-4A94-8137-42EA9E1077AA}"/>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9" name="直線コネクタ 168">
          <a:extLst>
            <a:ext uri="{FF2B5EF4-FFF2-40B4-BE49-F238E27FC236}">
              <a16:creationId xmlns:a16="http://schemas.microsoft.com/office/drawing/2014/main" id="{6C23DBE7-CD8D-4819-B76B-FBBC6B7B93D1}"/>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F054E63A-C8AF-4C88-AEFC-C961A835FE07}"/>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1" name="フローチャート: 判断 170">
          <a:extLst>
            <a:ext uri="{FF2B5EF4-FFF2-40B4-BE49-F238E27FC236}">
              <a16:creationId xmlns:a16="http://schemas.microsoft.com/office/drawing/2014/main" id="{5F2BDAD9-7240-4DC0-A16D-18BEF3DC12A4}"/>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2" name="フローチャート: 判断 171">
          <a:extLst>
            <a:ext uri="{FF2B5EF4-FFF2-40B4-BE49-F238E27FC236}">
              <a16:creationId xmlns:a16="http://schemas.microsoft.com/office/drawing/2014/main" id="{CCF59E4D-238E-446F-81DC-F77EA9F18256}"/>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3" name="フローチャート: 判断 172">
          <a:extLst>
            <a:ext uri="{FF2B5EF4-FFF2-40B4-BE49-F238E27FC236}">
              <a16:creationId xmlns:a16="http://schemas.microsoft.com/office/drawing/2014/main" id="{E047FED8-E986-4607-937F-964598416EB6}"/>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74" name="フローチャート: 判断 173">
          <a:extLst>
            <a:ext uri="{FF2B5EF4-FFF2-40B4-BE49-F238E27FC236}">
              <a16:creationId xmlns:a16="http://schemas.microsoft.com/office/drawing/2014/main" id="{CE906871-19B0-4F0E-9EFC-66DEECB63C54}"/>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75" name="フローチャート: 判断 174">
          <a:extLst>
            <a:ext uri="{FF2B5EF4-FFF2-40B4-BE49-F238E27FC236}">
              <a16:creationId xmlns:a16="http://schemas.microsoft.com/office/drawing/2014/main" id="{CCA65081-250B-4412-AF7A-F99A0E8BD128}"/>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61924B5-EBD4-4E5D-A333-615DA6661A3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BD19C88-D199-43AD-92E6-8AA954DB85E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474E627F-EDF2-448C-B01A-A27D249750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2DA8CB2-6ECD-4DC0-B6A0-711792D0768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6A291A8-A176-4F99-8083-F9EFCA4A1D8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61867</xdr:rowOff>
    </xdr:from>
    <xdr:to>
      <xdr:col>24</xdr:col>
      <xdr:colOff>114300</xdr:colOff>
      <xdr:row>61</xdr:row>
      <xdr:rowOff>163467</xdr:rowOff>
    </xdr:to>
    <xdr:sp macro="" textlink="">
      <xdr:nvSpPr>
        <xdr:cNvPr id="181" name="楕円 180">
          <a:extLst>
            <a:ext uri="{FF2B5EF4-FFF2-40B4-BE49-F238E27FC236}">
              <a16:creationId xmlns:a16="http://schemas.microsoft.com/office/drawing/2014/main" id="{7BDD9067-FE8B-4F0F-B341-39F7DB24322B}"/>
            </a:ext>
          </a:extLst>
        </xdr:cNvPr>
        <xdr:cNvSpPr/>
      </xdr:nvSpPr>
      <xdr:spPr>
        <a:xfrm>
          <a:off x="4584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40294</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C0E2704A-3640-4B2E-83BE-3288765FD188}"/>
            </a:ext>
          </a:extLst>
        </xdr:cNvPr>
        <xdr:cNvSpPr txBox="1"/>
      </xdr:nvSpPr>
      <xdr:spPr>
        <a:xfrm>
          <a:off x="4673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81462</xdr:rowOff>
    </xdr:from>
    <xdr:to>
      <xdr:col>20</xdr:col>
      <xdr:colOff>38100</xdr:colOff>
      <xdr:row>62</xdr:row>
      <xdr:rowOff>11612</xdr:rowOff>
    </xdr:to>
    <xdr:sp macro="" textlink="">
      <xdr:nvSpPr>
        <xdr:cNvPr id="183" name="楕円 182">
          <a:extLst>
            <a:ext uri="{FF2B5EF4-FFF2-40B4-BE49-F238E27FC236}">
              <a16:creationId xmlns:a16="http://schemas.microsoft.com/office/drawing/2014/main" id="{39A44356-72E3-43CE-BB7B-D4A62948004E}"/>
            </a:ext>
          </a:extLst>
        </xdr:cNvPr>
        <xdr:cNvSpPr/>
      </xdr:nvSpPr>
      <xdr:spPr>
        <a:xfrm>
          <a:off x="3746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112667</xdr:rowOff>
    </xdr:from>
    <xdr:to>
      <xdr:col>24</xdr:col>
      <xdr:colOff>63500</xdr:colOff>
      <xdr:row>61</xdr:row>
      <xdr:rowOff>132262</xdr:rowOff>
    </xdr:to>
    <xdr:cxnSp macro="">
      <xdr:nvCxnSpPr>
        <xdr:cNvPr id="184" name="直線コネクタ 183">
          <a:extLst>
            <a:ext uri="{FF2B5EF4-FFF2-40B4-BE49-F238E27FC236}">
              <a16:creationId xmlns:a16="http://schemas.microsoft.com/office/drawing/2014/main" id="{4917720B-7FE6-44E6-A26B-FF66C9196CC2}"/>
            </a:ext>
          </a:extLst>
        </xdr:cNvPr>
        <xdr:cNvCxnSpPr/>
      </xdr:nvCxnSpPr>
      <xdr:spPr>
        <a:xfrm flipV="1">
          <a:off x="3797300" y="1057111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73297</xdr:rowOff>
    </xdr:from>
    <xdr:to>
      <xdr:col>15</xdr:col>
      <xdr:colOff>101600</xdr:colOff>
      <xdr:row>62</xdr:row>
      <xdr:rowOff>3447</xdr:rowOff>
    </xdr:to>
    <xdr:sp macro="" textlink="">
      <xdr:nvSpPr>
        <xdr:cNvPr id="185" name="楕円 184">
          <a:extLst>
            <a:ext uri="{FF2B5EF4-FFF2-40B4-BE49-F238E27FC236}">
              <a16:creationId xmlns:a16="http://schemas.microsoft.com/office/drawing/2014/main" id="{E8F8C4F5-1CA1-41E0-AD2E-8F5DA9996B4F}"/>
            </a:ext>
          </a:extLst>
        </xdr:cNvPr>
        <xdr:cNvSpPr/>
      </xdr:nvSpPr>
      <xdr:spPr>
        <a:xfrm>
          <a:off x="2857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124097</xdr:rowOff>
    </xdr:from>
    <xdr:to>
      <xdr:col>19</xdr:col>
      <xdr:colOff>177800</xdr:colOff>
      <xdr:row>61</xdr:row>
      <xdr:rowOff>132262</xdr:rowOff>
    </xdr:to>
    <xdr:cxnSp macro="">
      <xdr:nvCxnSpPr>
        <xdr:cNvPr id="186" name="直線コネクタ 185">
          <a:extLst>
            <a:ext uri="{FF2B5EF4-FFF2-40B4-BE49-F238E27FC236}">
              <a16:creationId xmlns:a16="http://schemas.microsoft.com/office/drawing/2014/main" id="{88F058AA-B47F-4042-AAEA-69CA569AB2D5}"/>
            </a:ext>
          </a:extLst>
        </xdr:cNvPr>
        <xdr:cNvCxnSpPr/>
      </xdr:nvCxnSpPr>
      <xdr:spPr>
        <a:xfrm>
          <a:off x="2908300" y="1058254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50437</xdr:rowOff>
    </xdr:from>
    <xdr:to>
      <xdr:col>10</xdr:col>
      <xdr:colOff>165100</xdr:colOff>
      <xdr:row>61</xdr:row>
      <xdr:rowOff>152037</xdr:rowOff>
    </xdr:to>
    <xdr:sp macro="" textlink="">
      <xdr:nvSpPr>
        <xdr:cNvPr id="187" name="楕円 186">
          <a:extLst>
            <a:ext uri="{FF2B5EF4-FFF2-40B4-BE49-F238E27FC236}">
              <a16:creationId xmlns:a16="http://schemas.microsoft.com/office/drawing/2014/main" id="{39A5BDCF-988C-48B7-9C42-676815A40863}"/>
            </a:ext>
          </a:extLst>
        </xdr:cNvPr>
        <xdr:cNvSpPr/>
      </xdr:nvSpPr>
      <xdr:spPr>
        <a:xfrm>
          <a:off x="1968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101237</xdr:rowOff>
    </xdr:from>
    <xdr:to>
      <xdr:col>15</xdr:col>
      <xdr:colOff>50800</xdr:colOff>
      <xdr:row>61</xdr:row>
      <xdr:rowOff>124097</xdr:rowOff>
    </xdr:to>
    <xdr:cxnSp macro="">
      <xdr:nvCxnSpPr>
        <xdr:cNvPr id="188" name="直線コネクタ 187">
          <a:extLst>
            <a:ext uri="{FF2B5EF4-FFF2-40B4-BE49-F238E27FC236}">
              <a16:creationId xmlns:a16="http://schemas.microsoft.com/office/drawing/2014/main" id="{04F18B65-174B-4449-BDF4-5E94ABEC0CF0}"/>
            </a:ext>
          </a:extLst>
        </xdr:cNvPr>
        <xdr:cNvCxnSpPr/>
      </xdr:nvCxnSpPr>
      <xdr:spPr>
        <a:xfrm>
          <a:off x="2019300" y="105596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3E979FF4-1D2F-47AB-B7C1-EFE1A090B4A7}"/>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BCE5F88D-C7E8-455F-9285-D6C0075D5DE2}"/>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4E8ECC94-7221-4F54-AA2F-08EDDE96AC62}"/>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6EC77B9-5159-4922-9E9A-19424068ED5D}"/>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2739</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101BB4F7-C033-476E-8FDF-BF860933455F}"/>
            </a:ext>
          </a:extLst>
        </xdr:cNvPr>
        <xdr:cNvSpPr txBox="1"/>
      </xdr:nvSpPr>
      <xdr:spPr>
        <a:xfrm>
          <a:off x="3582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166024</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FED7A382-8200-4980-88AE-58766E8D9B82}"/>
            </a:ext>
          </a:extLst>
        </xdr:cNvPr>
        <xdr:cNvSpPr txBox="1"/>
      </xdr:nvSpPr>
      <xdr:spPr>
        <a:xfrm>
          <a:off x="2705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143164</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9E05491D-02F2-422B-807B-BDF1CF80A226}"/>
            </a:ext>
          </a:extLst>
        </xdr:cNvPr>
        <xdr:cNvSpPr txBox="1"/>
      </xdr:nvSpPr>
      <xdr:spPr>
        <a:xfrm>
          <a:off x="1816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AFC5E0F2-07A6-40AA-A810-A393409460B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C4E9ADA2-0C9E-4B09-9F1B-329A1DF2EC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E4613B4F-CE56-4430-A444-2C1A6432CE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178F3B37-9478-48C3-819F-323AFBE9F58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5DF98AFD-AFCB-4426-AB83-9CE5FCFAE4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259581AE-78E8-4E54-9F5F-BD719E12CE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98BAF8AB-E8C0-433A-B8AE-4F7182BF7E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4AA9D901-240E-4605-A981-39668F3E23A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85C0E8C4-F9BE-4C55-926F-AEB9A4C4821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29BEF227-BAB7-4759-A4C2-35C9FD88ECA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EB36AFF8-06ED-478A-8DAB-F1577AAB3F1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470E4966-C85B-405A-AA8A-1DB0A72DB5E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22DDF017-FA60-4748-A8B6-8EA9FA57849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AC0505FD-3D34-4FF6-8593-63E1DF3F654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8B06ACD8-D6B5-4779-A17B-0E7B5424B76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3FF61A4F-B2B5-48A3-88EB-83688529564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23D066B9-FEB7-4F34-A16E-1729252F6C4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CFE2EC99-B89F-43CD-8090-52FCD9A111D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66D24CD6-32CC-4916-B881-2E4AD7DF971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a:extLst>
            <a:ext uri="{FF2B5EF4-FFF2-40B4-BE49-F238E27FC236}">
              <a16:creationId xmlns:a16="http://schemas.microsoft.com/office/drawing/2014/main" id="{317B3EC9-76C2-438B-9EFA-4AC67E83313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F115F43D-DD80-4BDF-A3CB-0882B2BF249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4877D4DA-AC13-4EEC-972B-1B3AAD5CD0C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815F0DDA-72E4-4CCB-B8FF-A199DFF12C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19" name="直線コネクタ 218">
          <a:extLst>
            <a:ext uri="{FF2B5EF4-FFF2-40B4-BE49-F238E27FC236}">
              <a16:creationId xmlns:a16="http://schemas.microsoft.com/office/drawing/2014/main" id="{F14409DE-168A-4AB6-998C-075EA5319B25}"/>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91C5B1E0-12AA-4963-8F01-39CAE8C153D3}"/>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21" name="直線コネクタ 220">
          <a:extLst>
            <a:ext uri="{FF2B5EF4-FFF2-40B4-BE49-F238E27FC236}">
              <a16:creationId xmlns:a16="http://schemas.microsoft.com/office/drawing/2014/main" id="{EBFC2D4E-C73A-4F57-B746-DF177F22454A}"/>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A52C641B-1389-4A1A-A17C-A9D8FA8BCB12}"/>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23" name="直線コネクタ 222">
          <a:extLst>
            <a:ext uri="{FF2B5EF4-FFF2-40B4-BE49-F238E27FC236}">
              <a16:creationId xmlns:a16="http://schemas.microsoft.com/office/drawing/2014/main" id="{0A23C188-F9DA-488A-8317-664DC2C5951F}"/>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C7DF04C7-6BA1-4613-B02E-4C046AC248CA}"/>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25" name="フローチャート: 判断 224">
          <a:extLst>
            <a:ext uri="{FF2B5EF4-FFF2-40B4-BE49-F238E27FC236}">
              <a16:creationId xmlns:a16="http://schemas.microsoft.com/office/drawing/2014/main" id="{4E814FA7-B92D-4378-8DE6-2ACAEEA265C2}"/>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26" name="フローチャート: 判断 225">
          <a:extLst>
            <a:ext uri="{FF2B5EF4-FFF2-40B4-BE49-F238E27FC236}">
              <a16:creationId xmlns:a16="http://schemas.microsoft.com/office/drawing/2014/main" id="{75A02A85-1E1C-4880-90AA-BE2DAAC55C91}"/>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27" name="フローチャート: 判断 226">
          <a:extLst>
            <a:ext uri="{FF2B5EF4-FFF2-40B4-BE49-F238E27FC236}">
              <a16:creationId xmlns:a16="http://schemas.microsoft.com/office/drawing/2014/main" id="{CB8738E8-6425-4B17-92F4-160384CB7C93}"/>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28" name="フローチャート: 判断 227">
          <a:extLst>
            <a:ext uri="{FF2B5EF4-FFF2-40B4-BE49-F238E27FC236}">
              <a16:creationId xmlns:a16="http://schemas.microsoft.com/office/drawing/2014/main" id="{5480C48D-6FE6-456C-8339-7FFFA7FE7633}"/>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29" name="フローチャート: 判断 228">
          <a:extLst>
            <a:ext uri="{FF2B5EF4-FFF2-40B4-BE49-F238E27FC236}">
              <a16:creationId xmlns:a16="http://schemas.microsoft.com/office/drawing/2014/main" id="{DAE19EA0-05AB-4E12-BAB9-D9F494C5BF28}"/>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598A0BAE-5AFE-4C6A-A7B9-7B48B14EDC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956474C-582B-488C-ACA4-53D04CB73DB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8BF5EFC-5003-4706-8BF9-B0ADE92523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FF89A8F5-6F1F-41B1-BDCD-DE56F73B077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5A90DC6-1DB3-4B80-A904-3DC2756900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169483</xdr:rowOff>
    </xdr:from>
    <xdr:to>
      <xdr:col>55</xdr:col>
      <xdr:colOff>50800</xdr:colOff>
      <xdr:row>63</xdr:row>
      <xdr:rowOff>99633</xdr:rowOff>
    </xdr:to>
    <xdr:sp macro="" textlink="">
      <xdr:nvSpPr>
        <xdr:cNvPr id="235" name="楕円 234">
          <a:extLst>
            <a:ext uri="{FF2B5EF4-FFF2-40B4-BE49-F238E27FC236}">
              <a16:creationId xmlns:a16="http://schemas.microsoft.com/office/drawing/2014/main" id="{AF013EB6-3CB7-45B5-A53F-5D69EA43FECE}"/>
            </a:ext>
          </a:extLst>
        </xdr:cNvPr>
        <xdr:cNvSpPr/>
      </xdr:nvSpPr>
      <xdr:spPr>
        <a:xfrm>
          <a:off x="10426700" y="107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20910</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8EFB2D08-47C6-4FFA-B8B5-49251169012B}"/>
            </a:ext>
          </a:extLst>
        </xdr:cNvPr>
        <xdr:cNvSpPr txBox="1"/>
      </xdr:nvSpPr>
      <xdr:spPr>
        <a:xfrm>
          <a:off x="10515600" y="1065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8823</xdr:rowOff>
    </xdr:from>
    <xdr:to>
      <xdr:col>50</xdr:col>
      <xdr:colOff>165100</xdr:colOff>
      <xdr:row>63</xdr:row>
      <xdr:rowOff>110423</xdr:rowOff>
    </xdr:to>
    <xdr:sp macro="" textlink="">
      <xdr:nvSpPr>
        <xdr:cNvPr id="237" name="楕円 236">
          <a:extLst>
            <a:ext uri="{FF2B5EF4-FFF2-40B4-BE49-F238E27FC236}">
              <a16:creationId xmlns:a16="http://schemas.microsoft.com/office/drawing/2014/main" id="{9AB2F102-9BEA-4CD3-A618-67139A6619B4}"/>
            </a:ext>
          </a:extLst>
        </xdr:cNvPr>
        <xdr:cNvSpPr/>
      </xdr:nvSpPr>
      <xdr:spPr>
        <a:xfrm>
          <a:off x="9588500" y="1081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48833</xdr:rowOff>
    </xdr:from>
    <xdr:to>
      <xdr:col>55</xdr:col>
      <xdr:colOff>0</xdr:colOff>
      <xdr:row>63</xdr:row>
      <xdr:rowOff>59623</xdr:rowOff>
    </xdr:to>
    <xdr:cxnSp macro="">
      <xdr:nvCxnSpPr>
        <xdr:cNvPr id="238" name="直線コネクタ 237">
          <a:extLst>
            <a:ext uri="{FF2B5EF4-FFF2-40B4-BE49-F238E27FC236}">
              <a16:creationId xmlns:a16="http://schemas.microsoft.com/office/drawing/2014/main" id="{4143F438-B38D-4C12-8AF8-8EE2430DCB39}"/>
            </a:ext>
          </a:extLst>
        </xdr:cNvPr>
        <xdr:cNvCxnSpPr/>
      </xdr:nvCxnSpPr>
      <xdr:spPr>
        <a:xfrm flipV="1">
          <a:off x="9639300" y="10850183"/>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14472</xdr:rowOff>
    </xdr:from>
    <xdr:to>
      <xdr:col>46</xdr:col>
      <xdr:colOff>38100</xdr:colOff>
      <xdr:row>63</xdr:row>
      <xdr:rowOff>116072</xdr:rowOff>
    </xdr:to>
    <xdr:sp macro="" textlink="">
      <xdr:nvSpPr>
        <xdr:cNvPr id="239" name="楕円 238">
          <a:extLst>
            <a:ext uri="{FF2B5EF4-FFF2-40B4-BE49-F238E27FC236}">
              <a16:creationId xmlns:a16="http://schemas.microsoft.com/office/drawing/2014/main" id="{0AEC0135-9D6B-4F0E-A37A-0E7F9CC5C3FF}"/>
            </a:ext>
          </a:extLst>
        </xdr:cNvPr>
        <xdr:cNvSpPr/>
      </xdr:nvSpPr>
      <xdr:spPr>
        <a:xfrm>
          <a:off x="8699500" y="108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59623</xdr:rowOff>
    </xdr:from>
    <xdr:to>
      <xdr:col>50</xdr:col>
      <xdr:colOff>114300</xdr:colOff>
      <xdr:row>63</xdr:row>
      <xdr:rowOff>65272</xdr:rowOff>
    </xdr:to>
    <xdr:cxnSp macro="">
      <xdr:nvCxnSpPr>
        <xdr:cNvPr id="240" name="直線コネクタ 239">
          <a:extLst>
            <a:ext uri="{FF2B5EF4-FFF2-40B4-BE49-F238E27FC236}">
              <a16:creationId xmlns:a16="http://schemas.microsoft.com/office/drawing/2014/main" id="{A0C41FFA-4EB5-4E9E-9AB7-8C91050C0EE2}"/>
            </a:ext>
          </a:extLst>
        </xdr:cNvPr>
        <xdr:cNvCxnSpPr/>
      </xdr:nvCxnSpPr>
      <xdr:spPr>
        <a:xfrm flipV="1">
          <a:off x="8750300" y="10860973"/>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18690</xdr:rowOff>
    </xdr:from>
    <xdr:to>
      <xdr:col>41</xdr:col>
      <xdr:colOff>101600</xdr:colOff>
      <xdr:row>63</xdr:row>
      <xdr:rowOff>120290</xdr:rowOff>
    </xdr:to>
    <xdr:sp macro="" textlink="">
      <xdr:nvSpPr>
        <xdr:cNvPr id="241" name="楕円 240">
          <a:extLst>
            <a:ext uri="{FF2B5EF4-FFF2-40B4-BE49-F238E27FC236}">
              <a16:creationId xmlns:a16="http://schemas.microsoft.com/office/drawing/2014/main" id="{F641CB48-53BB-470D-B8B0-B6F340AAC4D0}"/>
            </a:ext>
          </a:extLst>
        </xdr:cNvPr>
        <xdr:cNvSpPr/>
      </xdr:nvSpPr>
      <xdr:spPr>
        <a:xfrm>
          <a:off x="7810500" y="108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65272</xdr:rowOff>
    </xdr:from>
    <xdr:to>
      <xdr:col>45</xdr:col>
      <xdr:colOff>177800</xdr:colOff>
      <xdr:row>63</xdr:row>
      <xdr:rowOff>69490</xdr:rowOff>
    </xdr:to>
    <xdr:cxnSp macro="">
      <xdr:nvCxnSpPr>
        <xdr:cNvPr id="242" name="直線コネクタ 241">
          <a:extLst>
            <a:ext uri="{FF2B5EF4-FFF2-40B4-BE49-F238E27FC236}">
              <a16:creationId xmlns:a16="http://schemas.microsoft.com/office/drawing/2014/main" id="{F241891A-4930-44E8-9537-F7706EB2E974}"/>
            </a:ext>
          </a:extLst>
        </xdr:cNvPr>
        <xdr:cNvCxnSpPr/>
      </xdr:nvCxnSpPr>
      <xdr:spPr>
        <a:xfrm flipV="1">
          <a:off x="7861300" y="10866622"/>
          <a:ext cx="889000" cy="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AEE3A873-0D09-4C7A-A4D4-7CE40044AA4C}"/>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A238A078-85C7-4082-87E1-67C5505EF02E}"/>
            </a:ext>
          </a:extLst>
        </xdr:cNvPr>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6DEDE126-0C7C-461A-A408-526D4AA9A4F8}"/>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A4E0465E-C63B-4C87-BB32-CEFFF5CF3888}"/>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126950</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EE827D68-505C-4B41-89A2-3B7AC97145D5}"/>
            </a:ext>
          </a:extLst>
        </xdr:cNvPr>
        <xdr:cNvSpPr txBox="1"/>
      </xdr:nvSpPr>
      <xdr:spPr>
        <a:xfrm>
          <a:off x="9327095" y="1058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132599</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9FF2AA3D-E11B-4DE8-A130-E73A26B2F811}"/>
            </a:ext>
          </a:extLst>
        </xdr:cNvPr>
        <xdr:cNvSpPr txBox="1"/>
      </xdr:nvSpPr>
      <xdr:spPr>
        <a:xfrm>
          <a:off x="8450795" y="1059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111417</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237438DB-6BFD-4972-BE9A-382A51B24A05}"/>
            </a:ext>
          </a:extLst>
        </xdr:cNvPr>
        <xdr:cNvSpPr txBox="1"/>
      </xdr:nvSpPr>
      <xdr:spPr>
        <a:xfrm>
          <a:off x="7561795" y="1091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1DF35726-A0A3-4BF6-9CF6-A41561D54C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D6A5BC01-81FB-4AAD-AC1B-195130C376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A62BBCED-0C82-4196-B77A-FC48FAB850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85BD21DB-61F8-468F-8D50-74419D58BAE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E0A9346F-71B6-49C3-B7D7-685B7A5A25F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6865CDB5-4C4B-4E49-A542-F4D3C97DB4F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CBF13936-3501-4698-8A7F-C33F1A0522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9354ABEE-2A7E-4171-84CB-83E9C09F2A7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36E88B6D-A4F7-4BAE-83E4-1AD12C09E63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D072CFA1-83BD-4286-9CFA-2683BD95EE4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776F4B23-5CBE-4135-BA7F-F60D0729154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0D11D904-C26B-4452-98B8-FF21EF61336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EFD2CC66-47F3-4F7A-81E4-06447B18D7B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1EE766D9-FA9D-4B3A-BCC8-3F0ECAD2D5B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6713C1B3-D2E9-4AA9-BDFF-8F76E88A7F8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919FD9AA-C668-4747-996D-D4816C06779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A0B94B73-D5B0-4F48-AF67-1682A4F2DEE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936D28F9-FD4B-4060-A61C-40F457E815E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3389955C-A6A1-4855-A5AF-FBB96D22691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06D506F0-ABF5-48F1-BBCE-1CDBDA958A6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5D325767-30FD-4873-A747-DBA00F51EC1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24466C85-5AB5-4A03-8928-FF6946AFD57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F8E1EEAC-9507-4614-BD86-B3E1897C329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9F65091D-D581-4709-84E7-7724650F3F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8AE99847-E14D-4993-A01D-7FFF464D66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A9FF2453-CC7F-4DCE-9008-C2F90BE208CF}"/>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D7E851B8-C2C5-4E63-A391-AC1F7A144EF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C469D2C8-0ED3-4A51-BEFD-E154568A44F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77F9792E-B748-4F87-BD2E-6BD33FDC0268}"/>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79" name="直線コネクタ 278">
          <a:extLst>
            <a:ext uri="{FF2B5EF4-FFF2-40B4-BE49-F238E27FC236}">
              <a16:creationId xmlns:a16="http://schemas.microsoft.com/office/drawing/2014/main" id="{E35348DA-047F-4846-9A72-498396AA6A64}"/>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E92C97E7-A892-4F3F-984C-AD5462817765}"/>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1" name="フローチャート: 判断 280">
          <a:extLst>
            <a:ext uri="{FF2B5EF4-FFF2-40B4-BE49-F238E27FC236}">
              <a16:creationId xmlns:a16="http://schemas.microsoft.com/office/drawing/2014/main" id="{2C447F34-8013-4CAD-A44D-024A8BB15EBB}"/>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82" name="フローチャート: 判断 281">
          <a:extLst>
            <a:ext uri="{FF2B5EF4-FFF2-40B4-BE49-F238E27FC236}">
              <a16:creationId xmlns:a16="http://schemas.microsoft.com/office/drawing/2014/main" id="{EDB89213-DD70-4C1D-B5A6-C9FF08B30C42}"/>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a:extLst>
            <a:ext uri="{FF2B5EF4-FFF2-40B4-BE49-F238E27FC236}">
              <a16:creationId xmlns:a16="http://schemas.microsoft.com/office/drawing/2014/main" id="{71B745A4-380D-490E-9A58-90EE0BF77554}"/>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84" name="フローチャート: 判断 283">
          <a:extLst>
            <a:ext uri="{FF2B5EF4-FFF2-40B4-BE49-F238E27FC236}">
              <a16:creationId xmlns:a16="http://schemas.microsoft.com/office/drawing/2014/main" id="{6C48FDEB-0539-4F1A-9DF8-917EC08CAC93}"/>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85" name="フローチャート: 判断 284">
          <a:extLst>
            <a:ext uri="{FF2B5EF4-FFF2-40B4-BE49-F238E27FC236}">
              <a16:creationId xmlns:a16="http://schemas.microsoft.com/office/drawing/2014/main" id="{E5735808-7887-4F6D-B34E-36F0E6701F1B}"/>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D49E4601-9711-49FE-A852-07796F3A54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DE03F1B7-58FF-4390-9304-5EE6CD400E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FAF737BF-B0E5-4D72-B05B-7053D35CA16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8F59D9F-5380-4696-9F21-04C7E4F2318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F578A196-DB8C-4A16-83C9-ADC626902B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15058</xdr:rowOff>
    </xdr:from>
    <xdr:to>
      <xdr:col>24</xdr:col>
      <xdr:colOff>114300</xdr:colOff>
      <xdr:row>86</xdr:row>
      <xdr:rowOff>116658</xdr:rowOff>
    </xdr:to>
    <xdr:sp macro="" textlink="">
      <xdr:nvSpPr>
        <xdr:cNvPr id="291" name="楕円 290">
          <a:extLst>
            <a:ext uri="{FF2B5EF4-FFF2-40B4-BE49-F238E27FC236}">
              <a16:creationId xmlns:a16="http://schemas.microsoft.com/office/drawing/2014/main" id="{5D422006-2BB2-47D6-A831-31C54F727B24}"/>
            </a:ext>
          </a:extLst>
        </xdr:cNvPr>
        <xdr:cNvSpPr/>
      </xdr:nvSpPr>
      <xdr:spPr>
        <a:xfrm>
          <a:off x="45847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101435</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C6BDF25C-299C-4EF5-85AC-020B52ED74D3}"/>
            </a:ext>
          </a:extLst>
        </xdr:cNvPr>
        <xdr:cNvSpPr txBox="1"/>
      </xdr:nvSpPr>
      <xdr:spPr>
        <a:xfrm>
          <a:off x="4673600" y="1467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3629</xdr:rowOff>
    </xdr:from>
    <xdr:to>
      <xdr:col>20</xdr:col>
      <xdr:colOff>38100</xdr:colOff>
      <xdr:row>86</xdr:row>
      <xdr:rowOff>105229</xdr:rowOff>
    </xdr:to>
    <xdr:sp macro="" textlink="">
      <xdr:nvSpPr>
        <xdr:cNvPr id="293" name="楕円 292">
          <a:extLst>
            <a:ext uri="{FF2B5EF4-FFF2-40B4-BE49-F238E27FC236}">
              <a16:creationId xmlns:a16="http://schemas.microsoft.com/office/drawing/2014/main" id="{DF2980F3-2C06-4961-9BDB-08A3976C6709}"/>
            </a:ext>
          </a:extLst>
        </xdr:cNvPr>
        <xdr:cNvSpPr/>
      </xdr:nvSpPr>
      <xdr:spPr>
        <a:xfrm>
          <a:off x="3746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54429</xdr:rowOff>
    </xdr:from>
    <xdr:to>
      <xdr:col>24</xdr:col>
      <xdr:colOff>63500</xdr:colOff>
      <xdr:row>86</xdr:row>
      <xdr:rowOff>65858</xdr:rowOff>
    </xdr:to>
    <xdr:cxnSp macro="">
      <xdr:nvCxnSpPr>
        <xdr:cNvPr id="294" name="直線コネクタ 293">
          <a:extLst>
            <a:ext uri="{FF2B5EF4-FFF2-40B4-BE49-F238E27FC236}">
              <a16:creationId xmlns:a16="http://schemas.microsoft.com/office/drawing/2014/main" id="{51E4A5BA-1B96-453C-A0A2-EED60E3AEE26}"/>
            </a:ext>
          </a:extLst>
        </xdr:cNvPr>
        <xdr:cNvCxnSpPr/>
      </xdr:nvCxnSpPr>
      <xdr:spPr>
        <a:xfrm>
          <a:off x="3797300" y="1479912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60779</xdr:rowOff>
    </xdr:from>
    <xdr:to>
      <xdr:col>15</xdr:col>
      <xdr:colOff>101600</xdr:colOff>
      <xdr:row>86</xdr:row>
      <xdr:rowOff>162379</xdr:rowOff>
    </xdr:to>
    <xdr:sp macro="" textlink="">
      <xdr:nvSpPr>
        <xdr:cNvPr id="295" name="楕円 294">
          <a:extLst>
            <a:ext uri="{FF2B5EF4-FFF2-40B4-BE49-F238E27FC236}">
              <a16:creationId xmlns:a16="http://schemas.microsoft.com/office/drawing/2014/main" id="{2E6D901C-2098-40EC-9204-55A2E526D314}"/>
            </a:ext>
          </a:extLst>
        </xdr:cNvPr>
        <xdr:cNvSpPr/>
      </xdr:nvSpPr>
      <xdr:spPr>
        <a:xfrm>
          <a:off x="2857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54429</xdr:rowOff>
    </xdr:from>
    <xdr:to>
      <xdr:col>19</xdr:col>
      <xdr:colOff>177800</xdr:colOff>
      <xdr:row>86</xdr:row>
      <xdr:rowOff>111579</xdr:rowOff>
    </xdr:to>
    <xdr:cxnSp macro="">
      <xdr:nvCxnSpPr>
        <xdr:cNvPr id="296" name="直線コネクタ 295">
          <a:extLst>
            <a:ext uri="{FF2B5EF4-FFF2-40B4-BE49-F238E27FC236}">
              <a16:creationId xmlns:a16="http://schemas.microsoft.com/office/drawing/2014/main" id="{00C7A06C-4620-41AD-8588-01A32C6E1490}"/>
            </a:ext>
          </a:extLst>
        </xdr:cNvPr>
        <xdr:cNvCxnSpPr/>
      </xdr:nvCxnSpPr>
      <xdr:spPr>
        <a:xfrm flipV="1">
          <a:off x="2908300" y="147991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31387</xdr:rowOff>
    </xdr:from>
    <xdr:to>
      <xdr:col>10</xdr:col>
      <xdr:colOff>165100</xdr:colOff>
      <xdr:row>86</xdr:row>
      <xdr:rowOff>132987</xdr:rowOff>
    </xdr:to>
    <xdr:sp macro="" textlink="">
      <xdr:nvSpPr>
        <xdr:cNvPr id="297" name="楕円 296">
          <a:extLst>
            <a:ext uri="{FF2B5EF4-FFF2-40B4-BE49-F238E27FC236}">
              <a16:creationId xmlns:a16="http://schemas.microsoft.com/office/drawing/2014/main" id="{8A6DBDB7-465C-4611-9069-491A7B113AD1}"/>
            </a:ext>
          </a:extLst>
        </xdr:cNvPr>
        <xdr:cNvSpPr/>
      </xdr:nvSpPr>
      <xdr:spPr>
        <a:xfrm>
          <a:off x="1968500" y="14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82187</xdr:rowOff>
    </xdr:from>
    <xdr:to>
      <xdr:col>15</xdr:col>
      <xdr:colOff>50800</xdr:colOff>
      <xdr:row>86</xdr:row>
      <xdr:rowOff>111579</xdr:rowOff>
    </xdr:to>
    <xdr:cxnSp macro="">
      <xdr:nvCxnSpPr>
        <xdr:cNvPr id="298" name="直線コネクタ 297">
          <a:extLst>
            <a:ext uri="{FF2B5EF4-FFF2-40B4-BE49-F238E27FC236}">
              <a16:creationId xmlns:a16="http://schemas.microsoft.com/office/drawing/2014/main" id="{0512257C-99CE-48C4-998A-2E9332101D8D}"/>
            </a:ext>
          </a:extLst>
        </xdr:cNvPr>
        <xdr:cNvCxnSpPr/>
      </xdr:nvCxnSpPr>
      <xdr:spPr>
        <a:xfrm>
          <a:off x="2019300" y="148268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299" name="n_1aveValue【公営住宅】&#10;有形固定資産減価償却率">
          <a:extLst>
            <a:ext uri="{FF2B5EF4-FFF2-40B4-BE49-F238E27FC236}">
              <a16:creationId xmlns:a16="http://schemas.microsoft.com/office/drawing/2014/main" id="{BDF75123-A461-4055-9998-AAFD9DD83C90}"/>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00" name="n_2aveValue【公営住宅】&#10;有形固定資産減価償却率">
          <a:extLst>
            <a:ext uri="{FF2B5EF4-FFF2-40B4-BE49-F238E27FC236}">
              <a16:creationId xmlns:a16="http://schemas.microsoft.com/office/drawing/2014/main" id="{DC23F6AF-F6EB-479B-861F-82C0DA9CA056}"/>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01" name="n_3aveValue【公営住宅】&#10;有形固定資産減価償却率">
          <a:extLst>
            <a:ext uri="{FF2B5EF4-FFF2-40B4-BE49-F238E27FC236}">
              <a16:creationId xmlns:a16="http://schemas.microsoft.com/office/drawing/2014/main" id="{DD5C9040-BD36-4181-AEC8-8B686B0439A1}"/>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02" name="n_4aveValue【公営住宅】&#10;有形固定資産減価償却率">
          <a:extLst>
            <a:ext uri="{FF2B5EF4-FFF2-40B4-BE49-F238E27FC236}">
              <a16:creationId xmlns:a16="http://schemas.microsoft.com/office/drawing/2014/main" id="{AAD9B154-D503-424D-BDCF-C129FB3AE253}"/>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96356</xdr:rowOff>
    </xdr:from>
    <xdr:ext cx="405111" cy="259045"/>
    <xdr:sp macro="" textlink="">
      <xdr:nvSpPr>
        <xdr:cNvPr id="303" name="n_1mainValue【公営住宅】&#10;有形固定資産減価償却率">
          <a:extLst>
            <a:ext uri="{FF2B5EF4-FFF2-40B4-BE49-F238E27FC236}">
              <a16:creationId xmlns:a16="http://schemas.microsoft.com/office/drawing/2014/main" id="{CCB039F7-9019-4C74-90BD-94DF85CF45E1}"/>
            </a:ext>
          </a:extLst>
        </xdr:cNvPr>
        <xdr:cNvSpPr txBox="1"/>
      </xdr:nvSpPr>
      <xdr:spPr>
        <a:xfrm>
          <a:off x="3582044"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153506</xdr:rowOff>
    </xdr:from>
    <xdr:ext cx="405111" cy="259045"/>
    <xdr:sp macro="" textlink="">
      <xdr:nvSpPr>
        <xdr:cNvPr id="304" name="n_2mainValue【公営住宅】&#10;有形固定資産減価償却率">
          <a:extLst>
            <a:ext uri="{FF2B5EF4-FFF2-40B4-BE49-F238E27FC236}">
              <a16:creationId xmlns:a16="http://schemas.microsoft.com/office/drawing/2014/main" id="{EB89C66E-6EF4-4EC9-9FCA-E21280FB208F}"/>
            </a:ext>
          </a:extLst>
        </xdr:cNvPr>
        <xdr:cNvSpPr txBox="1"/>
      </xdr:nvSpPr>
      <xdr:spPr>
        <a:xfrm>
          <a:off x="2705744" y="1489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124114</xdr:rowOff>
    </xdr:from>
    <xdr:ext cx="405111" cy="259045"/>
    <xdr:sp macro="" textlink="">
      <xdr:nvSpPr>
        <xdr:cNvPr id="305" name="n_3mainValue【公営住宅】&#10;有形固定資産減価償却率">
          <a:extLst>
            <a:ext uri="{FF2B5EF4-FFF2-40B4-BE49-F238E27FC236}">
              <a16:creationId xmlns:a16="http://schemas.microsoft.com/office/drawing/2014/main" id="{6B4A786B-F911-4D65-9B5A-3B6393BB6D4C}"/>
            </a:ext>
          </a:extLst>
        </xdr:cNvPr>
        <xdr:cNvSpPr txBox="1"/>
      </xdr:nvSpPr>
      <xdr:spPr>
        <a:xfrm>
          <a:off x="1816744" y="1486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9ED1E71D-E20B-48BA-ABE4-40B60B89031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8C57733D-CA03-417E-A46F-E69AA6773C9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E4B3FFCE-CD1F-4346-968E-9CEA1C9C39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A48682A9-711F-452A-BAD3-C41BCF7658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66CF2F08-F6E8-43AD-8EE2-68C97B50EAE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45AAC12A-3B52-41B2-B8F7-BC16167443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191ABF50-F9B5-44CB-B11E-F0270F92B87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B254A6F0-734B-433C-980B-900A46389BF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8DC67271-E45B-4622-9D7F-7F2C64762DD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55CD71F0-49CF-49B8-929C-550500ABBB6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D6FA9837-FA4D-4CC1-9C0B-280F9B3B765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C3468872-7DD2-4610-8E40-7287017A6EC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7D7BE10B-0E83-4780-984B-BF867E92E0D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02FA97F0-F004-4F96-9F01-195CB1BE0E8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CBDA426F-8749-4899-8B2C-6C8C08A15C3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529086ED-DA5D-49F8-919E-30ED25DDA9E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7F2484E8-231A-405A-A964-ABBBA246EA8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EFE89481-12E8-4C9C-AFC0-9467837F012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8DB7FAF6-CF69-44A1-9C39-63B930F0D6C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a:extLst>
            <a:ext uri="{FF2B5EF4-FFF2-40B4-BE49-F238E27FC236}">
              <a16:creationId xmlns:a16="http://schemas.microsoft.com/office/drawing/2014/main" id="{2DD8769E-C826-4188-8B47-F6F65DE51FB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DCD85E66-11C1-4C7E-943F-85CB48B583B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1237328F-B6FD-480B-9789-334B0F018FA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295CAF8E-82A3-4AE4-B03D-A608010E56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29" name="直線コネクタ 328">
          <a:extLst>
            <a:ext uri="{FF2B5EF4-FFF2-40B4-BE49-F238E27FC236}">
              <a16:creationId xmlns:a16="http://schemas.microsoft.com/office/drawing/2014/main" id="{E2698934-F5C3-4E40-829F-2800C3D250FD}"/>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0" name="【公営住宅】&#10;一人当たり面積最小値テキスト">
          <a:extLst>
            <a:ext uri="{FF2B5EF4-FFF2-40B4-BE49-F238E27FC236}">
              <a16:creationId xmlns:a16="http://schemas.microsoft.com/office/drawing/2014/main" id="{F914E226-68EA-4566-9EC1-F2DE020A7146}"/>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1" name="直線コネクタ 330">
          <a:extLst>
            <a:ext uri="{FF2B5EF4-FFF2-40B4-BE49-F238E27FC236}">
              <a16:creationId xmlns:a16="http://schemas.microsoft.com/office/drawing/2014/main" id="{B7E0C723-F5E2-4B8A-A0A7-8EEF90EC6C59}"/>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32" name="【公営住宅】&#10;一人当たり面積最大値テキスト">
          <a:extLst>
            <a:ext uri="{FF2B5EF4-FFF2-40B4-BE49-F238E27FC236}">
              <a16:creationId xmlns:a16="http://schemas.microsoft.com/office/drawing/2014/main" id="{06479D39-2419-4988-B34D-1257517BE69E}"/>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33" name="直線コネクタ 332">
          <a:extLst>
            <a:ext uri="{FF2B5EF4-FFF2-40B4-BE49-F238E27FC236}">
              <a16:creationId xmlns:a16="http://schemas.microsoft.com/office/drawing/2014/main" id="{8CB2C649-1C09-4637-848F-C6505FFB83A8}"/>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34" name="【公営住宅】&#10;一人当たり面積平均値テキスト">
          <a:extLst>
            <a:ext uri="{FF2B5EF4-FFF2-40B4-BE49-F238E27FC236}">
              <a16:creationId xmlns:a16="http://schemas.microsoft.com/office/drawing/2014/main" id="{D85202E7-A416-4A44-B650-84673D28C65B}"/>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35" name="フローチャート: 判断 334">
          <a:extLst>
            <a:ext uri="{FF2B5EF4-FFF2-40B4-BE49-F238E27FC236}">
              <a16:creationId xmlns:a16="http://schemas.microsoft.com/office/drawing/2014/main" id="{6B6750D2-206A-4874-9ED5-1F79CC8C84AA}"/>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6" name="フローチャート: 判断 335">
          <a:extLst>
            <a:ext uri="{FF2B5EF4-FFF2-40B4-BE49-F238E27FC236}">
              <a16:creationId xmlns:a16="http://schemas.microsoft.com/office/drawing/2014/main" id="{4A7DA8A7-BDB9-4F5A-BA66-E2B32D237A65}"/>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37" name="フローチャート: 判断 336">
          <a:extLst>
            <a:ext uri="{FF2B5EF4-FFF2-40B4-BE49-F238E27FC236}">
              <a16:creationId xmlns:a16="http://schemas.microsoft.com/office/drawing/2014/main" id="{A83AE579-78C0-4E89-9AD0-A8E9CE68E193}"/>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38" name="フローチャート: 判断 337">
          <a:extLst>
            <a:ext uri="{FF2B5EF4-FFF2-40B4-BE49-F238E27FC236}">
              <a16:creationId xmlns:a16="http://schemas.microsoft.com/office/drawing/2014/main" id="{D0A5CD57-7C0C-4A96-90C5-F25BA97C3482}"/>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39" name="フローチャート: 判断 338">
          <a:extLst>
            <a:ext uri="{FF2B5EF4-FFF2-40B4-BE49-F238E27FC236}">
              <a16:creationId xmlns:a16="http://schemas.microsoft.com/office/drawing/2014/main" id="{DB752C1E-CBBB-4F7E-85B3-C1683792B898}"/>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772988C6-808A-44D2-8026-19227FC0278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5A0B2A24-A0DD-41FF-9C24-E6D4A3B7E67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17FC3915-EC9E-468F-9725-B6F0B7C0006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519ED63-7231-44BF-A620-8D172071B8F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F6BFB3E-C5CE-49B9-A331-2F35D42BE09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12446</xdr:rowOff>
    </xdr:from>
    <xdr:to>
      <xdr:col>55</xdr:col>
      <xdr:colOff>50800</xdr:colOff>
      <xdr:row>86</xdr:row>
      <xdr:rowOff>114046</xdr:rowOff>
    </xdr:to>
    <xdr:sp macro="" textlink="">
      <xdr:nvSpPr>
        <xdr:cNvPr id="345" name="楕円 344">
          <a:extLst>
            <a:ext uri="{FF2B5EF4-FFF2-40B4-BE49-F238E27FC236}">
              <a16:creationId xmlns:a16="http://schemas.microsoft.com/office/drawing/2014/main" id="{E8D43AB8-EB8E-46EE-AD63-573C5BF06026}"/>
            </a:ext>
          </a:extLst>
        </xdr:cNvPr>
        <xdr:cNvSpPr/>
      </xdr:nvSpPr>
      <xdr:spPr>
        <a:xfrm>
          <a:off x="104267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98823</xdr:rowOff>
    </xdr:from>
    <xdr:ext cx="469744" cy="259045"/>
    <xdr:sp macro="" textlink="">
      <xdr:nvSpPr>
        <xdr:cNvPr id="346" name="【公営住宅】&#10;一人当たり面積該当値テキスト">
          <a:extLst>
            <a:ext uri="{FF2B5EF4-FFF2-40B4-BE49-F238E27FC236}">
              <a16:creationId xmlns:a16="http://schemas.microsoft.com/office/drawing/2014/main" id="{D66F8F2D-EC92-4DAE-AEA3-E359E9A14EF0}"/>
            </a:ext>
          </a:extLst>
        </xdr:cNvPr>
        <xdr:cNvSpPr txBox="1"/>
      </xdr:nvSpPr>
      <xdr:spPr>
        <a:xfrm>
          <a:off x="10515600" y="146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13399</xdr:rowOff>
    </xdr:from>
    <xdr:to>
      <xdr:col>50</xdr:col>
      <xdr:colOff>165100</xdr:colOff>
      <xdr:row>86</xdr:row>
      <xdr:rowOff>114999</xdr:rowOff>
    </xdr:to>
    <xdr:sp macro="" textlink="">
      <xdr:nvSpPr>
        <xdr:cNvPr id="347" name="楕円 346">
          <a:extLst>
            <a:ext uri="{FF2B5EF4-FFF2-40B4-BE49-F238E27FC236}">
              <a16:creationId xmlns:a16="http://schemas.microsoft.com/office/drawing/2014/main" id="{B3A67194-21C1-4EA6-BF53-8DADE040CC9B}"/>
            </a:ext>
          </a:extLst>
        </xdr:cNvPr>
        <xdr:cNvSpPr/>
      </xdr:nvSpPr>
      <xdr:spPr>
        <a:xfrm>
          <a:off x="9588500" y="147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63246</xdr:rowOff>
    </xdr:from>
    <xdr:to>
      <xdr:col>55</xdr:col>
      <xdr:colOff>0</xdr:colOff>
      <xdr:row>86</xdr:row>
      <xdr:rowOff>64199</xdr:rowOff>
    </xdr:to>
    <xdr:cxnSp macro="">
      <xdr:nvCxnSpPr>
        <xdr:cNvPr id="348" name="直線コネクタ 347">
          <a:extLst>
            <a:ext uri="{FF2B5EF4-FFF2-40B4-BE49-F238E27FC236}">
              <a16:creationId xmlns:a16="http://schemas.microsoft.com/office/drawing/2014/main" id="{8AEF1DDF-EF33-4D37-A88E-C61D16760079}"/>
            </a:ext>
          </a:extLst>
        </xdr:cNvPr>
        <xdr:cNvCxnSpPr/>
      </xdr:nvCxnSpPr>
      <xdr:spPr>
        <a:xfrm flipV="1">
          <a:off x="9639300" y="14807946"/>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14160</xdr:rowOff>
    </xdr:from>
    <xdr:to>
      <xdr:col>46</xdr:col>
      <xdr:colOff>38100</xdr:colOff>
      <xdr:row>86</xdr:row>
      <xdr:rowOff>115760</xdr:rowOff>
    </xdr:to>
    <xdr:sp macro="" textlink="">
      <xdr:nvSpPr>
        <xdr:cNvPr id="349" name="楕円 348">
          <a:extLst>
            <a:ext uri="{FF2B5EF4-FFF2-40B4-BE49-F238E27FC236}">
              <a16:creationId xmlns:a16="http://schemas.microsoft.com/office/drawing/2014/main" id="{02E55E22-7313-4415-90A5-69F53C11976D}"/>
            </a:ext>
          </a:extLst>
        </xdr:cNvPr>
        <xdr:cNvSpPr/>
      </xdr:nvSpPr>
      <xdr:spPr>
        <a:xfrm>
          <a:off x="8699500" y="147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64199</xdr:rowOff>
    </xdr:from>
    <xdr:to>
      <xdr:col>50</xdr:col>
      <xdr:colOff>114300</xdr:colOff>
      <xdr:row>86</xdr:row>
      <xdr:rowOff>64960</xdr:rowOff>
    </xdr:to>
    <xdr:cxnSp macro="">
      <xdr:nvCxnSpPr>
        <xdr:cNvPr id="350" name="直線コネクタ 349">
          <a:extLst>
            <a:ext uri="{FF2B5EF4-FFF2-40B4-BE49-F238E27FC236}">
              <a16:creationId xmlns:a16="http://schemas.microsoft.com/office/drawing/2014/main" id="{209046C7-09A2-4032-B310-174308FFFCBB}"/>
            </a:ext>
          </a:extLst>
        </xdr:cNvPr>
        <xdr:cNvCxnSpPr/>
      </xdr:nvCxnSpPr>
      <xdr:spPr>
        <a:xfrm flipV="1">
          <a:off x="8750300" y="14808899"/>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13588</xdr:rowOff>
    </xdr:from>
    <xdr:to>
      <xdr:col>41</xdr:col>
      <xdr:colOff>101600</xdr:colOff>
      <xdr:row>86</xdr:row>
      <xdr:rowOff>115188</xdr:rowOff>
    </xdr:to>
    <xdr:sp macro="" textlink="">
      <xdr:nvSpPr>
        <xdr:cNvPr id="351" name="楕円 350">
          <a:extLst>
            <a:ext uri="{FF2B5EF4-FFF2-40B4-BE49-F238E27FC236}">
              <a16:creationId xmlns:a16="http://schemas.microsoft.com/office/drawing/2014/main" id="{871322A1-3F43-4581-9D81-72F02B9277F8}"/>
            </a:ext>
          </a:extLst>
        </xdr:cNvPr>
        <xdr:cNvSpPr/>
      </xdr:nvSpPr>
      <xdr:spPr>
        <a:xfrm>
          <a:off x="7810500" y="14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64388</xdr:rowOff>
    </xdr:from>
    <xdr:to>
      <xdr:col>45</xdr:col>
      <xdr:colOff>177800</xdr:colOff>
      <xdr:row>86</xdr:row>
      <xdr:rowOff>64960</xdr:rowOff>
    </xdr:to>
    <xdr:cxnSp macro="">
      <xdr:nvCxnSpPr>
        <xdr:cNvPr id="352" name="直線コネクタ 351">
          <a:extLst>
            <a:ext uri="{FF2B5EF4-FFF2-40B4-BE49-F238E27FC236}">
              <a16:creationId xmlns:a16="http://schemas.microsoft.com/office/drawing/2014/main" id="{3A2F140C-36EE-42A2-8F8B-6E3191CB6501}"/>
            </a:ext>
          </a:extLst>
        </xdr:cNvPr>
        <xdr:cNvCxnSpPr/>
      </xdr:nvCxnSpPr>
      <xdr:spPr>
        <a:xfrm>
          <a:off x="7861300" y="1480908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53" name="n_1aveValue【公営住宅】&#10;一人当たり面積">
          <a:extLst>
            <a:ext uri="{FF2B5EF4-FFF2-40B4-BE49-F238E27FC236}">
              <a16:creationId xmlns:a16="http://schemas.microsoft.com/office/drawing/2014/main" id="{24CFBC90-4F86-469D-95E0-F2F95BC35632}"/>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54" name="n_2aveValue【公営住宅】&#10;一人当たり面積">
          <a:extLst>
            <a:ext uri="{FF2B5EF4-FFF2-40B4-BE49-F238E27FC236}">
              <a16:creationId xmlns:a16="http://schemas.microsoft.com/office/drawing/2014/main" id="{1B2DDD40-81D0-4F4F-9BFA-3A1ADFBB7437}"/>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55" name="n_3aveValue【公営住宅】&#10;一人当たり面積">
          <a:extLst>
            <a:ext uri="{FF2B5EF4-FFF2-40B4-BE49-F238E27FC236}">
              <a16:creationId xmlns:a16="http://schemas.microsoft.com/office/drawing/2014/main" id="{4D0AD7F6-1508-4074-AC33-1B2B0F30445E}"/>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56" name="n_4aveValue【公営住宅】&#10;一人当たり面積">
          <a:extLst>
            <a:ext uri="{FF2B5EF4-FFF2-40B4-BE49-F238E27FC236}">
              <a16:creationId xmlns:a16="http://schemas.microsoft.com/office/drawing/2014/main" id="{E265350C-0FB5-4315-B05F-24041F86B60F}"/>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106126</xdr:rowOff>
    </xdr:from>
    <xdr:ext cx="469744" cy="259045"/>
    <xdr:sp macro="" textlink="">
      <xdr:nvSpPr>
        <xdr:cNvPr id="357" name="n_1mainValue【公営住宅】&#10;一人当たり面積">
          <a:extLst>
            <a:ext uri="{FF2B5EF4-FFF2-40B4-BE49-F238E27FC236}">
              <a16:creationId xmlns:a16="http://schemas.microsoft.com/office/drawing/2014/main" id="{FE857EB7-90AC-494C-B59D-BB6579BC914D}"/>
            </a:ext>
          </a:extLst>
        </xdr:cNvPr>
        <xdr:cNvSpPr txBox="1"/>
      </xdr:nvSpPr>
      <xdr:spPr>
        <a:xfrm>
          <a:off x="9391727" y="1485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106887</xdr:rowOff>
    </xdr:from>
    <xdr:ext cx="469744" cy="259045"/>
    <xdr:sp macro="" textlink="">
      <xdr:nvSpPr>
        <xdr:cNvPr id="358" name="n_2mainValue【公営住宅】&#10;一人当たり面積">
          <a:extLst>
            <a:ext uri="{FF2B5EF4-FFF2-40B4-BE49-F238E27FC236}">
              <a16:creationId xmlns:a16="http://schemas.microsoft.com/office/drawing/2014/main" id="{A4D3C78E-4350-42C9-BFD6-A4DC4C52ED30}"/>
            </a:ext>
          </a:extLst>
        </xdr:cNvPr>
        <xdr:cNvSpPr txBox="1"/>
      </xdr:nvSpPr>
      <xdr:spPr>
        <a:xfrm>
          <a:off x="8515427" y="1485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106315</xdr:rowOff>
    </xdr:from>
    <xdr:ext cx="469744" cy="259045"/>
    <xdr:sp macro="" textlink="">
      <xdr:nvSpPr>
        <xdr:cNvPr id="359" name="n_3mainValue【公営住宅】&#10;一人当たり面積">
          <a:extLst>
            <a:ext uri="{FF2B5EF4-FFF2-40B4-BE49-F238E27FC236}">
              <a16:creationId xmlns:a16="http://schemas.microsoft.com/office/drawing/2014/main" id="{F97E759D-770F-4FA3-B3AE-6F307CE370CB}"/>
            </a:ext>
          </a:extLst>
        </xdr:cNvPr>
        <xdr:cNvSpPr txBox="1"/>
      </xdr:nvSpPr>
      <xdr:spPr>
        <a:xfrm>
          <a:off x="7626427"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D718BAF1-8A7B-4254-B3F4-59E8575D9D2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64D57F53-6694-4D2B-B34F-C50EE18057D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D63CBE2F-9611-4097-AE95-93D5090B63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E90258AC-4A92-4EC1-92E8-17C770BC65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EBCAD9B1-EF7C-4F3E-8CD9-4BE80D64C1E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6572D220-71FE-422D-9AF0-1D4CCF7517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0DF97B25-2DEF-45BE-9117-036A8F5DEC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CE5C5CA2-CE54-40A3-AD8E-66F1C31E28B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186DE869-4B20-47EF-AD93-413466690C5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9C4073EA-111E-405D-951B-E863A201D2A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AB683C81-74D7-451C-92E6-8449ABC573F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1" name="直線コネクタ 370">
          <a:extLst>
            <a:ext uri="{FF2B5EF4-FFF2-40B4-BE49-F238E27FC236}">
              <a16:creationId xmlns:a16="http://schemas.microsoft.com/office/drawing/2014/main" id="{FD044F94-157C-4250-B622-DB786206AAC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2" name="テキスト ボックス 371">
          <a:extLst>
            <a:ext uri="{FF2B5EF4-FFF2-40B4-BE49-F238E27FC236}">
              <a16:creationId xmlns:a16="http://schemas.microsoft.com/office/drawing/2014/main" id="{3CCC3101-A9C9-404F-B261-FCD2A5A773F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3" name="直線コネクタ 372">
          <a:extLst>
            <a:ext uri="{FF2B5EF4-FFF2-40B4-BE49-F238E27FC236}">
              <a16:creationId xmlns:a16="http://schemas.microsoft.com/office/drawing/2014/main" id="{ED5045DA-74D0-46D2-BD60-5B6DCA4A3DE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4" name="テキスト ボックス 373">
          <a:extLst>
            <a:ext uri="{FF2B5EF4-FFF2-40B4-BE49-F238E27FC236}">
              <a16:creationId xmlns:a16="http://schemas.microsoft.com/office/drawing/2014/main" id="{399A1748-E50E-463C-99D3-6CEA2061CA9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5" name="直線コネクタ 374">
          <a:extLst>
            <a:ext uri="{FF2B5EF4-FFF2-40B4-BE49-F238E27FC236}">
              <a16:creationId xmlns:a16="http://schemas.microsoft.com/office/drawing/2014/main" id="{9E8B292E-B964-4328-B123-4E3625783FA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6" name="テキスト ボックス 375">
          <a:extLst>
            <a:ext uri="{FF2B5EF4-FFF2-40B4-BE49-F238E27FC236}">
              <a16:creationId xmlns:a16="http://schemas.microsoft.com/office/drawing/2014/main" id="{A11F6206-917A-4671-9A4B-312A8401670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7" name="直線コネクタ 376">
          <a:extLst>
            <a:ext uri="{FF2B5EF4-FFF2-40B4-BE49-F238E27FC236}">
              <a16:creationId xmlns:a16="http://schemas.microsoft.com/office/drawing/2014/main" id="{491814FD-5F41-4FA7-86F7-790ABEDBFB3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8" name="テキスト ボックス 377">
          <a:extLst>
            <a:ext uri="{FF2B5EF4-FFF2-40B4-BE49-F238E27FC236}">
              <a16:creationId xmlns:a16="http://schemas.microsoft.com/office/drawing/2014/main" id="{9978FF68-0D3B-4E58-BEC7-06430E1B6AF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9" name="直線コネクタ 378">
          <a:extLst>
            <a:ext uri="{FF2B5EF4-FFF2-40B4-BE49-F238E27FC236}">
              <a16:creationId xmlns:a16="http://schemas.microsoft.com/office/drawing/2014/main" id="{CE856948-D844-43FB-A2ED-12E3D782810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0" name="テキスト ボックス 379">
          <a:extLst>
            <a:ext uri="{FF2B5EF4-FFF2-40B4-BE49-F238E27FC236}">
              <a16:creationId xmlns:a16="http://schemas.microsoft.com/office/drawing/2014/main" id="{F69A218E-F4A5-4A67-B225-1E5437A9156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1" name="直線コネクタ 380">
          <a:extLst>
            <a:ext uri="{FF2B5EF4-FFF2-40B4-BE49-F238E27FC236}">
              <a16:creationId xmlns:a16="http://schemas.microsoft.com/office/drawing/2014/main" id="{A692C53D-DC15-4EB4-AF5E-0430856F523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2" name="テキスト ボックス 381">
          <a:extLst>
            <a:ext uri="{FF2B5EF4-FFF2-40B4-BE49-F238E27FC236}">
              <a16:creationId xmlns:a16="http://schemas.microsoft.com/office/drawing/2014/main" id="{4CB63FD9-9780-4EAD-B3B3-55CFC48F921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7EAC40C1-C543-461D-A09B-8BD2AC5ECB4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a:extLst>
            <a:ext uri="{FF2B5EF4-FFF2-40B4-BE49-F238E27FC236}">
              <a16:creationId xmlns:a16="http://schemas.microsoft.com/office/drawing/2014/main" id="{074F22D2-AC2B-4BDB-B9AF-7B2394E339A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32113</xdr:rowOff>
    </xdr:from>
    <xdr:to>
      <xdr:col>24</xdr:col>
      <xdr:colOff>62865</xdr:colOff>
      <xdr:row>108</xdr:row>
      <xdr:rowOff>72934</xdr:rowOff>
    </xdr:to>
    <xdr:cxnSp macro="">
      <xdr:nvCxnSpPr>
        <xdr:cNvPr id="385" name="直線コネクタ 384">
          <a:extLst>
            <a:ext uri="{FF2B5EF4-FFF2-40B4-BE49-F238E27FC236}">
              <a16:creationId xmlns:a16="http://schemas.microsoft.com/office/drawing/2014/main" id="{F94BF28F-C38A-46C7-864C-4F9077B7D7B2}"/>
            </a:ext>
          </a:extLst>
        </xdr:cNvPr>
        <xdr:cNvCxnSpPr/>
      </xdr:nvCxnSpPr>
      <xdr:spPr>
        <a:xfrm flipV="1">
          <a:off x="4634865" y="171771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76761</xdr:rowOff>
    </xdr:from>
    <xdr:ext cx="405111" cy="259045"/>
    <xdr:sp macro="" textlink="">
      <xdr:nvSpPr>
        <xdr:cNvPr id="386" name="【港湾・漁港】&#10;有形固定資産減価償却率最小値テキスト">
          <a:extLst>
            <a:ext uri="{FF2B5EF4-FFF2-40B4-BE49-F238E27FC236}">
              <a16:creationId xmlns:a16="http://schemas.microsoft.com/office/drawing/2014/main" id="{3120DEE4-75C8-47ED-9A29-366EE4DEAB81}"/>
            </a:ext>
          </a:extLst>
        </xdr:cNvPr>
        <xdr:cNvSpPr txBox="1"/>
      </xdr:nvSpPr>
      <xdr:spPr>
        <a:xfrm>
          <a:off x="4673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72934</xdr:rowOff>
    </xdr:from>
    <xdr:to>
      <xdr:col>24</xdr:col>
      <xdr:colOff>152400</xdr:colOff>
      <xdr:row>108</xdr:row>
      <xdr:rowOff>72934</xdr:rowOff>
    </xdr:to>
    <xdr:cxnSp macro="">
      <xdr:nvCxnSpPr>
        <xdr:cNvPr id="387" name="直線コネクタ 386">
          <a:extLst>
            <a:ext uri="{FF2B5EF4-FFF2-40B4-BE49-F238E27FC236}">
              <a16:creationId xmlns:a16="http://schemas.microsoft.com/office/drawing/2014/main" id="{CBEFEAFE-43B1-4DE9-9E55-1564BB7FAF5B}"/>
            </a:ext>
          </a:extLst>
        </xdr:cNvPr>
        <xdr:cNvCxnSpPr/>
      </xdr:nvCxnSpPr>
      <xdr:spPr>
        <a:xfrm>
          <a:off x="4546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150240</xdr:rowOff>
    </xdr:from>
    <xdr:ext cx="340478" cy="259045"/>
    <xdr:sp macro="" textlink="">
      <xdr:nvSpPr>
        <xdr:cNvPr id="388" name="【港湾・漁港】&#10;有形固定資産減価償却率最大値テキスト">
          <a:extLst>
            <a:ext uri="{FF2B5EF4-FFF2-40B4-BE49-F238E27FC236}">
              <a16:creationId xmlns:a16="http://schemas.microsoft.com/office/drawing/2014/main" id="{BF44A9CC-46B8-4F90-B3F4-8895405E4F34}"/>
            </a:ext>
          </a:extLst>
        </xdr:cNvPr>
        <xdr:cNvSpPr txBox="1"/>
      </xdr:nvSpPr>
      <xdr:spPr>
        <a:xfrm>
          <a:off x="4673600" y="1695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32113</xdr:rowOff>
    </xdr:from>
    <xdr:to>
      <xdr:col>24</xdr:col>
      <xdr:colOff>152400</xdr:colOff>
      <xdr:row>100</xdr:row>
      <xdr:rowOff>32113</xdr:rowOff>
    </xdr:to>
    <xdr:cxnSp macro="">
      <xdr:nvCxnSpPr>
        <xdr:cNvPr id="389" name="直線コネクタ 388">
          <a:extLst>
            <a:ext uri="{FF2B5EF4-FFF2-40B4-BE49-F238E27FC236}">
              <a16:creationId xmlns:a16="http://schemas.microsoft.com/office/drawing/2014/main" id="{907AF3C3-1AC3-49CC-A9F7-DAA65BAC632B}"/>
            </a:ext>
          </a:extLst>
        </xdr:cNvPr>
        <xdr:cNvCxnSpPr/>
      </xdr:nvCxnSpPr>
      <xdr:spPr>
        <a:xfrm>
          <a:off x="4546600" y="1717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170378</xdr:rowOff>
    </xdr:from>
    <xdr:ext cx="405111" cy="259045"/>
    <xdr:sp macro="" textlink="">
      <xdr:nvSpPr>
        <xdr:cNvPr id="390" name="【港湾・漁港】&#10;有形固定資産減価償却率平均値テキスト">
          <a:extLst>
            <a:ext uri="{FF2B5EF4-FFF2-40B4-BE49-F238E27FC236}">
              <a16:creationId xmlns:a16="http://schemas.microsoft.com/office/drawing/2014/main" id="{2808F86B-1E53-4EFA-9ED3-5BE575D379F7}"/>
            </a:ext>
          </a:extLst>
        </xdr:cNvPr>
        <xdr:cNvSpPr txBox="1"/>
      </xdr:nvSpPr>
      <xdr:spPr>
        <a:xfrm>
          <a:off x="4673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391" name="フローチャート: 判断 390">
          <a:extLst>
            <a:ext uri="{FF2B5EF4-FFF2-40B4-BE49-F238E27FC236}">
              <a16:creationId xmlns:a16="http://schemas.microsoft.com/office/drawing/2014/main" id="{4AE0074F-FFAF-4AEA-AB3D-155285F6DB2F}"/>
            </a:ext>
          </a:extLst>
        </xdr:cNvPr>
        <xdr:cNvSpPr/>
      </xdr:nvSpPr>
      <xdr:spPr>
        <a:xfrm>
          <a:off x="4584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2" name="フローチャート: 判断 391">
          <a:extLst>
            <a:ext uri="{FF2B5EF4-FFF2-40B4-BE49-F238E27FC236}">
              <a16:creationId xmlns:a16="http://schemas.microsoft.com/office/drawing/2014/main" id="{37A49983-6724-4ABB-8773-352660449C18}"/>
            </a:ext>
          </a:extLst>
        </xdr:cNvPr>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97245</xdr:rowOff>
    </xdr:from>
    <xdr:to>
      <xdr:col>15</xdr:col>
      <xdr:colOff>101600</xdr:colOff>
      <xdr:row>105</xdr:row>
      <xdr:rowOff>27395</xdr:rowOff>
    </xdr:to>
    <xdr:sp macro="" textlink="">
      <xdr:nvSpPr>
        <xdr:cNvPr id="393" name="フローチャート: 判断 392">
          <a:extLst>
            <a:ext uri="{FF2B5EF4-FFF2-40B4-BE49-F238E27FC236}">
              <a16:creationId xmlns:a16="http://schemas.microsoft.com/office/drawing/2014/main" id="{42154DF5-BA06-48CA-AC8B-4C6229BD6900}"/>
            </a:ext>
          </a:extLst>
        </xdr:cNvPr>
        <xdr:cNvSpPr/>
      </xdr:nvSpPr>
      <xdr:spPr>
        <a:xfrm>
          <a:off x="2857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394" name="フローチャート: 判断 393">
          <a:extLst>
            <a:ext uri="{FF2B5EF4-FFF2-40B4-BE49-F238E27FC236}">
              <a16:creationId xmlns:a16="http://schemas.microsoft.com/office/drawing/2014/main" id="{FD8F300A-EBCF-4E4F-8974-4B457D97C7A6}"/>
            </a:ext>
          </a:extLst>
        </xdr:cNvPr>
        <xdr:cNvSpPr/>
      </xdr:nvSpPr>
      <xdr:spPr>
        <a:xfrm>
          <a:off x="1968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395" name="フローチャート: 判断 394">
          <a:extLst>
            <a:ext uri="{FF2B5EF4-FFF2-40B4-BE49-F238E27FC236}">
              <a16:creationId xmlns:a16="http://schemas.microsoft.com/office/drawing/2014/main" id="{6D84FCE6-AE18-4BAA-8C5E-4B5E66653215}"/>
            </a:ext>
          </a:extLst>
        </xdr:cNvPr>
        <xdr:cNvSpPr/>
      </xdr:nvSpPr>
      <xdr:spPr>
        <a:xfrm>
          <a:off x="1079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AF7CF8AD-CF0A-4EA0-B46C-F363748248E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9CCB545F-E929-4A42-963D-2A55E17F4A7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D6778AC7-4226-4E69-A3E8-797BE3EE0B8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268327E-EEBF-4117-B3C9-16FF1D6CF4A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AB007518-3C81-4DB8-A250-2BF1DB82B8B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401" name="楕円 400">
          <a:extLst>
            <a:ext uri="{FF2B5EF4-FFF2-40B4-BE49-F238E27FC236}">
              <a16:creationId xmlns:a16="http://schemas.microsoft.com/office/drawing/2014/main" id="{577B68A1-E69D-4BAC-B077-DDAF6582BB52}"/>
            </a:ext>
          </a:extLst>
        </xdr:cNvPr>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02" name="【港湾・漁港】&#10;有形固定資産減価償却率該当値テキスト">
          <a:extLst>
            <a:ext uri="{FF2B5EF4-FFF2-40B4-BE49-F238E27FC236}">
              <a16:creationId xmlns:a16="http://schemas.microsoft.com/office/drawing/2014/main" id="{60272FA7-8EF5-4E4E-A449-7B6AC11EC1F7}"/>
            </a:ext>
          </a:extLst>
        </xdr:cNvPr>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134801</xdr:rowOff>
    </xdr:from>
    <xdr:to>
      <xdr:col>20</xdr:col>
      <xdr:colOff>38100</xdr:colOff>
      <xdr:row>104</xdr:row>
      <xdr:rowOff>64951</xdr:rowOff>
    </xdr:to>
    <xdr:sp macro="" textlink="">
      <xdr:nvSpPr>
        <xdr:cNvPr id="403" name="楕円 402">
          <a:extLst>
            <a:ext uri="{FF2B5EF4-FFF2-40B4-BE49-F238E27FC236}">
              <a16:creationId xmlns:a16="http://schemas.microsoft.com/office/drawing/2014/main" id="{27AC72C7-5AA2-4C77-BCF8-02BD133C53AF}"/>
            </a:ext>
          </a:extLst>
        </xdr:cNvPr>
        <xdr:cNvSpPr/>
      </xdr:nvSpPr>
      <xdr:spPr>
        <a:xfrm>
          <a:off x="3746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xdr:rowOff>
    </xdr:from>
    <xdr:to>
      <xdr:col>24</xdr:col>
      <xdr:colOff>63500</xdr:colOff>
      <xdr:row>104</xdr:row>
      <xdr:rowOff>41911</xdr:rowOff>
    </xdr:to>
    <xdr:cxnSp macro="">
      <xdr:nvCxnSpPr>
        <xdr:cNvPr id="404" name="直線コネクタ 403">
          <a:extLst>
            <a:ext uri="{FF2B5EF4-FFF2-40B4-BE49-F238E27FC236}">
              <a16:creationId xmlns:a16="http://schemas.microsoft.com/office/drawing/2014/main" id="{D36DF456-FE2D-4666-A48C-36DEC1070A6F}"/>
            </a:ext>
          </a:extLst>
        </xdr:cNvPr>
        <xdr:cNvCxnSpPr/>
      </xdr:nvCxnSpPr>
      <xdr:spPr>
        <a:xfrm>
          <a:off x="3797300" y="17844951"/>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102144</xdr:rowOff>
    </xdr:from>
    <xdr:to>
      <xdr:col>15</xdr:col>
      <xdr:colOff>101600</xdr:colOff>
      <xdr:row>104</xdr:row>
      <xdr:rowOff>32294</xdr:rowOff>
    </xdr:to>
    <xdr:sp macro="" textlink="">
      <xdr:nvSpPr>
        <xdr:cNvPr id="405" name="楕円 404">
          <a:extLst>
            <a:ext uri="{FF2B5EF4-FFF2-40B4-BE49-F238E27FC236}">
              <a16:creationId xmlns:a16="http://schemas.microsoft.com/office/drawing/2014/main" id="{06D5B315-C7C4-4CF3-B53D-E92B76CCB0F8}"/>
            </a:ext>
          </a:extLst>
        </xdr:cNvPr>
        <xdr:cNvSpPr/>
      </xdr:nvSpPr>
      <xdr:spPr>
        <a:xfrm>
          <a:off x="2857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152944</xdr:rowOff>
    </xdr:from>
    <xdr:to>
      <xdr:col>19</xdr:col>
      <xdr:colOff>177800</xdr:colOff>
      <xdr:row>104</xdr:row>
      <xdr:rowOff>14151</xdr:rowOff>
    </xdr:to>
    <xdr:cxnSp macro="">
      <xdr:nvCxnSpPr>
        <xdr:cNvPr id="406" name="直線コネクタ 405">
          <a:extLst>
            <a:ext uri="{FF2B5EF4-FFF2-40B4-BE49-F238E27FC236}">
              <a16:creationId xmlns:a16="http://schemas.microsoft.com/office/drawing/2014/main" id="{DE247CF5-46A2-4D08-B700-D2F6168CAA26}"/>
            </a:ext>
          </a:extLst>
        </xdr:cNvPr>
        <xdr:cNvCxnSpPr/>
      </xdr:nvCxnSpPr>
      <xdr:spPr>
        <a:xfrm>
          <a:off x="2908300" y="178122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72752</xdr:rowOff>
    </xdr:from>
    <xdr:to>
      <xdr:col>10</xdr:col>
      <xdr:colOff>165100</xdr:colOff>
      <xdr:row>104</xdr:row>
      <xdr:rowOff>2902</xdr:rowOff>
    </xdr:to>
    <xdr:sp macro="" textlink="">
      <xdr:nvSpPr>
        <xdr:cNvPr id="407" name="楕円 406">
          <a:extLst>
            <a:ext uri="{FF2B5EF4-FFF2-40B4-BE49-F238E27FC236}">
              <a16:creationId xmlns:a16="http://schemas.microsoft.com/office/drawing/2014/main" id="{F380130F-E0B4-4F33-A69B-EE2E1256B59E}"/>
            </a:ext>
          </a:extLst>
        </xdr:cNvPr>
        <xdr:cNvSpPr/>
      </xdr:nvSpPr>
      <xdr:spPr>
        <a:xfrm>
          <a:off x="1968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123552</xdr:rowOff>
    </xdr:from>
    <xdr:to>
      <xdr:col>15</xdr:col>
      <xdr:colOff>50800</xdr:colOff>
      <xdr:row>103</xdr:row>
      <xdr:rowOff>152944</xdr:rowOff>
    </xdr:to>
    <xdr:cxnSp macro="">
      <xdr:nvCxnSpPr>
        <xdr:cNvPr id="408" name="直線コネクタ 407">
          <a:extLst>
            <a:ext uri="{FF2B5EF4-FFF2-40B4-BE49-F238E27FC236}">
              <a16:creationId xmlns:a16="http://schemas.microsoft.com/office/drawing/2014/main" id="{0A205434-8A22-4558-B694-2D945A483A60}"/>
            </a:ext>
          </a:extLst>
        </xdr:cNvPr>
        <xdr:cNvCxnSpPr/>
      </xdr:nvCxnSpPr>
      <xdr:spPr>
        <a:xfrm>
          <a:off x="2019300" y="177829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09" name="n_1aveValue【港湾・漁港】&#10;有形固定資産減価償却率">
          <a:extLst>
            <a:ext uri="{FF2B5EF4-FFF2-40B4-BE49-F238E27FC236}">
              <a16:creationId xmlns:a16="http://schemas.microsoft.com/office/drawing/2014/main" id="{5FCBF297-E669-4EAB-861F-388040DB911D}"/>
            </a:ext>
          </a:extLst>
        </xdr:cNvPr>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18522</xdr:rowOff>
    </xdr:from>
    <xdr:ext cx="405111" cy="259045"/>
    <xdr:sp macro="" textlink="">
      <xdr:nvSpPr>
        <xdr:cNvPr id="410" name="n_2aveValue【港湾・漁港】&#10;有形固定資産減価償却率">
          <a:extLst>
            <a:ext uri="{FF2B5EF4-FFF2-40B4-BE49-F238E27FC236}">
              <a16:creationId xmlns:a16="http://schemas.microsoft.com/office/drawing/2014/main" id="{895DFCE0-E357-40AD-BF4A-02057C9F73A0}"/>
            </a:ext>
          </a:extLst>
        </xdr:cNvPr>
        <xdr:cNvSpPr txBox="1"/>
      </xdr:nvSpPr>
      <xdr:spPr>
        <a:xfrm>
          <a:off x="2705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5459</xdr:rowOff>
    </xdr:from>
    <xdr:ext cx="405111" cy="259045"/>
    <xdr:sp macro="" textlink="">
      <xdr:nvSpPr>
        <xdr:cNvPr id="411" name="n_3aveValue【港湾・漁港】&#10;有形固定資産減価償却率">
          <a:extLst>
            <a:ext uri="{FF2B5EF4-FFF2-40B4-BE49-F238E27FC236}">
              <a16:creationId xmlns:a16="http://schemas.microsoft.com/office/drawing/2014/main" id="{0DBCE9FF-C70D-4860-A9CD-7427D45DDA9A}"/>
            </a:ext>
          </a:extLst>
        </xdr:cNvPr>
        <xdr:cNvSpPr txBox="1"/>
      </xdr:nvSpPr>
      <xdr:spPr>
        <a:xfrm>
          <a:off x="1816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412" name="n_4aveValue【港湾・漁港】&#10;有形固定資産減価償却率">
          <a:extLst>
            <a:ext uri="{FF2B5EF4-FFF2-40B4-BE49-F238E27FC236}">
              <a16:creationId xmlns:a16="http://schemas.microsoft.com/office/drawing/2014/main" id="{206C4562-BC9E-4A6D-B9AC-1E92147731D6}"/>
            </a:ext>
          </a:extLst>
        </xdr:cNvPr>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81478</xdr:rowOff>
    </xdr:from>
    <xdr:ext cx="405111" cy="259045"/>
    <xdr:sp macro="" textlink="">
      <xdr:nvSpPr>
        <xdr:cNvPr id="413" name="n_1mainValue【港湾・漁港】&#10;有形固定資産減価償却率">
          <a:extLst>
            <a:ext uri="{FF2B5EF4-FFF2-40B4-BE49-F238E27FC236}">
              <a16:creationId xmlns:a16="http://schemas.microsoft.com/office/drawing/2014/main" id="{8C7F6947-CA93-4F83-B022-6B013DFB9C62}"/>
            </a:ext>
          </a:extLst>
        </xdr:cNvPr>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48821</xdr:rowOff>
    </xdr:from>
    <xdr:ext cx="405111" cy="259045"/>
    <xdr:sp macro="" textlink="">
      <xdr:nvSpPr>
        <xdr:cNvPr id="414" name="n_2mainValue【港湾・漁港】&#10;有形固定資産減価償却率">
          <a:extLst>
            <a:ext uri="{FF2B5EF4-FFF2-40B4-BE49-F238E27FC236}">
              <a16:creationId xmlns:a16="http://schemas.microsoft.com/office/drawing/2014/main" id="{256DA162-4B36-469B-AEAA-BDB25CBD32A3}"/>
            </a:ext>
          </a:extLst>
        </xdr:cNvPr>
        <xdr:cNvSpPr txBox="1"/>
      </xdr:nvSpPr>
      <xdr:spPr>
        <a:xfrm>
          <a:off x="2705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19429</xdr:rowOff>
    </xdr:from>
    <xdr:ext cx="405111" cy="259045"/>
    <xdr:sp macro="" textlink="">
      <xdr:nvSpPr>
        <xdr:cNvPr id="415" name="n_3mainValue【港湾・漁港】&#10;有形固定資産減価償却率">
          <a:extLst>
            <a:ext uri="{FF2B5EF4-FFF2-40B4-BE49-F238E27FC236}">
              <a16:creationId xmlns:a16="http://schemas.microsoft.com/office/drawing/2014/main" id="{B3A3694B-09E6-4FE0-9B35-393F4D9C063D}"/>
            </a:ext>
          </a:extLst>
        </xdr:cNvPr>
        <xdr:cNvSpPr txBox="1"/>
      </xdr:nvSpPr>
      <xdr:spPr>
        <a:xfrm>
          <a:off x="1816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id="{ED1F740D-2F70-46C1-B26D-3CD76A14B8B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id="{54EB82F7-251B-4E34-A93B-F4CAC4FFDE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id="{EFD3C488-8C30-4FAC-A5D4-D0F2DA0861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id="{633D9DF3-3B66-4966-B670-A6EEDA97F35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id="{C2F1C018-5A12-422B-ACE0-5207304B62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id="{43A6A2B4-5D66-42A2-9083-C48D1ADADB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id="{2C3DB8A7-5A11-49D4-A2E6-BF4C471542F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5F8AA0DE-FCEB-44C8-B43D-6D0676CA403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2BB131D3-D55C-4609-B560-0CBEF5C5BB5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7964F0A7-3335-4632-BBC0-C233C804BF8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a:extLst>
            <a:ext uri="{FF2B5EF4-FFF2-40B4-BE49-F238E27FC236}">
              <a16:creationId xmlns:a16="http://schemas.microsoft.com/office/drawing/2014/main" id="{7459A249-1BF1-4107-8E6F-7A5B4A9E059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a:extLst>
            <a:ext uri="{FF2B5EF4-FFF2-40B4-BE49-F238E27FC236}">
              <a16:creationId xmlns:a16="http://schemas.microsoft.com/office/drawing/2014/main" id="{A044066E-2E41-4D4C-9E92-AE269302E44A}"/>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a:extLst>
            <a:ext uri="{FF2B5EF4-FFF2-40B4-BE49-F238E27FC236}">
              <a16:creationId xmlns:a16="http://schemas.microsoft.com/office/drawing/2014/main" id="{475B52F0-BC8F-4FF0-9BB5-0FCC838DEF4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9" name="テキスト ボックス 428">
          <a:extLst>
            <a:ext uri="{FF2B5EF4-FFF2-40B4-BE49-F238E27FC236}">
              <a16:creationId xmlns:a16="http://schemas.microsoft.com/office/drawing/2014/main" id="{BFE6D43C-389D-4AAC-8C8C-67FDE9038BCD}"/>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a:extLst>
            <a:ext uri="{FF2B5EF4-FFF2-40B4-BE49-F238E27FC236}">
              <a16:creationId xmlns:a16="http://schemas.microsoft.com/office/drawing/2014/main" id="{664D1EC1-7DE6-4F78-9F6F-5F6914D52EA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1" name="テキスト ボックス 430">
          <a:extLst>
            <a:ext uri="{FF2B5EF4-FFF2-40B4-BE49-F238E27FC236}">
              <a16:creationId xmlns:a16="http://schemas.microsoft.com/office/drawing/2014/main" id="{BBA46289-4F1C-45CB-AA19-6E479C6D8C2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a:extLst>
            <a:ext uri="{FF2B5EF4-FFF2-40B4-BE49-F238E27FC236}">
              <a16:creationId xmlns:a16="http://schemas.microsoft.com/office/drawing/2014/main" id="{61721CE1-0220-443C-A9E4-5F706E0F72F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3" name="テキスト ボックス 432">
          <a:extLst>
            <a:ext uri="{FF2B5EF4-FFF2-40B4-BE49-F238E27FC236}">
              <a16:creationId xmlns:a16="http://schemas.microsoft.com/office/drawing/2014/main" id="{7F37A977-DF54-4312-8826-956BC236921B}"/>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7E80FDB5-CB29-4908-ABD3-A5DC4317E22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a:extLst>
            <a:ext uri="{FF2B5EF4-FFF2-40B4-BE49-F238E27FC236}">
              <a16:creationId xmlns:a16="http://schemas.microsoft.com/office/drawing/2014/main" id="{D90C9B18-DEB9-483C-9D39-30884A06A586}"/>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a:extLst>
            <a:ext uri="{FF2B5EF4-FFF2-40B4-BE49-F238E27FC236}">
              <a16:creationId xmlns:a16="http://schemas.microsoft.com/office/drawing/2014/main" id="{AC56F525-64BE-4471-96C2-F700C84F283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153896</xdr:rowOff>
    </xdr:from>
    <xdr:to>
      <xdr:col>54</xdr:col>
      <xdr:colOff>189865</xdr:colOff>
      <xdr:row>108</xdr:row>
      <xdr:rowOff>75904</xdr:rowOff>
    </xdr:to>
    <xdr:cxnSp macro="">
      <xdr:nvCxnSpPr>
        <xdr:cNvPr id="437" name="直線コネクタ 436">
          <a:extLst>
            <a:ext uri="{FF2B5EF4-FFF2-40B4-BE49-F238E27FC236}">
              <a16:creationId xmlns:a16="http://schemas.microsoft.com/office/drawing/2014/main" id="{5FBC4690-BAFB-458C-AB07-DCAE8D8F5521}"/>
            </a:ext>
          </a:extLst>
        </xdr:cNvPr>
        <xdr:cNvCxnSpPr/>
      </xdr:nvCxnSpPr>
      <xdr:spPr>
        <a:xfrm flipV="1">
          <a:off x="10476865" y="17127446"/>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79731</xdr:rowOff>
    </xdr:from>
    <xdr:ext cx="378565" cy="259045"/>
    <xdr:sp macro="" textlink="">
      <xdr:nvSpPr>
        <xdr:cNvPr id="438" name="【港湾・漁港】&#10;一人当たり有形固定資産（償却資産）額最小値テキスト">
          <a:extLst>
            <a:ext uri="{FF2B5EF4-FFF2-40B4-BE49-F238E27FC236}">
              <a16:creationId xmlns:a16="http://schemas.microsoft.com/office/drawing/2014/main" id="{46383939-AE46-42A4-AEE0-DF53B32F7BC5}"/>
            </a:ext>
          </a:extLst>
        </xdr:cNvPr>
        <xdr:cNvSpPr txBox="1"/>
      </xdr:nvSpPr>
      <xdr:spPr>
        <a:xfrm>
          <a:off x="10515600" y="185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75904</xdr:rowOff>
    </xdr:from>
    <xdr:to>
      <xdr:col>55</xdr:col>
      <xdr:colOff>88900</xdr:colOff>
      <xdr:row>108</xdr:row>
      <xdr:rowOff>75904</xdr:rowOff>
    </xdr:to>
    <xdr:cxnSp macro="">
      <xdr:nvCxnSpPr>
        <xdr:cNvPr id="439" name="直線コネクタ 438">
          <a:extLst>
            <a:ext uri="{FF2B5EF4-FFF2-40B4-BE49-F238E27FC236}">
              <a16:creationId xmlns:a16="http://schemas.microsoft.com/office/drawing/2014/main" id="{FC8C9F47-15E9-4BD7-9D06-E2D4FE2BB2DE}"/>
            </a:ext>
          </a:extLst>
        </xdr:cNvPr>
        <xdr:cNvCxnSpPr/>
      </xdr:nvCxnSpPr>
      <xdr:spPr>
        <a:xfrm>
          <a:off x="10388600" y="1859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100573</xdr:rowOff>
    </xdr:from>
    <xdr:ext cx="690189" cy="259045"/>
    <xdr:sp macro="" textlink="">
      <xdr:nvSpPr>
        <xdr:cNvPr id="440" name="【港湾・漁港】&#10;一人当たり有形固定資産（償却資産）額最大値テキスト">
          <a:extLst>
            <a:ext uri="{FF2B5EF4-FFF2-40B4-BE49-F238E27FC236}">
              <a16:creationId xmlns:a16="http://schemas.microsoft.com/office/drawing/2014/main" id="{1C6FE5A0-B521-4939-B5E9-14B186A27AED}"/>
            </a:ext>
          </a:extLst>
        </xdr:cNvPr>
        <xdr:cNvSpPr txBox="1"/>
      </xdr:nvSpPr>
      <xdr:spPr>
        <a:xfrm>
          <a:off x="10515600" y="1690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153896</xdr:rowOff>
    </xdr:from>
    <xdr:to>
      <xdr:col>55</xdr:col>
      <xdr:colOff>88900</xdr:colOff>
      <xdr:row>99</xdr:row>
      <xdr:rowOff>153896</xdr:rowOff>
    </xdr:to>
    <xdr:cxnSp macro="">
      <xdr:nvCxnSpPr>
        <xdr:cNvPr id="441" name="直線コネクタ 440">
          <a:extLst>
            <a:ext uri="{FF2B5EF4-FFF2-40B4-BE49-F238E27FC236}">
              <a16:creationId xmlns:a16="http://schemas.microsoft.com/office/drawing/2014/main" id="{49E5F9DA-B455-469A-9FF6-61439C82F35B}"/>
            </a:ext>
          </a:extLst>
        </xdr:cNvPr>
        <xdr:cNvCxnSpPr/>
      </xdr:nvCxnSpPr>
      <xdr:spPr>
        <a:xfrm>
          <a:off x="10388600" y="1712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31742</xdr:rowOff>
    </xdr:from>
    <xdr:ext cx="599010" cy="259045"/>
    <xdr:sp macro="" textlink="">
      <xdr:nvSpPr>
        <xdr:cNvPr id="442" name="【港湾・漁港】&#10;一人当たり有形固定資産（償却資産）額平均値テキスト">
          <a:extLst>
            <a:ext uri="{FF2B5EF4-FFF2-40B4-BE49-F238E27FC236}">
              <a16:creationId xmlns:a16="http://schemas.microsoft.com/office/drawing/2014/main" id="{D2151306-1764-4488-A9CD-FD1A5A8ED0BD}"/>
            </a:ext>
          </a:extLst>
        </xdr:cNvPr>
        <xdr:cNvSpPr txBox="1"/>
      </xdr:nvSpPr>
      <xdr:spPr>
        <a:xfrm>
          <a:off x="10515600" y="1820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53315</xdr:rowOff>
    </xdr:from>
    <xdr:to>
      <xdr:col>55</xdr:col>
      <xdr:colOff>50800</xdr:colOff>
      <xdr:row>106</xdr:row>
      <xdr:rowOff>154915</xdr:rowOff>
    </xdr:to>
    <xdr:sp macro="" textlink="">
      <xdr:nvSpPr>
        <xdr:cNvPr id="443" name="フローチャート: 判断 442">
          <a:extLst>
            <a:ext uri="{FF2B5EF4-FFF2-40B4-BE49-F238E27FC236}">
              <a16:creationId xmlns:a16="http://schemas.microsoft.com/office/drawing/2014/main" id="{5EFFE5D6-8961-42DF-9434-836745CE8CED}"/>
            </a:ext>
          </a:extLst>
        </xdr:cNvPr>
        <xdr:cNvSpPr/>
      </xdr:nvSpPr>
      <xdr:spPr>
        <a:xfrm>
          <a:off x="10426700" y="182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40106</xdr:rowOff>
    </xdr:from>
    <xdr:to>
      <xdr:col>50</xdr:col>
      <xdr:colOff>165100</xdr:colOff>
      <xdr:row>106</xdr:row>
      <xdr:rowOff>141706</xdr:rowOff>
    </xdr:to>
    <xdr:sp macro="" textlink="">
      <xdr:nvSpPr>
        <xdr:cNvPr id="444" name="フローチャート: 判断 443">
          <a:extLst>
            <a:ext uri="{FF2B5EF4-FFF2-40B4-BE49-F238E27FC236}">
              <a16:creationId xmlns:a16="http://schemas.microsoft.com/office/drawing/2014/main" id="{2B7392AA-3A3E-4710-8B8A-650E09E3D90C}"/>
            </a:ext>
          </a:extLst>
        </xdr:cNvPr>
        <xdr:cNvSpPr/>
      </xdr:nvSpPr>
      <xdr:spPr>
        <a:xfrm>
          <a:off x="9588500" y="182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159658</xdr:rowOff>
    </xdr:from>
    <xdr:to>
      <xdr:col>46</xdr:col>
      <xdr:colOff>38100</xdr:colOff>
      <xdr:row>106</xdr:row>
      <xdr:rowOff>89808</xdr:rowOff>
    </xdr:to>
    <xdr:sp macro="" textlink="">
      <xdr:nvSpPr>
        <xdr:cNvPr id="445" name="フローチャート: 判断 444">
          <a:extLst>
            <a:ext uri="{FF2B5EF4-FFF2-40B4-BE49-F238E27FC236}">
              <a16:creationId xmlns:a16="http://schemas.microsoft.com/office/drawing/2014/main" id="{770DD8A5-C5D6-4274-AAF2-4D9DA771192E}"/>
            </a:ext>
          </a:extLst>
        </xdr:cNvPr>
        <xdr:cNvSpPr/>
      </xdr:nvSpPr>
      <xdr:spPr>
        <a:xfrm>
          <a:off x="8699500" y="181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20171</xdr:rowOff>
    </xdr:from>
    <xdr:to>
      <xdr:col>41</xdr:col>
      <xdr:colOff>101600</xdr:colOff>
      <xdr:row>106</xdr:row>
      <xdr:rowOff>121771</xdr:rowOff>
    </xdr:to>
    <xdr:sp macro="" textlink="">
      <xdr:nvSpPr>
        <xdr:cNvPr id="446" name="フローチャート: 判断 445">
          <a:extLst>
            <a:ext uri="{FF2B5EF4-FFF2-40B4-BE49-F238E27FC236}">
              <a16:creationId xmlns:a16="http://schemas.microsoft.com/office/drawing/2014/main" id="{EACB6E6D-B1C6-4F94-BDD2-FEFA1F1095C4}"/>
            </a:ext>
          </a:extLst>
        </xdr:cNvPr>
        <xdr:cNvSpPr/>
      </xdr:nvSpPr>
      <xdr:spPr>
        <a:xfrm>
          <a:off x="7810500" y="1819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66368</xdr:rowOff>
    </xdr:from>
    <xdr:to>
      <xdr:col>36</xdr:col>
      <xdr:colOff>165100</xdr:colOff>
      <xdr:row>106</xdr:row>
      <xdr:rowOff>167968</xdr:rowOff>
    </xdr:to>
    <xdr:sp macro="" textlink="">
      <xdr:nvSpPr>
        <xdr:cNvPr id="447" name="フローチャート: 判断 446">
          <a:extLst>
            <a:ext uri="{FF2B5EF4-FFF2-40B4-BE49-F238E27FC236}">
              <a16:creationId xmlns:a16="http://schemas.microsoft.com/office/drawing/2014/main" id="{6A5F6DC8-6DE2-40C9-92EC-371D45F66321}"/>
            </a:ext>
          </a:extLst>
        </xdr:cNvPr>
        <xdr:cNvSpPr/>
      </xdr:nvSpPr>
      <xdr:spPr>
        <a:xfrm>
          <a:off x="6921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B6ADA399-C408-48CB-9DE9-C7453A42093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13D155BE-A563-44A8-974C-88A7475C248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9DA1A004-27D2-469C-A91A-B9EE6384AE4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DDC832C6-DD60-48A7-AF05-2743FEAE277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78E15644-FCB8-4BD5-80A5-FD472ED3604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169216</xdr:rowOff>
    </xdr:from>
    <xdr:to>
      <xdr:col>55</xdr:col>
      <xdr:colOff>50800</xdr:colOff>
      <xdr:row>106</xdr:row>
      <xdr:rowOff>99366</xdr:rowOff>
    </xdr:to>
    <xdr:sp macro="" textlink="">
      <xdr:nvSpPr>
        <xdr:cNvPr id="453" name="楕円 452">
          <a:extLst>
            <a:ext uri="{FF2B5EF4-FFF2-40B4-BE49-F238E27FC236}">
              <a16:creationId xmlns:a16="http://schemas.microsoft.com/office/drawing/2014/main" id="{019FC6C8-F85A-4091-B33A-80411F6375B0}"/>
            </a:ext>
          </a:extLst>
        </xdr:cNvPr>
        <xdr:cNvSpPr/>
      </xdr:nvSpPr>
      <xdr:spPr>
        <a:xfrm>
          <a:off x="10426700" y="1817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20643</xdr:rowOff>
    </xdr:from>
    <xdr:ext cx="599010" cy="259045"/>
    <xdr:sp macro="" textlink="">
      <xdr:nvSpPr>
        <xdr:cNvPr id="454" name="【港湾・漁港】&#10;一人当たり有形固定資産（償却資産）額該当値テキスト">
          <a:extLst>
            <a:ext uri="{FF2B5EF4-FFF2-40B4-BE49-F238E27FC236}">
              <a16:creationId xmlns:a16="http://schemas.microsoft.com/office/drawing/2014/main" id="{C318C308-9C9E-4BCD-8B42-5BE8274E7900}"/>
            </a:ext>
          </a:extLst>
        </xdr:cNvPr>
        <xdr:cNvSpPr txBox="1"/>
      </xdr:nvSpPr>
      <xdr:spPr>
        <a:xfrm>
          <a:off x="10515600" y="1802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6348</xdr:rowOff>
    </xdr:from>
    <xdr:to>
      <xdr:col>50</xdr:col>
      <xdr:colOff>165100</xdr:colOff>
      <xdr:row>106</xdr:row>
      <xdr:rowOff>107948</xdr:rowOff>
    </xdr:to>
    <xdr:sp macro="" textlink="">
      <xdr:nvSpPr>
        <xdr:cNvPr id="455" name="楕円 454">
          <a:extLst>
            <a:ext uri="{FF2B5EF4-FFF2-40B4-BE49-F238E27FC236}">
              <a16:creationId xmlns:a16="http://schemas.microsoft.com/office/drawing/2014/main" id="{97BD4F03-7988-4BE5-BA06-16E329A50242}"/>
            </a:ext>
          </a:extLst>
        </xdr:cNvPr>
        <xdr:cNvSpPr/>
      </xdr:nvSpPr>
      <xdr:spPr>
        <a:xfrm>
          <a:off x="9588500" y="1818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48566</xdr:rowOff>
    </xdr:from>
    <xdr:to>
      <xdr:col>55</xdr:col>
      <xdr:colOff>0</xdr:colOff>
      <xdr:row>106</xdr:row>
      <xdr:rowOff>57148</xdr:rowOff>
    </xdr:to>
    <xdr:cxnSp macro="">
      <xdr:nvCxnSpPr>
        <xdr:cNvPr id="456" name="直線コネクタ 455">
          <a:extLst>
            <a:ext uri="{FF2B5EF4-FFF2-40B4-BE49-F238E27FC236}">
              <a16:creationId xmlns:a16="http://schemas.microsoft.com/office/drawing/2014/main" id="{ECA2687C-BE96-45CD-9057-9631CEDEA44B}"/>
            </a:ext>
          </a:extLst>
        </xdr:cNvPr>
        <xdr:cNvCxnSpPr/>
      </xdr:nvCxnSpPr>
      <xdr:spPr>
        <a:xfrm flipV="1">
          <a:off x="9639300" y="18222266"/>
          <a:ext cx="838200" cy="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13162</xdr:rowOff>
    </xdr:from>
    <xdr:to>
      <xdr:col>46</xdr:col>
      <xdr:colOff>38100</xdr:colOff>
      <xdr:row>106</xdr:row>
      <xdr:rowOff>114762</xdr:rowOff>
    </xdr:to>
    <xdr:sp macro="" textlink="">
      <xdr:nvSpPr>
        <xdr:cNvPr id="457" name="楕円 456">
          <a:extLst>
            <a:ext uri="{FF2B5EF4-FFF2-40B4-BE49-F238E27FC236}">
              <a16:creationId xmlns:a16="http://schemas.microsoft.com/office/drawing/2014/main" id="{122B6E7B-1A14-49E2-A384-642C99FC02EB}"/>
            </a:ext>
          </a:extLst>
        </xdr:cNvPr>
        <xdr:cNvSpPr/>
      </xdr:nvSpPr>
      <xdr:spPr>
        <a:xfrm>
          <a:off x="8699500" y="1818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57148</xdr:rowOff>
    </xdr:from>
    <xdr:to>
      <xdr:col>50</xdr:col>
      <xdr:colOff>114300</xdr:colOff>
      <xdr:row>106</xdr:row>
      <xdr:rowOff>63962</xdr:rowOff>
    </xdr:to>
    <xdr:cxnSp macro="">
      <xdr:nvCxnSpPr>
        <xdr:cNvPr id="458" name="直線コネクタ 457">
          <a:extLst>
            <a:ext uri="{FF2B5EF4-FFF2-40B4-BE49-F238E27FC236}">
              <a16:creationId xmlns:a16="http://schemas.microsoft.com/office/drawing/2014/main" id="{FECB86C6-258B-4DAC-91C1-7620C1233F09}"/>
            </a:ext>
          </a:extLst>
        </xdr:cNvPr>
        <xdr:cNvCxnSpPr/>
      </xdr:nvCxnSpPr>
      <xdr:spPr>
        <a:xfrm flipV="1">
          <a:off x="8750300" y="18230848"/>
          <a:ext cx="8890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22867</xdr:rowOff>
    </xdr:from>
    <xdr:to>
      <xdr:col>41</xdr:col>
      <xdr:colOff>101600</xdr:colOff>
      <xdr:row>106</xdr:row>
      <xdr:rowOff>124467</xdr:rowOff>
    </xdr:to>
    <xdr:sp macro="" textlink="">
      <xdr:nvSpPr>
        <xdr:cNvPr id="459" name="楕円 458">
          <a:extLst>
            <a:ext uri="{FF2B5EF4-FFF2-40B4-BE49-F238E27FC236}">
              <a16:creationId xmlns:a16="http://schemas.microsoft.com/office/drawing/2014/main" id="{7BCA9C10-5F4F-47E5-8806-C730FE4C3C8E}"/>
            </a:ext>
          </a:extLst>
        </xdr:cNvPr>
        <xdr:cNvSpPr/>
      </xdr:nvSpPr>
      <xdr:spPr>
        <a:xfrm>
          <a:off x="7810500" y="181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63962</xdr:rowOff>
    </xdr:from>
    <xdr:to>
      <xdr:col>45</xdr:col>
      <xdr:colOff>177800</xdr:colOff>
      <xdr:row>106</xdr:row>
      <xdr:rowOff>73667</xdr:rowOff>
    </xdr:to>
    <xdr:cxnSp macro="">
      <xdr:nvCxnSpPr>
        <xdr:cNvPr id="460" name="直線コネクタ 459">
          <a:extLst>
            <a:ext uri="{FF2B5EF4-FFF2-40B4-BE49-F238E27FC236}">
              <a16:creationId xmlns:a16="http://schemas.microsoft.com/office/drawing/2014/main" id="{734B7C89-62D8-4BE7-837C-663BB1B52771}"/>
            </a:ext>
          </a:extLst>
        </xdr:cNvPr>
        <xdr:cNvCxnSpPr/>
      </xdr:nvCxnSpPr>
      <xdr:spPr>
        <a:xfrm flipV="1">
          <a:off x="7861300" y="18237662"/>
          <a:ext cx="889000" cy="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132833</xdr:rowOff>
    </xdr:from>
    <xdr:ext cx="599010" cy="259045"/>
    <xdr:sp macro="" textlink="">
      <xdr:nvSpPr>
        <xdr:cNvPr id="461" name="n_1aveValue【港湾・漁港】&#10;一人当たり有形固定資産（償却資産）額">
          <a:extLst>
            <a:ext uri="{FF2B5EF4-FFF2-40B4-BE49-F238E27FC236}">
              <a16:creationId xmlns:a16="http://schemas.microsoft.com/office/drawing/2014/main" id="{9C2D4F7E-D3EB-4512-8634-3FECA5DCE548}"/>
            </a:ext>
          </a:extLst>
        </xdr:cNvPr>
        <xdr:cNvSpPr txBox="1"/>
      </xdr:nvSpPr>
      <xdr:spPr>
        <a:xfrm>
          <a:off x="9327095" y="1830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106335</xdr:rowOff>
    </xdr:from>
    <xdr:ext cx="599010" cy="259045"/>
    <xdr:sp macro="" textlink="">
      <xdr:nvSpPr>
        <xdr:cNvPr id="462" name="n_2aveValue【港湾・漁港】&#10;一人当たり有形固定資産（償却資産）額">
          <a:extLst>
            <a:ext uri="{FF2B5EF4-FFF2-40B4-BE49-F238E27FC236}">
              <a16:creationId xmlns:a16="http://schemas.microsoft.com/office/drawing/2014/main" id="{37EC996A-C43B-47E3-A87F-095393A7AA3B}"/>
            </a:ext>
          </a:extLst>
        </xdr:cNvPr>
        <xdr:cNvSpPr txBox="1"/>
      </xdr:nvSpPr>
      <xdr:spPr>
        <a:xfrm>
          <a:off x="8450795" y="179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138298</xdr:rowOff>
    </xdr:from>
    <xdr:ext cx="599010" cy="259045"/>
    <xdr:sp macro="" textlink="">
      <xdr:nvSpPr>
        <xdr:cNvPr id="463" name="n_3aveValue【港湾・漁港】&#10;一人当たり有形固定資産（償却資産）額">
          <a:extLst>
            <a:ext uri="{FF2B5EF4-FFF2-40B4-BE49-F238E27FC236}">
              <a16:creationId xmlns:a16="http://schemas.microsoft.com/office/drawing/2014/main" id="{CA7FC006-36F4-49C5-8E88-1EB8133C004C}"/>
            </a:ext>
          </a:extLst>
        </xdr:cNvPr>
        <xdr:cNvSpPr txBox="1"/>
      </xdr:nvSpPr>
      <xdr:spPr>
        <a:xfrm>
          <a:off x="7561795" y="179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13045</xdr:rowOff>
    </xdr:from>
    <xdr:ext cx="599010" cy="259045"/>
    <xdr:sp macro="" textlink="">
      <xdr:nvSpPr>
        <xdr:cNvPr id="464" name="n_4aveValue【港湾・漁港】&#10;一人当たり有形固定資産（償却資産）額">
          <a:extLst>
            <a:ext uri="{FF2B5EF4-FFF2-40B4-BE49-F238E27FC236}">
              <a16:creationId xmlns:a16="http://schemas.microsoft.com/office/drawing/2014/main" id="{D2FAED17-65C6-42D5-9D44-726362FBC9B9}"/>
            </a:ext>
          </a:extLst>
        </xdr:cNvPr>
        <xdr:cNvSpPr txBox="1"/>
      </xdr:nvSpPr>
      <xdr:spPr>
        <a:xfrm>
          <a:off x="6672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124475</xdr:rowOff>
    </xdr:from>
    <xdr:ext cx="599010" cy="259045"/>
    <xdr:sp macro="" textlink="">
      <xdr:nvSpPr>
        <xdr:cNvPr id="465" name="n_1mainValue【港湾・漁港】&#10;一人当たり有形固定資産（償却資産）額">
          <a:extLst>
            <a:ext uri="{FF2B5EF4-FFF2-40B4-BE49-F238E27FC236}">
              <a16:creationId xmlns:a16="http://schemas.microsoft.com/office/drawing/2014/main" id="{8022B2AF-1B82-4895-8CD1-09860A51CBA9}"/>
            </a:ext>
          </a:extLst>
        </xdr:cNvPr>
        <xdr:cNvSpPr txBox="1"/>
      </xdr:nvSpPr>
      <xdr:spPr>
        <a:xfrm>
          <a:off x="9327095" y="1795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105889</xdr:rowOff>
    </xdr:from>
    <xdr:ext cx="599010" cy="259045"/>
    <xdr:sp macro="" textlink="">
      <xdr:nvSpPr>
        <xdr:cNvPr id="466" name="n_2mainValue【港湾・漁港】&#10;一人当たり有形固定資産（償却資産）額">
          <a:extLst>
            <a:ext uri="{FF2B5EF4-FFF2-40B4-BE49-F238E27FC236}">
              <a16:creationId xmlns:a16="http://schemas.microsoft.com/office/drawing/2014/main" id="{EA3E949D-05EC-4852-A15F-90931035D441}"/>
            </a:ext>
          </a:extLst>
        </xdr:cNvPr>
        <xdr:cNvSpPr txBox="1"/>
      </xdr:nvSpPr>
      <xdr:spPr>
        <a:xfrm>
          <a:off x="8450795" y="1827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115594</xdr:rowOff>
    </xdr:from>
    <xdr:ext cx="599010" cy="259045"/>
    <xdr:sp macro="" textlink="">
      <xdr:nvSpPr>
        <xdr:cNvPr id="467" name="n_3mainValue【港湾・漁港】&#10;一人当たり有形固定資産（償却資産）額">
          <a:extLst>
            <a:ext uri="{FF2B5EF4-FFF2-40B4-BE49-F238E27FC236}">
              <a16:creationId xmlns:a16="http://schemas.microsoft.com/office/drawing/2014/main" id="{839B0D78-D3C4-42CE-AAEC-8057B25C7B15}"/>
            </a:ext>
          </a:extLst>
        </xdr:cNvPr>
        <xdr:cNvSpPr txBox="1"/>
      </xdr:nvSpPr>
      <xdr:spPr>
        <a:xfrm>
          <a:off x="7561795" y="1828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7E853127-5193-41CD-9A41-64B1E5CFEA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C5B37FE3-7C45-43C2-A989-C924BB9FF60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48FA1AC2-8AB0-4DD3-9349-1293E0A96E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D2CF1FFD-5B9F-4EB9-A910-640E020301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DF380782-EEB0-4AF4-8779-EC8900D1CF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DC1E12C6-482D-4E20-98C5-B1A1FCFD112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76D76087-F1EB-4DD7-A57E-9139D2EB3E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5A5B432C-A9AC-47EE-B5F9-15A04B73CF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76FBD22D-2EEF-4321-BC62-C03BEDFA86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A9DC277E-8EB5-4687-B976-6119CD8765F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6B6381EB-85E3-426A-87AD-B7BE590DDE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id="{1A79E03F-1CD6-4164-9115-F95A3AC2A3E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id="{39906079-30B1-40A2-B3F4-D8A7371E9EA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id="{830DEED5-A908-4803-8184-5E74926BB68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id="{7E990C4F-70A9-4D8D-AFD0-8BF7A60A9D2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id="{1967A0F5-1E7C-4BC5-8FAC-A6A72C260C7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id="{DB253287-2C93-4102-B85C-B5B6D726FE6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id="{58B00FA7-0164-41C7-8B3B-EDAB7108A6E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id="{F07BABF8-75B1-4DDC-8677-100CC3ABD54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id="{A0AE46F4-1E04-4706-87E9-4B0AD91656E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a:extLst>
            <a:ext uri="{FF2B5EF4-FFF2-40B4-BE49-F238E27FC236}">
              <a16:creationId xmlns:a16="http://schemas.microsoft.com/office/drawing/2014/main" id="{3CFC39F7-FB60-462A-A629-246B2EF3443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687700B7-C08C-4663-A544-B2CFEEED8FA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id="{D161D2E2-A04F-43F1-B577-036B99A1F48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a:extLst>
            <a:ext uri="{FF2B5EF4-FFF2-40B4-BE49-F238E27FC236}">
              <a16:creationId xmlns:a16="http://schemas.microsoft.com/office/drawing/2014/main" id="{9E600B66-28BF-4AA6-B8A7-2EDF9974ED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92" name="直線コネクタ 491">
          <a:extLst>
            <a:ext uri="{FF2B5EF4-FFF2-40B4-BE49-F238E27FC236}">
              <a16:creationId xmlns:a16="http://schemas.microsoft.com/office/drawing/2014/main" id="{83DB5C25-1EE4-48C7-B343-A542727B7435}"/>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認定こども園・幼稚園・保育所】&#10;有形固定資産減価償却率最小値テキスト">
          <a:extLst>
            <a:ext uri="{FF2B5EF4-FFF2-40B4-BE49-F238E27FC236}">
              <a16:creationId xmlns:a16="http://schemas.microsoft.com/office/drawing/2014/main" id="{F1A8D2D4-3A6E-4024-9C69-88EE1AD7704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a:extLst>
            <a:ext uri="{FF2B5EF4-FFF2-40B4-BE49-F238E27FC236}">
              <a16:creationId xmlns:a16="http://schemas.microsoft.com/office/drawing/2014/main" id="{1F738067-B689-49E4-8FC2-7B7F35821DF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95" name="【認定こども園・幼稚園・保育所】&#10;有形固定資産減価償却率最大値テキスト">
          <a:extLst>
            <a:ext uri="{FF2B5EF4-FFF2-40B4-BE49-F238E27FC236}">
              <a16:creationId xmlns:a16="http://schemas.microsoft.com/office/drawing/2014/main" id="{2C64BF7E-B58C-40EC-9DE4-DF6C6D4CB8D6}"/>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96" name="直線コネクタ 495">
          <a:extLst>
            <a:ext uri="{FF2B5EF4-FFF2-40B4-BE49-F238E27FC236}">
              <a16:creationId xmlns:a16="http://schemas.microsoft.com/office/drawing/2014/main" id="{62CC2A2E-DD80-4F70-B34C-237B38168EB6}"/>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97" name="【認定こども園・幼稚園・保育所】&#10;有形固定資産減価償却率平均値テキスト">
          <a:extLst>
            <a:ext uri="{FF2B5EF4-FFF2-40B4-BE49-F238E27FC236}">
              <a16:creationId xmlns:a16="http://schemas.microsoft.com/office/drawing/2014/main" id="{179AC6DE-3F09-4F70-A00D-76C690A23AD5}"/>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98" name="フローチャート: 判断 497">
          <a:extLst>
            <a:ext uri="{FF2B5EF4-FFF2-40B4-BE49-F238E27FC236}">
              <a16:creationId xmlns:a16="http://schemas.microsoft.com/office/drawing/2014/main" id="{B56E6109-6CD7-43A0-BB0C-852076C1B3E5}"/>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99" name="フローチャート: 判断 498">
          <a:extLst>
            <a:ext uri="{FF2B5EF4-FFF2-40B4-BE49-F238E27FC236}">
              <a16:creationId xmlns:a16="http://schemas.microsoft.com/office/drawing/2014/main" id="{8ECDC636-C9A3-4B53-AA35-2D9557361E64}"/>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500" name="フローチャート: 判断 499">
          <a:extLst>
            <a:ext uri="{FF2B5EF4-FFF2-40B4-BE49-F238E27FC236}">
              <a16:creationId xmlns:a16="http://schemas.microsoft.com/office/drawing/2014/main" id="{C1D396E9-2389-4AE7-BD07-285AFAB447A2}"/>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501" name="フローチャート: 判断 500">
          <a:extLst>
            <a:ext uri="{FF2B5EF4-FFF2-40B4-BE49-F238E27FC236}">
              <a16:creationId xmlns:a16="http://schemas.microsoft.com/office/drawing/2014/main" id="{3C426502-4520-4F72-9326-0D384F8A7D89}"/>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02" name="フローチャート: 判断 501">
          <a:extLst>
            <a:ext uri="{FF2B5EF4-FFF2-40B4-BE49-F238E27FC236}">
              <a16:creationId xmlns:a16="http://schemas.microsoft.com/office/drawing/2014/main" id="{5D27B39F-CEBE-41A4-B0F3-6A44C04F18A2}"/>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407D7C29-4FEB-428D-8066-F3B4D537974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B2AAE9DE-6EDC-49C2-99D2-ADE0B2D4FB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F97EEA07-1FFF-440A-9304-4DDFDF7DD9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9D03E44E-9D9B-42E0-9FE2-9882C954FF9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C7739780-B6DA-4363-83F2-6BC0C1AD927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508" name="楕円 507">
          <a:extLst>
            <a:ext uri="{FF2B5EF4-FFF2-40B4-BE49-F238E27FC236}">
              <a16:creationId xmlns:a16="http://schemas.microsoft.com/office/drawing/2014/main" id="{EAB27659-081F-4C61-957D-6526D1D5BAB3}"/>
            </a:ext>
          </a:extLst>
        </xdr:cNvPr>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509" name="【認定こども園・幼稚園・保育所】&#10;有形固定資産減価償却率該当値テキスト">
          <a:extLst>
            <a:ext uri="{FF2B5EF4-FFF2-40B4-BE49-F238E27FC236}">
              <a16:creationId xmlns:a16="http://schemas.microsoft.com/office/drawing/2014/main" id="{6870BC0E-984D-4D46-B58C-F2A00C7DDE3A}"/>
            </a:ext>
          </a:extLst>
        </xdr:cNvPr>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xdr:rowOff>
    </xdr:from>
    <xdr:to>
      <xdr:col>81</xdr:col>
      <xdr:colOff>101600</xdr:colOff>
      <xdr:row>36</xdr:row>
      <xdr:rowOff>102235</xdr:rowOff>
    </xdr:to>
    <xdr:sp macro="" textlink="">
      <xdr:nvSpPr>
        <xdr:cNvPr id="510" name="楕円 509">
          <a:extLst>
            <a:ext uri="{FF2B5EF4-FFF2-40B4-BE49-F238E27FC236}">
              <a16:creationId xmlns:a16="http://schemas.microsoft.com/office/drawing/2014/main" id="{5323E25E-1655-4222-B9FA-AA37B89C6DF1}"/>
            </a:ext>
          </a:extLst>
        </xdr:cNvPr>
        <xdr:cNvSpPr/>
      </xdr:nvSpPr>
      <xdr:spPr>
        <a:xfrm>
          <a:off x="15430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36</xdr:row>
      <xdr:rowOff>51435</xdr:rowOff>
    </xdr:to>
    <xdr:cxnSp macro="">
      <xdr:nvCxnSpPr>
        <xdr:cNvPr id="511" name="直線コネクタ 510">
          <a:extLst>
            <a:ext uri="{FF2B5EF4-FFF2-40B4-BE49-F238E27FC236}">
              <a16:creationId xmlns:a16="http://schemas.microsoft.com/office/drawing/2014/main" id="{A6244A2A-042D-4CE9-84AB-72BFCB1DD384}"/>
            </a:ext>
          </a:extLst>
        </xdr:cNvPr>
        <xdr:cNvCxnSpPr/>
      </xdr:nvCxnSpPr>
      <xdr:spPr>
        <a:xfrm flipV="1">
          <a:off x="15481300" y="6122670"/>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126365</xdr:rowOff>
    </xdr:from>
    <xdr:to>
      <xdr:col>76</xdr:col>
      <xdr:colOff>165100</xdr:colOff>
      <xdr:row>36</xdr:row>
      <xdr:rowOff>56515</xdr:rowOff>
    </xdr:to>
    <xdr:sp macro="" textlink="">
      <xdr:nvSpPr>
        <xdr:cNvPr id="512" name="楕円 511">
          <a:extLst>
            <a:ext uri="{FF2B5EF4-FFF2-40B4-BE49-F238E27FC236}">
              <a16:creationId xmlns:a16="http://schemas.microsoft.com/office/drawing/2014/main" id="{E0DC6AC8-E379-47C3-9EF6-F8053787E6C8}"/>
            </a:ext>
          </a:extLst>
        </xdr:cNvPr>
        <xdr:cNvSpPr/>
      </xdr:nvSpPr>
      <xdr:spPr>
        <a:xfrm>
          <a:off x="14541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xdr:rowOff>
    </xdr:from>
    <xdr:to>
      <xdr:col>81</xdr:col>
      <xdr:colOff>50800</xdr:colOff>
      <xdr:row>36</xdr:row>
      <xdr:rowOff>51435</xdr:rowOff>
    </xdr:to>
    <xdr:cxnSp macro="">
      <xdr:nvCxnSpPr>
        <xdr:cNvPr id="513" name="直線コネクタ 512">
          <a:extLst>
            <a:ext uri="{FF2B5EF4-FFF2-40B4-BE49-F238E27FC236}">
              <a16:creationId xmlns:a16="http://schemas.microsoft.com/office/drawing/2014/main" id="{06D50D28-6455-4DC5-84BB-9E2AE4619C0B}"/>
            </a:ext>
          </a:extLst>
        </xdr:cNvPr>
        <xdr:cNvCxnSpPr/>
      </xdr:nvCxnSpPr>
      <xdr:spPr>
        <a:xfrm>
          <a:off x="14592300" y="61779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65405</xdr:rowOff>
    </xdr:from>
    <xdr:to>
      <xdr:col>72</xdr:col>
      <xdr:colOff>38100</xdr:colOff>
      <xdr:row>35</xdr:row>
      <xdr:rowOff>167005</xdr:rowOff>
    </xdr:to>
    <xdr:sp macro="" textlink="">
      <xdr:nvSpPr>
        <xdr:cNvPr id="514" name="楕円 513">
          <a:extLst>
            <a:ext uri="{FF2B5EF4-FFF2-40B4-BE49-F238E27FC236}">
              <a16:creationId xmlns:a16="http://schemas.microsoft.com/office/drawing/2014/main" id="{37F34B17-BF47-4121-89DB-6EC33A9E472E}"/>
            </a:ext>
          </a:extLst>
        </xdr:cNvPr>
        <xdr:cNvSpPr/>
      </xdr:nvSpPr>
      <xdr:spPr>
        <a:xfrm>
          <a:off x="13652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116205</xdr:rowOff>
    </xdr:from>
    <xdr:to>
      <xdr:col>76</xdr:col>
      <xdr:colOff>114300</xdr:colOff>
      <xdr:row>36</xdr:row>
      <xdr:rowOff>5715</xdr:rowOff>
    </xdr:to>
    <xdr:cxnSp macro="">
      <xdr:nvCxnSpPr>
        <xdr:cNvPr id="515" name="直線コネクタ 514">
          <a:extLst>
            <a:ext uri="{FF2B5EF4-FFF2-40B4-BE49-F238E27FC236}">
              <a16:creationId xmlns:a16="http://schemas.microsoft.com/office/drawing/2014/main" id="{019FF5B9-548F-48ED-8E21-378BC05D929A}"/>
            </a:ext>
          </a:extLst>
        </xdr:cNvPr>
        <xdr:cNvCxnSpPr/>
      </xdr:nvCxnSpPr>
      <xdr:spPr>
        <a:xfrm>
          <a:off x="13703300" y="611695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516" name="n_1aveValue【認定こども園・幼稚園・保育所】&#10;有形固定資産減価償却率">
          <a:extLst>
            <a:ext uri="{FF2B5EF4-FFF2-40B4-BE49-F238E27FC236}">
              <a16:creationId xmlns:a16="http://schemas.microsoft.com/office/drawing/2014/main" id="{5C481D95-0876-4A26-855A-D1441E095E0E}"/>
            </a:ext>
          </a:extLst>
        </xdr:cNvPr>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517" name="n_2aveValue【認定こども園・幼稚園・保育所】&#10;有形固定資産減価償却率">
          <a:extLst>
            <a:ext uri="{FF2B5EF4-FFF2-40B4-BE49-F238E27FC236}">
              <a16:creationId xmlns:a16="http://schemas.microsoft.com/office/drawing/2014/main" id="{44200864-2540-412A-B569-3ED10758EE10}"/>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518" name="n_3aveValue【認定こども園・幼稚園・保育所】&#10;有形固定資産減価償却率">
          <a:extLst>
            <a:ext uri="{FF2B5EF4-FFF2-40B4-BE49-F238E27FC236}">
              <a16:creationId xmlns:a16="http://schemas.microsoft.com/office/drawing/2014/main" id="{AE93E190-CF33-4DD8-9845-A1286BB3E851}"/>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19" name="n_4aveValue【認定こども園・幼稚園・保育所】&#10;有形固定資産減価償却率">
          <a:extLst>
            <a:ext uri="{FF2B5EF4-FFF2-40B4-BE49-F238E27FC236}">
              <a16:creationId xmlns:a16="http://schemas.microsoft.com/office/drawing/2014/main" id="{B5392404-F1B1-4FAF-BE23-BC31F038E49A}"/>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118762</xdr:rowOff>
    </xdr:from>
    <xdr:ext cx="405111" cy="259045"/>
    <xdr:sp macro="" textlink="">
      <xdr:nvSpPr>
        <xdr:cNvPr id="520" name="n_1mainValue【認定こども園・幼稚園・保育所】&#10;有形固定資産減価償却率">
          <a:extLst>
            <a:ext uri="{FF2B5EF4-FFF2-40B4-BE49-F238E27FC236}">
              <a16:creationId xmlns:a16="http://schemas.microsoft.com/office/drawing/2014/main" id="{65977370-84B9-4991-96F2-EA86E74DF4D8}"/>
            </a:ext>
          </a:extLst>
        </xdr:cNvPr>
        <xdr:cNvSpPr txBox="1"/>
      </xdr:nvSpPr>
      <xdr:spPr>
        <a:xfrm>
          <a:off x="15266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73042</xdr:rowOff>
    </xdr:from>
    <xdr:ext cx="405111" cy="259045"/>
    <xdr:sp macro="" textlink="">
      <xdr:nvSpPr>
        <xdr:cNvPr id="521" name="n_2mainValue【認定こども園・幼稚園・保育所】&#10;有形固定資産減価償却率">
          <a:extLst>
            <a:ext uri="{FF2B5EF4-FFF2-40B4-BE49-F238E27FC236}">
              <a16:creationId xmlns:a16="http://schemas.microsoft.com/office/drawing/2014/main" id="{2BD111EF-8662-4C15-AFAE-F93FCC0D89EA}"/>
            </a:ext>
          </a:extLst>
        </xdr:cNvPr>
        <xdr:cNvSpPr txBox="1"/>
      </xdr:nvSpPr>
      <xdr:spPr>
        <a:xfrm>
          <a:off x="14389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12082</xdr:rowOff>
    </xdr:from>
    <xdr:ext cx="405111" cy="259045"/>
    <xdr:sp macro="" textlink="">
      <xdr:nvSpPr>
        <xdr:cNvPr id="522" name="n_3mainValue【認定こども園・幼稚園・保育所】&#10;有形固定資産減価償却率">
          <a:extLst>
            <a:ext uri="{FF2B5EF4-FFF2-40B4-BE49-F238E27FC236}">
              <a16:creationId xmlns:a16="http://schemas.microsoft.com/office/drawing/2014/main" id="{7479F578-AB61-43AD-AFD1-422A9FBC18DD}"/>
            </a:ext>
          </a:extLst>
        </xdr:cNvPr>
        <xdr:cNvSpPr txBox="1"/>
      </xdr:nvSpPr>
      <xdr:spPr>
        <a:xfrm>
          <a:off x="13500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8917B047-EF57-49BC-9D25-D29ABAF3BD3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AEF4C8D3-7660-49E9-BAAB-B1B917FED35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EEE842FC-1604-49A6-B25E-F94ABA9767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B2079515-B0FB-41EB-850C-FF3A8DB783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25C4A203-90CD-4A23-B410-D82E888ED59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3C6B8223-1119-4F30-BB0C-C63F695A285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DE739382-71A1-4377-9603-632F2199B9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9026AF04-0787-4145-B79A-1F8C4B6BC45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B09A483B-C9C6-441E-98D5-5D078A9FE45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FDAF968E-37D8-4346-BF5F-BCA478F2224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a:extLst>
            <a:ext uri="{FF2B5EF4-FFF2-40B4-BE49-F238E27FC236}">
              <a16:creationId xmlns:a16="http://schemas.microsoft.com/office/drawing/2014/main" id="{8EDC7293-3E5E-4CF1-8C30-C462A132C2A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4" name="テキスト ボックス 533">
          <a:extLst>
            <a:ext uri="{FF2B5EF4-FFF2-40B4-BE49-F238E27FC236}">
              <a16:creationId xmlns:a16="http://schemas.microsoft.com/office/drawing/2014/main" id="{D178227A-F818-4AC8-911A-3FC0398108E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a:extLst>
            <a:ext uri="{FF2B5EF4-FFF2-40B4-BE49-F238E27FC236}">
              <a16:creationId xmlns:a16="http://schemas.microsoft.com/office/drawing/2014/main" id="{D5E32A57-474B-499B-84EB-D86F2FE5C12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6" name="テキスト ボックス 535">
          <a:extLst>
            <a:ext uri="{FF2B5EF4-FFF2-40B4-BE49-F238E27FC236}">
              <a16:creationId xmlns:a16="http://schemas.microsoft.com/office/drawing/2014/main" id="{EEE800A2-7740-4167-9CE2-702052C9BB6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a:extLst>
            <a:ext uri="{FF2B5EF4-FFF2-40B4-BE49-F238E27FC236}">
              <a16:creationId xmlns:a16="http://schemas.microsoft.com/office/drawing/2014/main" id="{96F24B74-059E-447C-AEC0-344DF3AAC2B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8" name="テキスト ボックス 537">
          <a:extLst>
            <a:ext uri="{FF2B5EF4-FFF2-40B4-BE49-F238E27FC236}">
              <a16:creationId xmlns:a16="http://schemas.microsoft.com/office/drawing/2014/main" id="{1F987657-491D-4C68-8433-BBE4394B632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a:extLst>
            <a:ext uri="{FF2B5EF4-FFF2-40B4-BE49-F238E27FC236}">
              <a16:creationId xmlns:a16="http://schemas.microsoft.com/office/drawing/2014/main" id="{1BCA36BD-2613-44FC-9311-3232C38D638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0" name="テキスト ボックス 539">
          <a:extLst>
            <a:ext uri="{FF2B5EF4-FFF2-40B4-BE49-F238E27FC236}">
              <a16:creationId xmlns:a16="http://schemas.microsoft.com/office/drawing/2014/main" id="{C4BF3433-85DB-45F1-B00E-69006D2C1E9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98DC9F22-F6A3-4508-80AD-2001B16D41C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a:extLst>
            <a:ext uri="{FF2B5EF4-FFF2-40B4-BE49-F238E27FC236}">
              <a16:creationId xmlns:a16="http://schemas.microsoft.com/office/drawing/2014/main" id="{0BAE8735-46CC-4091-9EA2-F4DB58DD2C6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a:extLst>
            <a:ext uri="{FF2B5EF4-FFF2-40B4-BE49-F238E27FC236}">
              <a16:creationId xmlns:a16="http://schemas.microsoft.com/office/drawing/2014/main" id="{0D3AC952-86F6-4EFA-AC69-C01CD2D4568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544" name="直線コネクタ 543">
          <a:extLst>
            <a:ext uri="{FF2B5EF4-FFF2-40B4-BE49-F238E27FC236}">
              <a16:creationId xmlns:a16="http://schemas.microsoft.com/office/drawing/2014/main" id="{B8CD5806-B0B4-4F7B-B173-C662F0B41CE3}"/>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545" name="【認定こども園・幼稚園・保育所】&#10;一人当たり面積最小値テキスト">
          <a:extLst>
            <a:ext uri="{FF2B5EF4-FFF2-40B4-BE49-F238E27FC236}">
              <a16:creationId xmlns:a16="http://schemas.microsoft.com/office/drawing/2014/main" id="{D35C6A81-7FD7-437F-AE65-74046B7EC4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546" name="直線コネクタ 545">
          <a:extLst>
            <a:ext uri="{FF2B5EF4-FFF2-40B4-BE49-F238E27FC236}">
              <a16:creationId xmlns:a16="http://schemas.microsoft.com/office/drawing/2014/main" id="{D202AD33-0D33-4287-B344-B96841065D07}"/>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547" name="【認定こども園・幼稚園・保育所】&#10;一人当たり面積最大値テキスト">
          <a:extLst>
            <a:ext uri="{FF2B5EF4-FFF2-40B4-BE49-F238E27FC236}">
              <a16:creationId xmlns:a16="http://schemas.microsoft.com/office/drawing/2014/main" id="{58019C1B-36EE-45E5-BF72-4543FCE88D7A}"/>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548" name="直線コネクタ 547">
          <a:extLst>
            <a:ext uri="{FF2B5EF4-FFF2-40B4-BE49-F238E27FC236}">
              <a16:creationId xmlns:a16="http://schemas.microsoft.com/office/drawing/2014/main" id="{58E0F6C6-D4AA-4B75-9531-85B912E9D70C}"/>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549" name="【認定こども園・幼稚園・保育所】&#10;一人当たり面積平均値テキスト">
          <a:extLst>
            <a:ext uri="{FF2B5EF4-FFF2-40B4-BE49-F238E27FC236}">
              <a16:creationId xmlns:a16="http://schemas.microsoft.com/office/drawing/2014/main" id="{E62734C8-B4B3-4D33-97FA-5F9F85DCE8B1}"/>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50" name="フローチャート: 判断 549">
          <a:extLst>
            <a:ext uri="{FF2B5EF4-FFF2-40B4-BE49-F238E27FC236}">
              <a16:creationId xmlns:a16="http://schemas.microsoft.com/office/drawing/2014/main" id="{90E5B6C2-BEBD-4D26-98FE-26CD2D1BC862}"/>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551" name="フローチャート: 判断 550">
          <a:extLst>
            <a:ext uri="{FF2B5EF4-FFF2-40B4-BE49-F238E27FC236}">
              <a16:creationId xmlns:a16="http://schemas.microsoft.com/office/drawing/2014/main" id="{607FF4B5-E772-4278-A007-EB8CFE31BA3F}"/>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552" name="フローチャート: 判断 551">
          <a:extLst>
            <a:ext uri="{FF2B5EF4-FFF2-40B4-BE49-F238E27FC236}">
              <a16:creationId xmlns:a16="http://schemas.microsoft.com/office/drawing/2014/main" id="{B56D45E8-F051-4EE6-9B72-5CA1E4A54FD3}"/>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553" name="フローチャート: 判断 552">
          <a:extLst>
            <a:ext uri="{FF2B5EF4-FFF2-40B4-BE49-F238E27FC236}">
              <a16:creationId xmlns:a16="http://schemas.microsoft.com/office/drawing/2014/main" id="{27651243-DDF1-496E-B0FF-C3931FC2AB6B}"/>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54" name="フローチャート: 判断 553">
          <a:extLst>
            <a:ext uri="{FF2B5EF4-FFF2-40B4-BE49-F238E27FC236}">
              <a16:creationId xmlns:a16="http://schemas.microsoft.com/office/drawing/2014/main" id="{9C6D3AE8-5454-4AD6-8E1B-B4F11DC0802F}"/>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6A486466-5E83-4AA2-9434-E32716A1356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B4D47F8E-632E-45A0-86E6-27E48CC6D95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4B3721A9-B869-4FD0-8FEE-C96D9C77F2C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EE5A9468-4DD9-46B1-8C7F-BCA154EC6B9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29D8B7FB-2369-4122-9979-BBB3355A819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171247</xdr:rowOff>
    </xdr:from>
    <xdr:to>
      <xdr:col>116</xdr:col>
      <xdr:colOff>114300</xdr:colOff>
      <xdr:row>38</xdr:row>
      <xdr:rowOff>101397</xdr:rowOff>
    </xdr:to>
    <xdr:sp macro="" textlink="">
      <xdr:nvSpPr>
        <xdr:cNvPr id="560" name="楕円 559">
          <a:extLst>
            <a:ext uri="{FF2B5EF4-FFF2-40B4-BE49-F238E27FC236}">
              <a16:creationId xmlns:a16="http://schemas.microsoft.com/office/drawing/2014/main" id="{C9A1D768-840A-4867-BA09-762884E5572C}"/>
            </a:ext>
          </a:extLst>
        </xdr:cNvPr>
        <xdr:cNvSpPr/>
      </xdr:nvSpPr>
      <xdr:spPr>
        <a:xfrm>
          <a:off x="22110700" y="65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22674</xdr:rowOff>
    </xdr:from>
    <xdr:ext cx="469744" cy="259045"/>
    <xdr:sp macro="" textlink="">
      <xdr:nvSpPr>
        <xdr:cNvPr id="561" name="【認定こども園・幼稚園・保育所】&#10;一人当たり面積該当値テキスト">
          <a:extLst>
            <a:ext uri="{FF2B5EF4-FFF2-40B4-BE49-F238E27FC236}">
              <a16:creationId xmlns:a16="http://schemas.microsoft.com/office/drawing/2014/main" id="{0407FBF5-AD18-493F-B1B0-1D80B4A4D995}"/>
            </a:ext>
          </a:extLst>
        </xdr:cNvPr>
        <xdr:cNvSpPr txBox="1"/>
      </xdr:nvSpPr>
      <xdr:spPr>
        <a:xfrm>
          <a:off x="22199600" y="63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58318</xdr:rowOff>
    </xdr:from>
    <xdr:to>
      <xdr:col>112</xdr:col>
      <xdr:colOff>38100</xdr:colOff>
      <xdr:row>38</xdr:row>
      <xdr:rowOff>159918</xdr:rowOff>
    </xdr:to>
    <xdr:sp macro="" textlink="">
      <xdr:nvSpPr>
        <xdr:cNvPr id="562" name="楕円 561">
          <a:extLst>
            <a:ext uri="{FF2B5EF4-FFF2-40B4-BE49-F238E27FC236}">
              <a16:creationId xmlns:a16="http://schemas.microsoft.com/office/drawing/2014/main" id="{27B7924D-2CC9-4AA7-81E1-2B6D861E813E}"/>
            </a:ext>
          </a:extLst>
        </xdr:cNvPr>
        <xdr:cNvSpPr/>
      </xdr:nvSpPr>
      <xdr:spPr>
        <a:xfrm>
          <a:off x="21272500" y="65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50597</xdr:rowOff>
    </xdr:from>
    <xdr:to>
      <xdr:col>116</xdr:col>
      <xdr:colOff>63500</xdr:colOff>
      <xdr:row>38</xdr:row>
      <xdr:rowOff>109118</xdr:rowOff>
    </xdr:to>
    <xdr:cxnSp macro="">
      <xdr:nvCxnSpPr>
        <xdr:cNvPr id="563" name="直線コネクタ 562">
          <a:extLst>
            <a:ext uri="{FF2B5EF4-FFF2-40B4-BE49-F238E27FC236}">
              <a16:creationId xmlns:a16="http://schemas.microsoft.com/office/drawing/2014/main" id="{E7BDD12A-28FF-4A62-9CD3-2A2CA92D2056}"/>
            </a:ext>
          </a:extLst>
        </xdr:cNvPr>
        <xdr:cNvCxnSpPr/>
      </xdr:nvCxnSpPr>
      <xdr:spPr>
        <a:xfrm flipV="1">
          <a:off x="21323300" y="6565697"/>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68376</xdr:rowOff>
    </xdr:from>
    <xdr:to>
      <xdr:col>107</xdr:col>
      <xdr:colOff>101600</xdr:colOff>
      <xdr:row>38</xdr:row>
      <xdr:rowOff>169976</xdr:rowOff>
    </xdr:to>
    <xdr:sp macro="" textlink="">
      <xdr:nvSpPr>
        <xdr:cNvPr id="564" name="楕円 563">
          <a:extLst>
            <a:ext uri="{FF2B5EF4-FFF2-40B4-BE49-F238E27FC236}">
              <a16:creationId xmlns:a16="http://schemas.microsoft.com/office/drawing/2014/main" id="{B5C9D85B-F6CE-4309-8DAE-1425B9E8A975}"/>
            </a:ext>
          </a:extLst>
        </xdr:cNvPr>
        <xdr:cNvSpPr/>
      </xdr:nvSpPr>
      <xdr:spPr>
        <a:xfrm>
          <a:off x="20383500" y="65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109118</xdr:rowOff>
    </xdr:from>
    <xdr:to>
      <xdr:col>111</xdr:col>
      <xdr:colOff>177800</xdr:colOff>
      <xdr:row>38</xdr:row>
      <xdr:rowOff>119176</xdr:rowOff>
    </xdr:to>
    <xdr:cxnSp macro="">
      <xdr:nvCxnSpPr>
        <xdr:cNvPr id="565" name="直線コネクタ 564">
          <a:extLst>
            <a:ext uri="{FF2B5EF4-FFF2-40B4-BE49-F238E27FC236}">
              <a16:creationId xmlns:a16="http://schemas.microsoft.com/office/drawing/2014/main" id="{3A47E411-AD6D-4E3F-A660-2A0DA6F4862F}"/>
            </a:ext>
          </a:extLst>
        </xdr:cNvPr>
        <xdr:cNvCxnSpPr/>
      </xdr:nvCxnSpPr>
      <xdr:spPr>
        <a:xfrm flipV="1">
          <a:off x="20434300" y="662421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81179</xdr:rowOff>
    </xdr:from>
    <xdr:to>
      <xdr:col>102</xdr:col>
      <xdr:colOff>165100</xdr:colOff>
      <xdr:row>39</xdr:row>
      <xdr:rowOff>11329</xdr:rowOff>
    </xdr:to>
    <xdr:sp macro="" textlink="">
      <xdr:nvSpPr>
        <xdr:cNvPr id="566" name="楕円 565">
          <a:extLst>
            <a:ext uri="{FF2B5EF4-FFF2-40B4-BE49-F238E27FC236}">
              <a16:creationId xmlns:a16="http://schemas.microsoft.com/office/drawing/2014/main" id="{AF259060-929B-4D4F-950F-471011691E6E}"/>
            </a:ext>
          </a:extLst>
        </xdr:cNvPr>
        <xdr:cNvSpPr/>
      </xdr:nvSpPr>
      <xdr:spPr>
        <a:xfrm>
          <a:off x="19494500" y="65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119176</xdr:rowOff>
    </xdr:from>
    <xdr:to>
      <xdr:col>107</xdr:col>
      <xdr:colOff>50800</xdr:colOff>
      <xdr:row>38</xdr:row>
      <xdr:rowOff>131979</xdr:rowOff>
    </xdr:to>
    <xdr:cxnSp macro="">
      <xdr:nvCxnSpPr>
        <xdr:cNvPr id="567" name="直線コネクタ 566">
          <a:extLst>
            <a:ext uri="{FF2B5EF4-FFF2-40B4-BE49-F238E27FC236}">
              <a16:creationId xmlns:a16="http://schemas.microsoft.com/office/drawing/2014/main" id="{C3AA3686-87F9-433F-ACEC-2F9152C6C0A9}"/>
            </a:ext>
          </a:extLst>
        </xdr:cNvPr>
        <xdr:cNvCxnSpPr/>
      </xdr:nvCxnSpPr>
      <xdr:spPr>
        <a:xfrm flipV="1">
          <a:off x="19545300" y="6634276"/>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568" name="n_1aveValue【認定こども園・幼稚園・保育所】&#10;一人当たり面積">
          <a:extLst>
            <a:ext uri="{FF2B5EF4-FFF2-40B4-BE49-F238E27FC236}">
              <a16:creationId xmlns:a16="http://schemas.microsoft.com/office/drawing/2014/main" id="{DBFB8839-99D3-489D-A635-BA268A5D4A39}"/>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69" name="n_2aveValue【認定こども園・幼稚園・保育所】&#10;一人当たり面積">
          <a:extLst>
            <a:ext uri="{FF2B5EF4-FFF2-40B4-BE49-F238E27FC236}">
              <a16:creationId xmlns:a16="http://schemas.microsoft.com/office/drawing/2014/main" id="{EDC9FA49-DCCC-40C2-BF1F-05A039399964}"/>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70" name="n_3aveValue【認定こども園・幼稚園・保育所】&#10;一人当たり面積">
          <a:extLst>
            <a:ext uri="{FF2B5EF4-FFF2-40B4-BE49-F238E27FC236}">
              <a16:creationId xmlns:a16="http://schemas.microsoft.com/office/drawing/2014/main" id="{E5A21EEC-F653-497D-859E-8FDE06650E4C}"/>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71" name="n_4aveValue【認定こども園・幼稚園・保育所】&#10;一人当たり面積">
          <a:extLst>
            <a:ext uri="{FF2B5EF4-FFF2-40B4-BE49-F238E27FC236}">
              <a16:creationId xmlns:a16="http://schemas.microsoft.com/office/drawing/2014/main" id="{A8348B8E-35B6-4659-91A6-EBB06FC9321B}"/>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4996</xdr:rowOff>
    </xdr:from>
    <xdr:ext cx="469744" cy="259045"/>
    <xdr:sp macro="" textlink="">
      <xdr:nvSpPr>
        <xdr:cNvPr id="572" name="n_1mainValue【認定こども園・幼稚園・保育所】&#10;一人当たり面積">
          <a:extLst>
            <a:ext uri="{FF2B5EF4-FFF2-40B4-BE49-F238E27FC236}">
              <a16:creationId xmlns:a16="http://schemas.microsoft.com/office/drawing/2014/main" id="{234DA60D-BAAA-46A6-8D59-AB2C07157E39}"/>
            </a:ext>
          </a:extLst>
        </xdr:cNvPr>
        <xdr:cNvSpPr txBox="1"/>
      </xdr:nvSpPr>
      <xdr:spPr>
        <a:xfrm>
          <a:off x="21075727" y="634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15054</xdr:rowOff>
    </xdr:from>
    <xdr:ext cx="469744" cy="259045"/>
    <xdr:sp macro="" textlink="">
      <xdr:nvSpPr>
        <xdr:cNvPr id="573" name="n_2mainValue【認定こども園・幼稚園・保育所】&#10;一人当たり面積">
          <a:extLst>
            <a:ext uri="{FF2B5EF4-FFF2-40B4-BE49-F238E27FC236}">
              <a16:creationId xmlns:a16="http://schemas.microsoft.com/office/drawing/2014/main" id="{4F405C77-E413-4DA1-9AE6-2C5276E449E6}"/>
            </a:ext>
          </a:extLst>
        </xdr:cNvPr>
        <xdr:cNvSpPr txBox="1"/>
      </xdr:nvSpPr>
      <xdr:spPr>
        <a:xfrm>
          <a:off x="20199427" y="635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27855</xdr:rowOff>
    </xdr:from>
    <xdr:ext cx="469744" cy="259045"/>
    <xdr:sp macro="" textlink="">
      <xdr:nvSpPr>
        <xdr:cNvPr id="574" name="n_3mainValue【認定こども園・幼稚園・保育所】&#10;一人当たり面積">
          <a:extLst>
            <a:ext uri="{FF2B5EF4-FFF2-40B4-BE49-F238E27FC236}">
              <a16:creationId xmlns:a16="http://schemas.microsoft.com/office/drawing/2014/main" id="{FDCD6F15-06D4-4769-9E7B-44CB31ECD3C6}"/>
            </a:ext>
          </a:extLst>
        </xdr:cNvPr>
        <xdr:cNvSpPr txBox="1"/>
      </xdr:nvSpPr>
      <xdr:spPr>
        <a:xfrm>
          <a:off x="19310427" y="63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D6A50F10-0B6C-4297-8E50-89A5CB04D6F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5596026C-BBBE-4EE1-A141-1B1723EFD70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A9B0956D-FB40-4528-90D3-283FFB837F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9870DA6F-C911-4552-A0F2-9DDDDF9712A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DCEEDC61-42A2-45A1-804C-8F49505277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5C594A35-BB36-441E-9569-12BAE15AE0E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0333EF89-19A2-433A-BCA2-9AEBAE7AE6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672C8EC3-A541-4DD0-B1E8-6FF4AF014F2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AE473D85-FD8B-4227-B73E-EA0899EFB9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00175EA0-2BC0-4894-A652-CE7B698082D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C9BCC564-4D86-45E2-821F-3D8B31C4A65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C0E8B96A-8BC8-44B1-AE00-17F5E2EA469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43623953-1006-45F2-9C38-EEFE3EC5B64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5C21B8A1-A63E-4794-A8EE-C1AECA11557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0951E4FE-7281-4A99-8231-21B6B4A0D7D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5E211150-76E6-4C13-9C80-A9C6C5F99AF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7E90D68D-2AF1-480F-B804-7DEE1253ACB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56D279FD-807F-4EE8-BDFD-9B6597CDED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578CB60F-3A1C-4FE8-AFBD-6A12C2FE2AA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8A6DEE71-BD64-4048-93FD-B4CA8A9C2B0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75006CFC-512B-418E-B1EC-93D0772FD02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706E9C9B-5125-4BC9-9F61-AE9486E9758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0386ABC2-2541-4B09-B5E9-0D8A730683A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361C3BF7-EEEE-419B-AE80-4BB28045BC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a:extLst>
            <a:ext uri="{FF2B5EF4-FFF2-40B4-BE49-F238E27FC236}">
              <a16:creationId xmlns:a16="http://schemas.microsoft.com/office/drawing/2014/main" id="{C6B809D4-C39A-46CE-8CB8-93E50846D94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600" name="直線コネクタ 599">
          <a:extLst>
            <a:ext uri="{FF2B5EF4-FFF2-40B4-BE49-F238E27FC236}">
              <a16:creationId xmlns:a16="http://schemas.microsoft.com/office/drawing/2014/main" id="{989D75DF-D613-40FD-9C53-96E04297F1F7}"/>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01" name="【学校施設】&#10;有形固定資産減価償却率最小値テキスト">
          <a:extLst>
            <a:ext uri="{FF2B5EF4-FFF2-40B4-BE49-F238E27FC236}">
              <a16:creationId xmlns:a16="http://schemas.microsoft.com/office/drawing/2014/main" id="{8FA643ED-CF6B-4BAF-9DC5-813BC128F3BD}"/>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02" name="直線コネクタ 601">
          <a:extLst>
            <a:ext uri="{FF2B5EF4-FFF2-40B4-BE49-F238E27FC236}">
              <a16:creationId xmlns:a16="http://schemas.microsoft.com/office/drawing/2014/main" id="{1090F4BD-11C0-41D5-AC04-7E00FFA5A0E8}"/>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603" name="【学校施設】&#10;有形固定資産減価償却率最大値テキスト">
          <a:extLst>
            <a:ext uri="{FF2B5EF4-FFF2-40B4-BE49-F238E27FC236}">
              <a16:creationId xmlns:a16="http://schemas.microsoft.com/office/drawing/2014/main" id="{EF279A62-759D-442F-8E01-95586880A3F8}"/>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604" name="直線コネクタ 603">
          <a:extLst>
            <a:ext uri="{FF2B5EF4-FFF2-40B4-BE49-F238E27FC236}">
              <a16:creationId xmlns:a16="http://schemas.microsoft.com/office/drawing/2014/main" id="{8276760C-8DCB-4F0B-B790-DCF112268D99}"/>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605" name="【学校施設】&#10;有形固定資産減価償却率平均値テキスト">
          <a:extLst>
            <a:ext uri="{FF2B5EF4-FFF2-40B4-BE49-F238E27FC236}">
              <a16:creationId xmlns:a16="http://schemas.microsoft.com/office/drawing/2014/main" id="{D982AF8A-A479-4378-8087-4D7EF80117F5}"/>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06" name="フローチャート: 判断 605">
          <a:extLst>
            <a:ext uri="{FF2B5EF4-FFF2-40B4-BE49-F238E27FC236}">
              <a16:creationId xmlns:a16="http://schemas.microsoft.com/office/drawing/2014/main" id="{65F54586-37AA-4A52-96A1-2DE348C077DA}"/>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607" name="フローチャート: 判断 606">
          <a:extLst>
            <a:ext uri="{FF2B5EF4-FFF2-40B4-BE49-F238E27FC236}">
              <a16:creationId xmlns:a16="http://schemas.microsoft.com/office/drawing/2014/main" id="{D13CFAC2-8346-46B1-BAEF-3FEF41A2C30B}"/>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608" name="フローチャート: 判断 607">
          <a:extLst>
            <a:ext uri="{FF2B5EF4-FFF2-40B4-BE49-F238E27FC236}">
              <a16:creationId xmlns:a16="http://schemas.microsoft.com/office/drawing/2014/main" id="{FADB54A2-5ADC-4110-8C36-A339EAFE23B2}"/>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609" name="フローチャート: 判断 608">
          <a:extLst>
            <a:ext uri="{FF2B5EF4-FFF2-40B4-BE49-F238E27FC236}">
              <a16:creationId xmlns:a16="http://schemas.microsoft.com/office/drawing/2014/main" id="{DB848B6A-486E-4974-8E1F-B503E11AC35E}"/>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610" name="フローチャート: 判断 609">
          <a:extLst>
            <a:ext uri="{FF2B5EF4-FFF2-40B4-BE49-F238E27FC236}">
              <a16:creationId xmlns:a16="http://schemas.microsoft.com/office/drawing/2014/main" id="{5BC26F31-DC86-435A-94B6-DE7F06B92F7C}"/>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B5510C6E-771B-4483-8371-2F8DB356E5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7ED77495-92FA-46C2-8CAF-FD93B600311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2E385456-F6F1-4F8D-BC99-1704F48D154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852483A3-CC56-4F4A-A90B-392DC56F98B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BCF7023F-C4E0-4B65-B76C-B19CF908524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616" name="楕円 615">
          <a:extLst>
            <a:ext uri="{FF2B5EF4-FFF2-40B4-BE49-F238E27FC236}">
              <a16:creationId xmlns:a16="http://schemas.microsoft.com/office/drawing/2014/main" id="{9D67285B-995B-46A0-849C-C41AB7EB5F39}"/>
            </a:ext>
          </a:extLst>
        </xdr:cNvPr>
        <xdr:cNvSpPr/>
      </xdr:nvSpPr>
      <xdr:spPr>
        <a:xfrm>
          <a:off x="16268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138265</xdr:rowOff>
    </xdr:from>
    <xdr:ext cx="405111" cy="259045"/>
    <xdr:sp macro="" textlink="">
      <xdr:nvSpPr>
        <xdr:cNvPr id="617" name="【学校施設】&#10;有形固定資産減価償却率該当値テキスト">
          <a:extLst>
            <a:ext uri="{FF2B5EF4-FFF2-40B4-BE49-F238E27FC236}">
              <a16:creationId xmlns:a16="http://schemas.microsoft.com/office/drawing/2014/main" id="{AD8E9D40-9A7A-48CE-8738-0AD9078A96C5}"/>
            </a:ext>
          </a:extLst>
        </xdr:cNvPr>
        <xdr:cNvSpPr txBox="1"/>
      </xdr:nvSpPr>
      <xdr:spPr>
        <a:xfrm>
          <a:off x="16357600"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618" name="楕円 617">
          <a:extLst>
            <a:ext uri="{FF2B5EF4-FFF2-40B4-BE49-F238E27FC236}">
              <a16:creationId xmlns:a16="http://schemas.microsoft.com/office/drawing/2014/main" id="{2600870B-0E25-4772-AC11-A8525D9331B0}"/>
            </a:ext>
          </a:extLst>
        </xdr:cNvPr>
        <xdr:cNvSpPr/>
      </xdr:nvSpPr>
      <xdr:spPr>
        <a:xfrm>
          <a:off x="15430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39188</xdr:rowOff>
    </xdr:to>
    <xdr:cxnSp macro="">
      <xdr:nvCxnSpPr>
        <xdr:cNvPr id="619" name="直線コネクタ 618">
          <a:extLst>
            <a:ext uri="{FF2B5EF4-FFF2-40B4-BE49-F238E27FC236}">
              <a16:creationId xmlns:a16="http://schemas.microsoft.com/office/drawing/2014/main" id="{7163CC2D-2F0A-4592-BD7A-0AE8402FE20A}"/>
            </a:ext>
          </a:extLst>
        </xdr:cNvPr>
        <xdr:cNvCxnSpPr/>
      </xdr:nvCxnSpPr>
      <xdr:spPr>
        <a:xfrm>
          <a:off x="15481300" y="104617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620" name="楕円 619">
          <a:extLst>
            <a:ext uri="{FF2B5EF4-FFF2-40B4-BE49-F238E27FC236}">
              <a16:creationId xmlns:a16="http://schemas.microsoft.com/office/drawing/2014/main" id="{278E54B6-9134-40C0-B9E3-75D4EA680ED6}"/>
            </a:ext>
          </a:extLst>
        </xdr:cNvPr>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3266</xdr:rowOff>
    </xdr:to>
    <xdr:cxnSp macro="">
      <xdr:nvCxnSpPr>
        <xdr:cNvPr id="621" name="直線コネクタ 620">
          <a:extLst>
            <a:ext uri="{FF2B5EF4-FFF2-40B4-BE49-F238E27FC236}">
              <a16:creationId xmlns:a16="http://schemas.microsoft.com/office/drawing/2014/main" id="{7EE90E53-DB1B-46B8-9B23-5CE295560C92}"/>
            </a:ext>
          </a:extLst>
        </xdr:cNvPr>
        <xdr:cNvCxnSpPr/>
      </xdr:nvCxnSpPr>
      <xdr:spPr>
        <a:xfrm>
          <a:off x="14592300" y="104404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84727</xdr:rowOff>
    </xdr:from>
    <xdr:to>
      <xdr:col>72</xdr:col>
      <xdr:colOff>38100</xdr:colOff>
      <xdr:row>61</xdr:row>
      <xdr:rowOff>14877</xdr:rowOff>
    </xdr:to>
    <xdr:sp macro="" textlink="">
      <xdr:nvSpPr>
        <xdr:cNvPr id="622" name="楕円 621">
          <a:extLst>
            <a:ext uri="{FF2B5EF4-FFF2-40B4-BE49-F238E27FC236}">
              <a16:creationId xmlns:a16="http://schemas.microsoft.com/office/drawing/2014/main" id="{2BA95EF6-11AD-41E8-BB01-2ECA7AD98641}"/>
            </a:ext>
          </a:extLst>
        </xdr:cNvPr>
        <xdr:cNvSpPr/>
      </xdr:nvSpPr>
      <xdr:spPr>
        <a:xfrm>
          <a:off x="13652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135527</xdr:rowOff>
    </xdr:from>
    <xdr:to>
      <xdr:col>76</xdr:col>
      <xdr:colOff>114300</xdr:colOff>
      <xdr:row>60</xdr:row>
      <xdr:rowOff>153488</xdr:rowOff>
    </xdr:to>
    <xdr:cxnSp macro="">
      <xdr:nvCxnSpPr>
        <xdr:cNvPr id="623" name="直線コネクタ 622">
          <a:extLst>
            <a:ext uri="{FF2B5EF4-FFF2-40B4-BE49-F238E27FC236}">
              <a16:creationId xmlns:a16="http://schemas.microsoft.com/office/drawing/2014/main" id="{45274AF3-B510-4553-8877-55A03074DC07}"/>
            </a:ext>
          </a:extLst>
        </xdr:cNvPr>
        <xdr:cNvCxnSpPr/>
      </xdr:nvCxnSpPr>
      <xdr:spPr>
        <a:xfrm>
          <a:off x="13703300" y="104225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624" name="n_1aveValue【学校施設】&#10;有形固定資産減価償却率">
          <a:extLst>
            <a:ext uri="{FF2B5EF4-FFF2-40B4-BE49-F238E27FC236}">
              <a16:creationId xmlns:a16="http://schemas.microsoft.com/office/drawing/2014/main" id="{A7AA88CA-2611-440D-8529-C2E0EBFD61E6}"/>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625" name="n_2aveValue【学校施設】&#10;有形固定資産減価償却率">
          <a:extLst>
            <a:ext uri="{FF2B5EF4-FFF2-40B4-BE49-F238E27FC236}">
              <a16:creationId xmlns:a16="http://schemas.microsoft.com/office/drawing/2014/main" id="{FCD1A84B-134C-4B05-B9A1-DD588DA07F00}"/>
            </a:ext>
          </a:extLst>
        </xdr:cNvPr>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626" name="n_3aveValue【学校施設】&#10;有形固定資産減価償却率">
          <a:extLst>
            <a:ext uri="{FF2B5EF4-FFF2-40B4-BE49-F238E27FC236}">
              <a16:creationId xmlns:a16="http://schemas.microsoft.com/office/drawing/2014/main" id="{03953DDA-8F88-4B35-8AAD-6A7F3F6ECF2B}"/>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627" name="n_4aveValue【学校施設】&#10;有形固定資産減価償却率">
          <a:extLst>
            <a:ext uri="{FF2B5EF4-FFF2-40B4-BE49-F238E27FC236}">
              <a16:creationId xmlns:a16="http://schemas.microsoft.com/office/drawing/2014/main" id="{EDB84FD0-1F81-4B50-BE84-BAE513B0EB18}"/>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70593</xdr:rowOff>
    </xdr:from>
    <xdr:ext cx="405111" cy="259045"/>
    <xdr:sp macro="" textlink="">
      <xdr:nvSpPr>
        <xdr:cNvPr id="628" name="n_1mainValue【学校施設】&#10;有形固定資産減価償却率">
          <a:extLst>
            <a:ext uri="{FF2B5EF4-FFF2-40B4-BE49-F238E27FC236}">
              <a16:creationId xmlns:a16="http://schemas.microsoft.com/office/drawing/2014/main" id="{B63C24F2-FB72-42E4-93C8-0396A7C9150E}"/>
            </a:ext>
          </a:extLst>
        </xdr:cNvPr>
        <xdr:cNvSpPr txBox="1"/>
      </xdr:nvSpPr>
      <xdr:spPr>
        <a:xfrm>
          <a:off x="152660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629" name="n_2mainValue【学校施設】&#10;有形固定資産減価償却率">
          <a:extLst>
            <a:ext uri="{FF2B5EF4-FFF2-40B4-BE49-F238E27FC236}">
              <a16:creationId xmlns:a16="http://schemas.microsoft.com/office/drawing/2014/main" id="{E2B3C850-BB53-4DC6-8DD4-D47A47436EE8}"/>
            </a:ext>
          </a:extLst>
        </xdr:cNvPr>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31404</xdr:rowOff>
    </xdr:from>
    <xdr:ext cx="405111" cy="259045"/>
    <xdr:sp macro="" textlink="">
      <xdr:nvSpPr>
        <xdr:cNvPr id="630" name="n_3mainValue【学校施設】&#10;有形固定資産減価償却率">
          <a:extLst>
            <a:ext uri="{FF2B5EF4-FFF2-40B4-BE49-F238E27FC236}">
              <a16:creationId xmlns:a16="http://schemas.microsoft.com/office/drawing/2014/main" id="{95A273F6-319C-49F4-8E63-270A420C0BC9}"/>
            </a:ext>
          </a:extLst>
        </xdr:cNvPr>
        <xdr:cNvSpPr txBox="1"/>
      </xdr:nvSpPr>
      <xdr:spPr>
        <a:xfrm>
          <a:off x="13500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29BBFDDA-F04C-45DD-AC34-97E2D6F229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FA646388-EE54-4323-BE44-25269C302BF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CBFF5944-2F8F-431F-895A-D8F202C610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441DA195-3E9A-4723-A952-4F0D5C8C850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E3C8B220-2D4C-496D-91CB-8AB59BF7E7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289A5B21-9CE2-48C8-A426-B4EDB48080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7BEA99F5-9777-4CC7-B5D5-5A04C5A7E81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C7E05316-6F8E-448C-8AED-92AC7B76F81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986780C9-5E04-4F87-9E60-DF009F25C5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056335C5-D615-4BF0-8430-B641B836992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a:extLst>
            <a:ext uri="{FF2B5EF4-FFF2-40B4-BE49-F238E27FC236}">
              <a16:creationId xmlns:a16="http://schemas.microsoft.com/office/drawing/2014/main" id="{E3E9F7A6-99A7-45BA-B929-95981906230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a:extLst>
            <a:ext uri="{FF2B5EF4-FFF2-40B4-BE49-F238E27FC236}">
              <a16:creationId xmlns:a16="http://schemas.microsoft.com/office/drawing/2014/main" id="{F50EB01A-FCC0-45AF-8F7E-7A51B759CAF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a:extLst>
            <a:ext uri="{FF2B5EF4-FFF2-40B4-BE49-F238E27FC236}">
              <a16:creationId xmlns:a16="http://schemas.microsoft.com/office/drawing/2014/main" id="{C2EEC113-E101-4E92-B2BD-CF3D532BF78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a:extLst>
            <a:ext uri="{FF2B5EF4-FFF2-40B4-BE49-F238E27FC236}">
              <a16:creationId xmlns:a16="http://schemas.microsoft.com/office/drawing/2014/main" id="{16BF57BC-0BEB-43A1-AE5D-01893CAB5D2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a:extLst>
            <a:ext uri="{FF2B5EF4-FFF2-40B4-BE49-F238E27FC236}">
              <a16:creationId xmlns:a16="http://schemas.microsoft.com/office/drawing/2014/main" id="{1FDD744A-89C5-4EED-819A-45328F3A35F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a:extLst>
            <a:ext uri="{FF2B5EF4-FFF2-40B4-BE49-F238E27FC236}">
              <a16:creationId xmlns:a16="http://schemas.microsoft.com/office/drawing/2014/main" id="{77895F5E-301A-442C-B2A6-869D1E6C9CD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a:extLst>
            <a:ext uri="{FF2B5EF4-FFF2-40B4-BE49-F238E27FC236}">
              <a16:creationId xmlns:a16="http://schemas.microsoft.com/office/drawing/2014/main" id="{53289949-8138-4EC0-8290-6964E9C8D10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a:extLst>
            <a:ext uri="{FF2B5EF4-FFF2-40B4-BE49-F238E27FC236}">
              <a16:creationId xmlns:a16="http://schemas.microsoft.com/office/drawing/2014/main" id="{06630EB8-66F0-465C-9C5E-C95C705B856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a:extLst>
            <a:ext uri="{FF2B5EF4-FFF2-40B4-BE49-F238E27FC236}">
              <a16:creationId xmlns:a16="http://schemas.microsoft.com/office/drawing/2014/main" id="{08785DDE-1805-4B73-8B7B-3290EC7684A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a:extLst>
            <a:ext uri="{FF2B5EF4-FFF2-40B4-BE49-F238E27FC236}">
              <a16:creationId xmlns:a16="http://schemas.microsoft.com/office/drawing/2014/main" id="{D3F8221E-6AD0-4B6F-9806-837D4A7B001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a:extLst>
            <a:ext uri="{FF2B5EF4-FFF2-40B4-BE49-F238E27FC236}">
              <a16:creationId xmlns:a16="http://schemas.microsoft.com/office/drawing/2014/main" id="{03E02A9F-AF4F-48B2-B0DF-5618BB93B9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2" name="テキスト ボックス 651">
          <a:extLst>
            <a:ext uri="{FF2B5EF4-FFF2-40B4-BE49-F238E27FC236}">
              <a16:creationId xmlns:a16="http://schemas.microsoft.com/office/drawing/2014/main" id="{71F72364-DD05-4393-ADD9-0C2CBF8C3D6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学校施設】&#10;一人当たり面積グラフ枠">
          <a:extLst>
            <a:ext uri="{FF2B5EF4-FFF2-40B4-BE49-F238E27FC236}">
              <a16:creationId xmlns:a16="http://schemas.microsoft.com/office/drawing/2014/main" id="{10969021-83FB-4EE1-8D4B-3E7BFF6558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654" name="直線コネクタ 653">
          <a:extLst>
            <a:ext uri="{FF2B5EF4-FFF2-40B4-BE49-F238E27FC236}">
              <a16:creationId xmlns:a16="http://schemas.microsoft.com/office/drawing/2014/main" id="{752D7F03-40F7-47D1-99E4-6B820DF48B2E}"/>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655" name="【学校施設】&#10;一人当たり面積最小値テキスト">
          <a:extLst>
            <a:ext uri="{FF2B5EF4-FFF2-40B4-BE49-F238E27FC236}">
              <a16:creationId xmlns:a16="http://schemas.microsoft.com/office/drawing/2014/main" id="{43C00B2E-FA94-44E5-9C5B-4DB697061EA9}"/>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656" name="直線コネクタ 655">
          <a:extLst>
            <a:ext uri="{FF2B5EF4-FFF2-40B4-BE49-F238E27FC236}">
              <a16:creationId xmlns:a16="http://schemas.microsoft.com/office/drawing/2014/main" id="{338B46D9-4046-44FC-B745-D50FFD07E061}"/>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657" name="【学校施設】&#10;一人当たり面積最大値テキスト">
          <a:extLst>
            <a:ext uri="{FF2B5EF4-FFF2-40B4-BE49-F238E27FC236}">
              <a16:creationId xmlns:a16="http://schemas.microsoft.com/office/drawing/2014/main" id="{8C29E1E3-BEFF-4151-8802-AC4D39BC081C}"/>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658" name="直線コネクタ 657">
          <a:extLst>
            <a:ext uri="{FF2B5EF4-FFF2-40B4-BE49-F238E27FC236}">
              <a16:creationId xmlns:a16="http://schemas.microsoft.com/office/drawing/2014/main" id="{5297D6BD-BC3B-42F2-AFED-974F39FF80C2}"/>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659" name="【学校施設】&#10;一人当たり面積平均値テキスト">
          <a:extLst>
            <a:ext uri="{FF2B5EF4-FFF2-40B4-BE49-F238E27FC236}">
              <a16:creationId xmlns:a16="http://schemas.microsoft.com/office/drawing/2014/main" id="{844D86F4-0973-4F97-98FE-44D7795F322D}"/>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660" name="フローチャート: 判断 659">
          <a:extLst>
            <a:ext uri="{FF2B5EF4-FFF2-40B4-BE49-F238E27FC236}">
              <a16:creationId xmlns:a16="http://schemas.microsoft.com/office/drawing/2014/main" id="{F357CF69-CE5E-4AD6-B895-8B7799234606}"/>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661" name="フローチャート: 判断 660">
          <a:extLst>
            <a:ext uri="{FF2B5EF4-FFF2-40B4-BE49-F238E27FC236}">
              <a16:creationId xmlns:a16="http://schemas.microsoft.com/office/drawing/2014/main" id="{53B1C207-855B-4382-9403-CEBEA8CAA6FF}"/>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662" name="フローチャート: 判断 661">
          <a:extLst>
            <a:ext uri="{FF2B5EF4-FFF2-40B4-BE49-F238E27FC236}">
              <a16:creationId xmlns:a16="http://schemas.microsoft.com/office/drawing/2014/main" id="{5F64D575-A252-4C3D-BF6C-6B984EF7150C}"/>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663" name="フローチャート: 判断 662">
          <a:extLst>
            <a:ext uri="{FF2B5EF4-FFF2-40B4-BE49-F238E27FC236}">
              <a16:creationId xmlns:a16="http://schemas.microsoft.com/office/drawing/2014/main" id="{9D31E2A9-87C6-482E-A920-72EDD376577D}"/>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664" name="フローチャート: 判断 663">
          <a:extLst>
            <a:ext uri="{FF2B5EF4-FFF2-40B4-BE49-F238E27FC236}">
              <a16:creationId xmlns:a16="http://schemas.microsoft.com/office/drawing/2014/main" id="{66F1C1FA-4264-4AD1-B348-FB71B559463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28E97C39-DD2D-407B-9E84-F295BF8D8A6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10D67F37-B16C-4839-9414-6FCF203B661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B825173-CAF1-409C-B423-569334F2A5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43622F-33E1-4748-B09A-C69B50DCD34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3F9CAAC9-46C7-48D9-B276-D3FE695021A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11684</xdr:rowOff>
    </xdr:from>
    <xdr:to>
      <xdr:col>116</xdr:col>
      <xdr:colOff>114300</xdr:colOff>
      <xdr:row>61</xdr:row>
      <xdr:rowOff>113284</xdr:rowOff>
    </xdr:to>
    <xdr:sp macro="" textlink="">
      <xdr:nvSpPr>
        <xdr:cNvPr id="670" name="楕円 669">
          <a:extLst>
            <a:ext uri="{FF2B5EF4-FFF2-40B4-BE49-F238E27FC236}">
              <a16:creationId xmlns:a16="http://schemas.microsoft.com/office/drawing/2014/main" id="{CA398AC1-C6DE-4B47-9625-3A86ACA160D7}"/>
            </a:ext>
          </a:extLst>
        </xdr:cNvPr>
        <xdr:cNvSpPr/>
      </xdr:nvSpPr>
      <xdr:spPr>
        <a:xfrm>
          <a:off x="22110700" y="104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34561</xdr:rowOff>
    </xdr:from>
    <xdr:ext cx="469744" cy="259045"/>
    <xdr:sp macro="" textlink="">
      <xdr:nvSpPr>
        <xdr:cNvPr id="671" name="【学校施設】&#10;一人当たり面積該当値テキスト">
          <a:extLst>
            <a:ext uri="{FF2B5EF4-FFF2-40B4-BE49-F238E27FC236}">
              <a16:creationId xmlns:a16="http://schemas.microsoft.com/office/drawing/2014/main" id="{E6584A24-019E-41CC-A756-C8B1EDB79620}"/>
            </a:ext>
          </a:extLst>
        </xdr:cNvPr>
        <xdr:cNvSpPr txBox="1"/>
      </xdr:nvSpPr>
      <xdr:spPr>
        <a:xfrm>
          <a:off x="22199600"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21209</xdr:rowOff>
    </xdr:from>
    <xdr:to>
      <xdr:col>112</xdr:col>
      <xdr:colOff>38100</xdr:colOff>
      <xdr:row>61</xdr:row>
      <xdr:rowOff>122809</xdr:rowOff>
    </xdr:to>
    <xdr:sp macro="" textlink="">
      <xdr:nvSpPr>
        <xdr:cNvPr id="672" name="楕円 671">
          <a:extLst>
            <a:ext uri="{FF2B5EF4-FFF2-40B4-BE49-F238E27FC236}">
              <a16:creationId xmlns:a16="http://schemas.microsoft.com/office/drawing/2014/main" id="{64CB6D3C-0719-4931-9260-1CEA4758649B}"/>
            </a:ext>
          </a:extLst>
        </xdr:cNvPr>
        <xdr:cNvSpPr/>
      </xdr:nvSpPr>
      <xdr:spPr>
        <a:xfrm>
          <a:off x="21272500" y="104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62484</xdr:rowOff>
    </xdr:from>
    <xdr:to>
      <xdr:col>116</xdr:col>
      <xdr:colOff>63500</xdr:colOff>
      <xdr:row>61</xdr:row>
      <xdr:rowOff>72009</xdr:rowOff>
    </xdr:to>
    <xdr:cxnSp macro="">
      <xdr:nvCxnSpPr>
        <xdr:cNvPr id="673" name="直線コネクタ 672">
          <a:extLst>
            <a:ext uri="{FF2B5EF4-FFF2-40B4-BE49-F238E27FC236}">
              <a16:creationId xmlns:a16="http://schemas.microsoft.com/office/drawing/2014/main" id="{EB2D0B1E-ACBE-4541-BF6A-ABD3340472C9}"/>
            </a:ext>
          </a:extLst>
        </xdr:cNvPr>
        <xdr:cNvCxnSpPr/>
      </xdr:nvCxnSpPr>
      <xdr:spPr>
        <a:xfrm flipV="1">
          <a:off x="21323300" y="1052093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30734</xdr:rowOff>
    </xdr:from>
    <xdr:to>
      <xdr:col>107</xdr:col>
      <xdr:colOff>101600</xdr:colOff>
      <xdr:row>61</xdr:row>
      <xdr:rowOff>132334</xdr:rowOff>
    </xdr:to>
    <xdr:sp macro="" textlink="">
      <xdr:nvSpPr>
        <xdr:cNvPr id="674" name="楕円 673">
          <a:extLst>
            <a:ext uri="{FF2B5EF4-FFF2-40B4-BE49-F238E27FC236}">
              <a16:creationId xmlns:a16="http://schemas.microsoft.com/office/drawing/2014/main" id="{C58F2D23-62A6-40D2-88D5-3C11A76ADB21}"/>
            </a:ext>
          </a:extLst>
        </xdr:cNvPr>
        <xdr:cNvSpPr/>
      </xdr:nvSpPr>
      <xdr:spPr>
        <a:xfrm>
          <a:off x="20383500" y="104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72009</xdr:rowOff>
    </xdr:from>
    <xdr:to>
      <xdr:col>111</xdr:col>
      <xdr:colOff>177800</xdr:colOff>
      <xdr:row>61</xdr:row>
      <xdr:rowOff>81534</xdr:rowOff>
    </xdr:to>
    <xdr:cxnSp macro="">
      <xdr:nvCxnSpPr>
        <xdr:cNvPr id="675" name="直線コネクタ 674">
          <a:extLst>
            <a:ext uri="{FF2B5EF4-FFF2-40B4-BE49-F238E27FC236}">
              <a16:creationId xmlns:a16="http://schemas.microsoft.com/office/drawing/2014/main" id="{E1C9FEB3-B9A5-41C1-B98D-F4460218695F}"/>
            </a:ext>
          </a:extLst>
        </xdr:cNvPr>
        <xdr:cNvCxnSpPr/>
      </xdr:nvCxnSpPr>
      <xdr:spPr>
        <a:xfrm flipV="1">
          <a:off x="20434300" y="1053045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42545</xdr:rowOff>
    </xdr:from>
    <xdr:to>
      <xdr:col>102</xdr:col>
      <xdr:colOff>165100</xdr:colOff>
      <xdr:row>61</xdr:row>
      <xdr:rowOff>144145</xdr:rowOff>
    </xdr:to>
    <xdr:sp macro="" textlink="">
      <xdr:nvSpPr>
        <xdr:cNvPr id="676" name="楕円 675">
          <a:extLst>
            <a:ext uri="{FF2B5EF4-FFF2-40B4-BE49-F238E27FC236}">
              <a16:creationId xmlns:a16="http://schemas.microsoft.com/office/drawing/2014/main" id="{778D6D1B-3B49-4EB1-AD36-40FF1C29B342}"/>
            </a:ext>
          </a:extLst>
        </xdr:cNvPr>
        <xdr:cNvSpPr/>
      </xdr:nvSpPr>
      <xdr:spPr>
        <a:xfrm>
          <a:off x="19494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81534</xdr:rowOff>
    </xdr:from>
    <xdr:to>
      <xdr:col>107</xdr:col>
      <xdr:colOff>50800</xdr:colOff>
      <xdr:row>61</xdr:row>
      <xdr:rowOff>93345</xdr:rowOff>
    </xdr:to>
    <xdr:cxnSp macro="">
      <xdr:nvCxnSpPr>
        <xdr:cNvPr id="677" name="直線コネクタ 676">
          <a:extLst>
            <a:ext uri="{FF2B5EF4-FFF2-40B4-BE49-F238E27FC236}">
              <a16:creationId xmlns:a16="http://schemas.microsoft.com/office/drawing/2014/main" id="{90C8FEAD-0CB4-4680-BA21-550180B30915}"/>
            </a:ext>
          </a:extLst>
        </xdr:cNvPr>
        <xdr:cNvCxnSpPr/>
      </xdr:nvCxnSpPr>
      <xdr:spPr>
        <a:xfrm flipV="1">
          <a:off x="19545300" y="1053998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78" name="n_1aveValue【学校施設】&#10;一人当たり面積">
          <a:extLst>
            <a:ext uri="{FF2B5EF4-FFF2-40B4-BE49-F238E27FC236}">
              <a16:creationId xmlns:a16="http://schemas.microsoft.com/office/drawing/2014/main" id="{36CE414C-E07B-4436-B736-77652E8F5D5E}"/>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79" name="n_2aveValue【学校施設】&#10;一人当たり面積">
          <a:extLst>
            <a:ext uri="{FF2B5EF4-FFF2-40B4-BE49-F238E27FC236}">
              <a16:creationId xmlns:a16="http://schemas.microsoft.com/office/drawing/2014/main" id="{FFD94CAE-7ABC-47D5-96D8-03C2FF889E5C}"/>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680" name="n_3aveValue【学校施設】&#10;一人当たり面積">
          <a:extLst>
            <a:ext uri="{FF2B5EF4-FFF2-40B4-BE49-F238E27FC236}">
              <a16:creationId xmlns:a16="http://schemas.microsoft.com/office/drawing/2014/main" id="{58774D7E-3B2F-49FE-A4F8-27780C5461CD}"/>
            </a:ext>
          </a:extLst>
        </xdr:cNvPr>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81" name="n_4aveValue【学校施設】&#10;一人当たり面積">
          <a:extLst>
            <a:ext uri="{FF2B5EF4-FFF2-40B4-BE49-F238E27FC236}">
              <a16:creationId xmlns:a16="http://schemas.microsoft.com/office/drawing/2014/main" id="{587D64C0-25FF-4838-8967-5966EE7FDDA7}"/>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139336</xdr:rowOff>
    </xdr:from>
    <xdr:ext cx="469744" cy="259045"/>
    <xdr:sp macro="" textlink="">
      <xdr:nvSpPr>
        <xdr:cNvPr id="682" name="n_1mainValue【学校施設】&#10;一人当たり面積">
          <a:extLst>
            <a:ext uri="{FF2B5EF4-FFF2-40B4-BE49-F238E27FC236}">
              <a16:creationId xmlns:a16="http://schemas.microsoft.com/office/drawing/2014/main" id="{E26F7371-CBA8-43F2-8AD9-9F0FA360E188}"/>
            </a:ext>
          </a:extLst>
        </xdr:cNvPr>
        <xdr:cNvSpPr txBox="1"/>
      </xdr:nvSpPr>
      <xdr:spPr>
        <a:xfrm>
          <a:off x="21075727" y="1025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148861</xdr:rowOff>
    </xdr:from>
    <xdr:ext cx="469744" cy="259045"/>
    <xdr:sp macro="" textlink="">
      <xdr:nvSpPr>
        <xdr:cNvPr id="683" name="n_2mainValue【学校施設】&#10;一人当たり面積">
          <a:extLst>
            <a:ext uri="{FF2B5EF4-FFF2-40B4-BE49-F238E27FC236}">
              <a16:creationId xmlns:a16="http://schemas.microsoft.com/office/drawing/2014/main" id="{291F93FF-0291-40A4-BB0E-166EF975E611}"/>
            </a:ext>
          </a:extLst>
        </xdr:cNvPr>
        <xdr:cNvSpPr txBox="1"/>
      </xdr:nvSpPr>
      <xdr:spPr>
        <a:xfrm>
          <a:off x="20199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160672</xdr:rowOff>
    </xdr:from>
    <xdr:ext cx="469744" cy="259045"/>
    <xdr:sp macro="" textlink="">
      <xdr:nvSpPr>
        <xdr:cNvPr id="684" name="n_3mainValue【学校施設】&#10;一人当たり面積">
          <a:extLst>
            <a:ext uri="{FF2B5EF4-FFF2-40B4-BE49-F238E27FC236}">
              <a16:creationId xmlns:a16="http://schemas.microsoft.com/office/drawing/2014/main" id="{E08C41A4-2BDF-4765-82C4-F4AB09F8F461}"/>
            </a:ext>
          </a:extLst>
        </xdr:cNvPr>
        <xdr:cNvSpPr txBox="1"/>
      </xdr:nvSpPr>
      <xdr:spPr>
        <a:xfrm>
          <a:off x="1931042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a:extLst>
            <a:ext uri="{FF2B5EF4-FFF2-40B4-BE49-F238E27FC236}">
              <a16:creationId xmlns:a16="http://schemas.microsoft.com/office/drawing/2014/main" id="{4F0C6116-C86D-41FB-84CE-23D55AB8A1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a:extLst>
            <a:ext uri="{FF2B5EF4-FFF2-40B4-BE49-F238E27FC236}">
              <a16:creationId xmlns:a16="http://schemas.microsoft.com/office/drawing/2014/main" id="{9E554223-7DE4-4C99-845D-EED6DFA04A4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a:extLst>
            <a:ext uri="{FF2B5EF4-FFF2-40B4-BE49-F238E27FC236}">
              <a16:creationId xmlns:a16="http://schemas.microsoft.com/office/drawing/2014/main" id="{AC7DD3E7-05D8-424A-8E6F-7FCE984607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a:extLst>
            <a:ext uri="{FF2B5EF4-FFF2-40B4-BE49-F238E27FC236}">
              <a16:creationId xmlns:a16="http://schemas.microsoft.com/office/drawing/2014/main" id="{66D11547-C2A6-43D1-83EC-E354E78ADF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a:extLst>
            <a:ext uri="{FF2B5EF4-FFF2-40B4-BE49-F238E27FC236}">
              <a16:creationId xmlns:a16="http://schemas.microsoft.com/office/drawing/2014/main" id="{6142DA76-3343-4262-BA7E-DCBE7DC78D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a:extLst>
            <a:ext uri="{FF2B5EF4-FFF2-40B4-BE49-F238E27FC236}">
              <a16:creationId xmlns:a16="http://schemas.microsoft.com/office/drawing/2014/main" id="{A1D67E69-E49A-4AEA-8B3B-53952148326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a:extLst>
            <a:ext uri="{FF2B5EF4-FFF2-40B4-BE49-F238E27FC236}">
              <a16:creationId xmlns:a16="http://schemas.microsoft.com/office/drawing/2014/main" id="{4EB5693D-A299-4683-BD9C-0A8062EFF4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a:extLst>
            <a:ext uri="{FF2B5EF4-FFF2-40B4-BE49-F238E27FC236}">
              <a16:creationId xmlns:a16="http://schemas.microsoft.com/office/drawing/2014/main" id="{FE140417-B3ED-4DC1-A370-BA2D511621F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a:extLst>
            <a:ext uri="{FF2B5EF4-FFF2-40B4-BE49-F238E27FC236}">
              <a16:creationId xmlns:a16="http://schemas.microsoft.com/office/drawing/2014/main" id="{708E377D-7E81-4F32-8165-E2F6CC9A46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a:extLst>
            <a:ext uri="{FF2B5EF4-FFF2-40B4-BE49-F238E27FC236}">
              <a16:creationId xmlns:a16="http://schemas.microsoft.com/office/drawing/2014/main" id="{87C6E232-0D79-425F-8AFF-4B39386CF4D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a:extLst>
            <a:ext uri="{FF2B5EF4-FFF2-40B4-BE49-F238E27FC236}">
              <a16:creationId xmlns:a16="http://schemas.microsoft.com/office/drawing/2014/main" id="{D971CD9F-081C-48D9-867B-926B58C47D4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a:extLst>
            <a:ext uri="{FF2B5EF4-FFF2-40B4-BE49-F238E27FC236}">
              <a16:creationId xmlns:a16="http://schemas.microsoft.com/office/drawing/2014/main" id="{A4C8201C-7C2E-4161-A01A-CB77FB24E21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a:extLst>
            <a:ext uri="{FF2B5EF4-FFF2-40B4-BE49-F238E27FC236}">
              <a16:creationId xmlns:a16="http://schemas.microsoft.com/office/drawing/2014/main" id="{59FAD4E6-17CD-40C6-A527-0113905CEC5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a:extLst>
            <a:ext uri="{FF2B5EF4-FFF2-40B4-BE49-F238E27FC236}">
              <a16:creationId xmlns:a16="http://schemas.microsoft.com/office/drawing/2014/main" id="{29EB65E5-F2EA-49A4-AB3B-247443DD80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a:extLst>
            <a:ext uri="{FF2B5EF4-FFF2-40B4-BE49-F238E27FC236}">
              <a16:creationId xmlns:a16="http://schemas.microsoft.com/office/drawing/2014/main" id="{E0A089B2-2067-44E6-B8CF-EC2553D1E8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a:extLst>
            <a:ext uri="{FF2B5EF4-FFF2-40B4-BE49-F238E27FC236}">
              <a16:creationId xmlns:a16="http://schemas.microsoft.com/office/drawing/2014/main" id="{8127C79A-3D6E-46BF-AB24-93E77881032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71011D60-C945-4449-ADBD-D1E24F5C3D1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D1D28235-8752-4E48-9498-09BC22D218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5C6CBB0C-E504-4FFF-B40D-E6417948AF8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1D190375-FFAE-410C-9375-724AECE273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760538AB-6B44-41FB-83A1-DD63D252DE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AAEBC685-2F2C-4A29-8FCD-B704513BB4C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198A4537-0578-44C7-9D95-ACD90D49CC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6E192B0B-9251-4664-B609-6AD11CD0ABB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a:extLst>
            <a:ext uri="{FF2B5EF4-FFF2-40B4-BE49-F238E27FC236}">
              <a16:creationId xmlns:a16="http://schemas.microsoft.com/office/drawing/2014/main" id="{2B9A3C5F-866D-46A1-8062-5C0F25457E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a:extLst>
            <a:ext uri="{FF2B5EF4-FFF2-40B4-BE49-F238E27FC236}">
              <a16:creationId xmlns:a16="http://schemas.microsoft.com/office/drawing/2014/main" id="{DCD52FDE-E7FF-4C56-806D-E34EFB8260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a:extLst>
            <a:ext uri="{FF2B5EF4-FFF2-40B4-BE49-F238E27FC236}">
              <a16:creationId xmlns:a16="http://schemas.microsoft.com/office/drawing/2014/main" id="{E014C74F-4788-4F70-8158-359991FFC3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a:extLst>
            <a:ext uri="{FF2B5EF4-FFF2-40B4-BE49-F238E27FC236}">
              <a16:creationId xmlns:a16="http://schemas.microsoft.com/office/drawing/2014/main" id="{FD00A680-AE0E-4343-A80D-A7C325C0068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a:extLst>
            <a:ext uri="{FF2B5EF4-FFF2-40B4-BE49-F238E27FC236}">
              <a16:creationId xmlns:a16="http://schemas.microsoft.com/office/drawing/2014/main" id="{71CD3E39-5E89-4C4F-8341-0CAA83CE27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a:extLst>
            <a:ext uri="{FF2B5EF4-FFF2-40B4-BE49-F238E27FC236}">
              <a16:creationId xmlns:a16="http://schemas.microsoft.com/office/drawing/2014/main" id="{1BFA628E-94C2-41DA-85E4-8554CCEB290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a:extLst>
            <a:ext uri="{FF2B5EF4-FFF2-40B4-BE49-F238E27FC236}">
              <a16:creationId xmlns:a16="http://schemas.microsoft.com/office/drawing/2014/main" id="{901B07E8-E6E0-4999-8E93-2380F2A61C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a:extLst>
            <a:ext uri="{FF2B5EF4-FFF2-40B4-BE49-F238E27FC236}">
              <a16:creationId xmlns:a16="http://schemas.microsoft.com/office/drawing/2014/main" id="{B1152F2C-97A7-47F9-8F7A-2D0576CA6AF3}"/>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0723CD83-5D6E-4989-9F7B-E5B513EABE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7D6F8D90-AC92-488B-AE87-C5DAAF8860D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49F4C7C6-B7F2-4C3A-900D-97AF5017582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道路について、有形固定資産減価償却率は類似団体内平均値に比べ高い数値であるが、これは固定資産台帳への登録時点において、道路資産の減価償却累計額を高く設定せざるをえなかったことによる。平成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年度以降は、順次適正な資産登録を行っており、徐々に適正値に近づいていくと想定している。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また、当町は人口密度が低いため、全国平均と比べ一人当たり延長の数値が高くなっている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橋りょう・トンネルについて、令和２年度は長寿命化計画に基づく修繕を行っているため、有形固定資産減価償却率は低下している。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また、当町は人口密度が低いため、全国平均と比べ一人当たり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有形固定資産（償却資産）額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の数値が高くなっている。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公営住宅について、令和元年度に長寿命化計画に基づく修繕を行い、有形固定資産減価償却率は低くなったが、類似団体内平均値に比べ高い数値であり、老朽化の度合いは高い。また、全国平均と比べても</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人当たり面積の数値が低いが、供給不足の状況ではない。</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認定こども園について、有形固定資産減価償却率は、類似団体内平均値に比べ低いが、一人当たり面積は高い数値となっている。令和４年度に認定こども園の統合（２園から１園）があるため、人口に見合った資産の保有状況に近づくと考え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学校施設について、今後、人口減少、少子化等により、一人当たり面積が過大となっていくことが想定されるが、令和８年度ごろからの施設統合（２校から１校）を検討しており、人口に見合った資産の保有状況となることが想定さ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91D0E3-5F6C-44D5-8F14-89A5047BC02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E5CD9CF-BCF8-4E77-8AD1-51DD352819A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EE88A7-7191-4719-AE51-4CD2FBABB6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722454-889C-407B-B96B-FC11154E919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47C717-BB97-48A3-A3CC-AE1AEC3371C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F912A5-868A-4BE8-BCD1-49BA50F588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BDA7152-F03D-4B9A-ACB0-C2367C25A92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30BD6AC-4AE1-4997-95AA-BF349AE35E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68D47D-BC6E-4F1E-AF0E-C241FF5DF1F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401354-23CC-45DB-91E4-9E5B4AE42D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
7,975
109.94
6,539,123
6,260,529
213,491
3,312,732
5,273,091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3C6E66-E595-44B8-A696-FC4939C5BA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D3FCA9-64A4-4BD9-A1E7-BC015E22BB0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593B72-856F-474B-9EAE-2D97DA7F45A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21132E-0B8F-4C1B-A825-7B14C86DAD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092267D-7B98-43DA-8322-3AB7181D43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9C63DD6-3A7B-427A-85B9-5D3AB333171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97A43B-9B03-4DDA-99CC-C9400D718E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4E03AA-C651-401C-8AFB-5FA81A0446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5677B2-3B05-49A5-B89E-8CBACCCC3A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6FBD4C-D11D-44D1-9BE4-40AB1781F7B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586CA0-8B87-4F86-8DD9-608401FAF36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7A0950D-2A23-4354-9B68-96851724A79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F13A1A-EB17-4337-94E5-2EA3F13A20E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69AE17-0D87-418D-981B-72112890BAF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1ED56B-4C11-4CAB-AA21-836C327C43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ECBCB4A-DFC2-4D98-82FB-77F9AF4184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718AE47-97F9-4053-B3DB-702E8D4EBB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3595CFD-5747-4107-863A-8BAFDEA2AF0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030535-68EE-4394-A230-31A0562A759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EB91C96-177D-4AEF-AD23-7FB2E5CCBE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E205E4-9B9A-4C2A-B9B5-62AEA8F467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EB88A9-3702-4A2F-9409-4C21AAC91B2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8C8A9C-9EBE-4CE9-AEE3-9AB6E6980AD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8CD126A-117E-46D2-9A32-540AC6499D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C2783B8-DDF3-4192-9004-1F3AB81D4F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65078A7-ED93-4AB3-AB88-C92FC15774A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A07EDBF-689C-4468-A25A-763B866F12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FFBE45-6EC0-4A22-81F7-F20D5E2C9E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409D7FA-488F-4E4D-9600-11C3EDB324C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BCA2C0E-1C1F-4BAD-A0E6-E6F0F744942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D8D1406-F828-4BA9-B4C1-36D85ADB080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29A3623-0B44-473E-AD9A-3FD19BD30C6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82CD80F-158E-432F-BDB7-FA51FD5232E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8257A4D-E696-4402-82A9-12BEC39C0D8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741B341-08A9-45DE-AE54-1C5959B5839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B2273F2-24AD-48B8-9379-149F285A576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3052D0E-A474-4EC9-8A29-1451CB8C65B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F5F4C08-8296-4ADA-A737-1A90D9D17BB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B46F0BA-89CF-4939-800F-B3FB174C924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4F6892F-1893-4AD6-8B71-23AC6D26090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51B9111-19B1-44EF-A106-DF941511A5D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8E1C150-0257-4D5A-B361-AC1A1A142CA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E32ACF5-AE28-4B37-947E-32F72A1FFFC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3DF0A64-9A14-4227-9F29-6166998D9DC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6E0CBBF-8446-43DB-A163-038D054BB5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E477E2F-E17D-4423-8E3D-B8A70C4F362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C1BFDD6-F60F-4A38-89FB-9B157C358865}"/>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E1E8204-6E6A-4FF3-9FE7-01ADFD6B752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62F4D41-02A5-4A3B-8B31-22EF7FD5F8D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5D7549D8-9986-484F-BE98-B06763765298}"/>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9E434D07-FC77-4ED7-825F-4AB19B7C8D11}"/>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a:extLst>
            <a:ext uri="{FF2B5EF4-FFF2-40B4-BE49-F238E27FC236}">
              <a16:creationId xmlns:a16="http://schemas.microsoft.com/office/drawing/2014/main" id="{90856684-AF55-41F2-9E33-7B63FBCC0EC0}"/>
            </a:ext>
          </a:extLst>
        </xdr:cNvPr>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132DE763-3733-4188-970E-BA1C625A68DF}"/>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E3A18309-4857-4C10-BE02-386107B57EE3}"/>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E8EF83A3-5A98-4A6D-A03D-BBC8ADF17ACB}"/>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B6F56230-DC1A-44AB-B470-0500B6952D45}"/>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F834200A-D6A0-485A-8387-61BBECE40A24}"/>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8599D06-90F0-46EF-BAFF-A0C99A4B7B5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32849DE-6A50-4296-9848-AD693FB29D1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8CC455-4BC3-4B41-B13F-B4B14CAE102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4DDE0D9-96AC-42DD-BC93-9A9280A7C2A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9A1C0D8-41B2-47F4-B32F-E5B24356EC2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20501</xdr:rowOff>
    </xdr:from>
    <xdr:to>
      <xdr:col>24</xdr:col>
      <xdr:colOff>114300</xdr:colOff>
      <xdr:row>41</xdr:row>
      <xdr:rowOff>122101</xdr:rowOff>
    </xdr:to>
    <xdr:sp macro="" textlink="">
      <xdr:nvSpPr>
        <xdr:cNvPr id="74" name="楕円 73">
          <a:extLst>
            <a:ext uri="{FF2B5EF4-FFF2-40B4-BE49-F238E27FC236}">
              <a16:creationId xmlns:a16="http://schemas.microsoft.com/office/drawing/2014/main" id="{D46E4D84-59F1-4090-8DF8-C234F52DD895}"/>
            </a:ext>
          </a:extLst>
        </xdr:cNvPr>
        <xdr:cNvSpPr/>
      </xdr:nvSpPr>
      <xdr:spPr>
        <a:xfrm>
          <a:off x="4584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170378</xdr:rowOff>
    </xdr:from>
    <xdr:ext cx="405111" cy="259045"/>
    <xdr:sp macro="" textlink="">
      <xdr:nvSpPr>
        <xdr:cNvPr id="75" name="【図書館】&#10;有形固定資産減価償却率該当値テキスト">
          <a:extLst>
            <a:ext uri="{FF2B5EF4-FFF2-40B4-BE49-F238E27FC236}">
              <a16:creationId xmlns:a16="http://schemas.microsoft.com/office/drawing/2014/main" id="{BDD4D7F3-1196-4CC0-AF40-46D7DDDF78A1}"/>
            </a:ext>
          </a:extLst>
        </xdr:cNvPr>
        <xdr:cNvSpPr txBox="1"/>
      </xdr:nvSpPr>
      <xdr:spPr>
        <a:xfrm>
          <a:off x="4673600"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5806</xdr:rowOff>
    </xdr:from>
    <xdr:to>
      <xdr:col>20</xdr:col>
      <xdr:colOff>38100</xdr:colOff>
      <xdr:row>41</xdr:row>
      <xdr:rowOff>107406</xdr:rowOff>
    </xdr:to>
    <xdr:sp macro="" textlink="">
      <xdr:nvSpPr>
        <xdr:cNvPr id="76" name="楕円 75">
          <a:extLst>
            <a:ext uri="{FF2B5EF4-FFF2-40B4-BE49-F238E27FC236}">
              <a16:creationId xmlns:a16="http://schemas.microsoft.com/office/drawing/2014/main" id="{D208B971-C3E0-4125-A6C8-A0A948F04119}"/>
            </a:ext>
          </a:extLst>
        </xdr:cNvPr>
        <xdr:cNvSpPr/>
      </xdr:nvSpPr>
      <xdr:spPr>
        <a:xfrm>
          <a:off x="3746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56606</xdr:rowOff>
    </xdr:from>
    <xdr:to>
      <xdr:col>24</xdr:col>
      <xdr:colOff>63500</xdr:colOff>
      <xdr:row>41</xdr:row>
      <xdr:rowOff>71301</xdr:rowOff>
    </xdr:to>
    <xdr:cxnSp macro="">
      <xdr:nvCxnSpPr>
        <xdr:cNvPr id="77" name="直線コネクタ 76">
          <a:extLst>
            <a:ext uri="{FF2B5EF4-FFF2-40B4-BE49-F238E27FC236}">
              <a16:creationId xmlns:a16="http://schemas.microsoft.com/office/drawing/2014/main" id="{89C86A85-FA96-4BE9-B7A2-EF552FBC3C6C}"/>
            </a:ext>
          </a:extLst>
        </xdr:cNvPr>
        <xdr:cNvCxnSpPr/>
      </xdr:nvCxnSpPr>
      <xdr:spPr>
        <a:xfrm>
          <a:off x="3797300" y="708605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160927</xdr:rowOff>
    </xdr:from>
    <xdr:to>
      <xdr:col>15</xdr:col>
      <xdr:colOff>101600</xdr:colOff>
      <xdr:row>41</xdr:row>
      <xdr:rowOff>91077</xdr:rowOff>
    </xdr:to>
    <xdr:sp macro="" textlink="">
      <xdr:nvSpPr>
        <xdr:cNvPr id="78" name="楕円 77">
          <a:extLst>
            <a:ext uri="{FF2B5EF4-FFF2-40B4-BE49-F238E27FC236}">
              <a16:creationId xmlns:a16="http://schemas.microsoft.com/office/drawing/2014/main" id="{CD2C0B9B-6463-4F9F-B6D6-BFFCD2E1DE43}"/>
            </a:ext>
          </a:extLst>
        </xdr:cNvPr>
        <xdr:cNvSpPr/>
      </xdr:nvSpPr>
      <xdr:spPr>
        <a:xfrm>
          <a:off x="2857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40277</xdr:rowOff>
    </xdr:from>
    <xdr:to>
      <xdr:col>19</xdr:col>
      <xdr:colOff>177800</xdr:colOff>
      <xdr:row>41</xdr:row>
      <xdr:rowOff>56606</xdr:rowOff>
    </xdr:to>
    <xdr:cxnSp macro="">
      <xdr:nvCxnSpPr>
        <xdr:cNvPr id="79" name="直線コネクタ 78">
          <a:extLst>
            <a:ext uri="{FF2B5EF4-FFF2-40B4-BE49-F238E27FC236}">
              <a16:creationId xmlns:a16="http://schemas.microsoft.com/office/drawing/2014/main" id="{32404B0D-9E82-449C-A844-EB9CE30F99C9}"/>
            </a:ext>
          </a:extLst>
        </xdr:cNvPr>
        <xdr:cNvCxnSpPr/>
      </xdr:nvCxnSpPr>
      <xdr:spPr>
        <a:xfrm>
          <a:off x="2908300" y="706972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142966</xdr:rowOff>
    </xdr:from>
    <xdr:to>
      <xdr:col>10</xdr:col>
      <xdr:colOff>165100</xdr:colOff>
      <xdr:row>41</xdr:row>
      <xdr:rowOff>73116</xdr:rowOff>
    </xdr:to>
    <xdr:sp macro="" textlink="">
      <xdr:nvSpPr>
        <xdr:cNvPr id="80" name="楕円 79">
          <a:extLst>
            <a:ext uri="{FF2B5EF4-FFF2-40B4-BE49-F238E27FC236}">
              <a16:creationId xmlns:a16="http://schemas.microsoft.com/office/drawing/2014/main" id="{7229A201-9A65-4DE1-B7B5-E326DFEBE5C1}"/>
            </a:ext>
          </a:extLst>
        </xdr:cNvPr>
        <xdr:cNvSpPr/>
      </xdr:nvSpPr>
      <xdr:spPr>
        <a:xfrm>
          <a:off x="1968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22316</xdr:rowOff>
    </xdr:from>
    <xdr:to>
      <xdr:col>15</xdr:col>
      <xdr:colOff>50800</xdr:colOff>
      <xdr:row>41</xdr:row>
      <xdr:rowOff>40277</xdr:rowOff>
    </xdr:to>
    <xdr:cxnSp macro="">
      <xdr:nvCxnSpPr>
        <xdr:cNvPr id="81" name="直線コネクタ 80">
          <a:extLst>
            <a:ext uri="{FF2B5EF4-FFF2-40B4-BE49-F238E27FC236}">
              <a16:creationId xmlns:a16="http://schemas.microsoft.com/office/drawing/2014/main" id="{4F2C5E4D-E700-4B1B-91DD-FBA1AB5ADC51}"/>
            </a:ext>
          </a:extLst>
        </xdr:cNvPr>
        <xdr:cNvCxnSpPr/>
      </xdr:nvCxnSpPr>
      <xdr:spPr>
        <a:xfrm>
          <a:off x="2019300" y="70517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2" name="n_1aveValue【図書館】&#10;有形固定資産減価償却率">
          <a:extLst>
            <a:ext uri="{FF2B5EF4-FFF2-40B4-BE49-F238E27FC236}">
              <a16:creationId xmlns:a16="http://schemas.microsoft.com/office/drawing/2014/main" id="{0276D925-99D0-41C1-97E4-B9E086A1ED67}"/>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3" name="n_2aveValue【図書館】&#10;有形固定資産減価償却率">
          <a:extLst>
            <a:ext uri="{FF2B5EF4-FFF2-40B4-BE49-F238E27FC236}">
              <a16:creationId xmlns:a16="http://schemas.microsoft.com/office/drawing/2014/main" id="{A1AEC101-CC67-4E12-9D80-ED200369BEF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4" name="n_3aveValue【図書館】&#10;有形固定資産減価償却率">
          <a:extLst>
            <a:ext uri="{FF2B5EF4-FFF2-40B4-BE49-F238E27FC236}">
              <a16:creationId xmlns:a16="http://schemas.microsoft.com/office/drawing/2014/main" id="{09DF7282-4EEF-42DF-A9AD-BAE015C4B6D7}"/>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5" name="n_4aveValue【図書館】&#10;有形固定資産減価償却率">
          <a:extLst>
            <a:ext uri="{FF2B5EF4-FFF2-40B4-BE49-F238E27FC236}">
              <a16:creationId xmlns:a16="http://schemas.microsoft.com/office/drawing/2014/main" id="{30C40E41-933E-462E-BFDE-A351F374C4BE}"/>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98533</xdr:rowOff>
    </xdr:from>
    <xdr:ext cx="405111" cy="259045"/>
    <xdr:sp macro="" textlink="">
      <xdr:nvSpPr>
        <xdr:cNvPr id="86" name="n_1mainValue【図書館】&#10;有形固定資産減価償却率">
          <a:extLst>
            <a:ext uri="{FF2B5EF4-FFF2-40B4-BE49-F238E27FC236}">
              <a16:creationId xmlns:a16="http://schemas.microsoft.com/office/drawing/2014/main" id="{6E9D910F-97CF-4EB1-9991-DB1894B4F2C4}"/>
            </a:ext>
          </a:extLst>
        </xdr:cNvPr>
        <xdr:cNvSpPr txBox="1"/>
      </xdr:nvSpPr>
      <xdr:spPr>
        <a:xfrm>
          <a:off x="35820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82204</xdr:rowOff>
    </xdr:from>
    <xdr:ext cx="405111" cy="259045"/>
    <xdr:sp macro="" textlink="">
      <xdr:nvSpPr>
        <xdr:cNvPr id="87" name="n_2mainValue【図書館】&#10;有形固定資産減価償却率">
          <a:extLst>
            <a:ext uri="{FF2B5EF4-FFF2-40B4-BE49-F238E27FC236}">
              <a16:creationId xmlns:a16="http://schemas.microsoft.com/office/drawing/2014/main" id="{DD0FCB19-F300-4FE9-BE46-B9D0EDE543EF}"/>
            </a:ext>
          </a:extLst>
        </xdr:cNvPr>
        <xdr:cNvSpPr txBox="1"/>
      </xdr:nvSpPr>
      <xdr:spPr>
        <a:xfrm>
          <a:off x="27057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64243</xdr:rowOff>
    </xdr:from>
    <xdr:ext cx="405111" cy="259045"/>
    <xdr:sp macro="" textlink="">
      <xdr:nvSpPr>
        <xdr:cNvPr id="88" name="n_3mainValue【図書館】&#10;有形固定資産減価償却率">
          <a:extLst>
            <a:ext uri="{FF2B5EF4-FFF2-40B4-BE49-F238E27FC236}">
              <a16:creationId xmlns:a16="http://schemas.microsoft.com/office/drawing/2014/main" id="{6C109AD1-57E9-4649-97B7-1507CDC9AECA}"/>
            </a:ext>
          </a:extLst>
        </xdr:cNvPr>
        <xdr:cNvSpPr txBox="1"/>
      </xdr:nvSpPr>
      <xdr:spPr>
        <a:xfrm>
          <a:off x="18167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42F4D3F-C39C-4ECD-8DBB-E86AA393BF3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80E79510-3FC1-4BE2-AD0C-4970E1DC02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9991407-4227-4699-AAB8-DFF78A6A315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FB501CD-5BE8-4FC7-B986-B97124A369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C46631B-7547-4438-80A7-CB0C8669E7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51E4236-5ED5-4748-901E-DA95DCDF26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2809864-3C59-4B6E-8C83-3925A585D3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9CE8A0E-E7C5-445C-AFD7-2EE6437E512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C8280BF8-81FA-46FF-BA41-7E8FB66C97B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52B9538-224F-4284-BF3F-4823B62D602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C233C96-AA49-4E38-8C3B-A94EBD9254A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3EF05079-831A-4C24-A9D2-4AC33652025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6A52BD4-6FC3-4E73-91D5-358E33B5281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4952FE21-3E87-4651-A04B-9507F6D1CF7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33415D3-200B-4CE2-A4D6-A9C3C73A65E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42D71981-C8D8-479D-9DA4-35AA48DA4E1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149ABB77-3510-48B9-875C-08E5C0520C6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77F3B74D-6D16-483D-AF9E-BAD22F72759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8F18327A-B644-4E4B-8372-8F2A572F15C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50E54620-6EBD-45A5-8A2A-16AA40BEF28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DA77552-0A62-4B25-89F8-D9FA1F0D849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419A3866-11F2-44EB-9600-3D60BDD35D9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6217F12-96C7-47D6-A7B8-FB0E34C691F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2" name="直線コネクタ 111">
          <a:extLst>
            <a:ext uri="{FF2B5EF4-FFF2-40B4-BE49-F238E27FC236}">
              <a16:creationId xmlns:a16="http://schemas.microsoft.com/office/drawing/2014/main" id="{0EFEF81F-BD99-4183-97DD-46EEE684E474}"/>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3" name="【図書館】&#10;一人当たり面積最小値テキスト">
          <a:extLst>
            <a:ext uri="{FF2B5EF4-FFF2-40B4-BE49-F238E27FC236}">
              <a16:creationId xmlns:a16="http://schemas.microsoft.com/office/drawing/2014/main" id="{A8266E42-2053-43E2-9AD0-8AD19F58B81B}"/>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4" name="直線コネクタ 113">
          <a:extLst>
            <a:ext uri="{FF2B5EF4-FFF2-40B4-BE49-F238E27FC236}">
              <a16:creationId xmlns:a16="http://schemas.microsoft.com/office/drawing/2014/main" id="{791265FD-B66D-4D82-9033-957DC7F8FFA4}"/>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5" name="【図書館】&#10;一人当たり面積最大値テキスト">
          <a:extLst>
            <a:ext uri="{FF2B5EF4-FFF2-40B4-BE49-F238E27FC236}">
              <a16:creationId xmlns:a16="http://schemas.microsoft.com/office/drawing/2014/main" id="{85CE727A-2BD4-4324-9F94-BB5A4732764B}"/>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6" name="直線コネクタ 115">
          <a:extLst>
            <a:ext uri="{FF2B5EF4-FFF2-40B4-BE49-F238E27FC236}">
              <a16:creationId xmlns:a16="http://schemas.microsoft.com/office/drawing/2014/main" id="{D3A51349-F4A3-454C-8447-3CE61434D9FF}"/>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17" name="【図書館】&#10;一人当たり面積平均値テキスト">
          <a:extLst>
            <a:ext uri="{FF2B5EF4-FFF2-40B4-BE49-F238E27FC236}">
              <a16:creationId xmlns:a16="http://schemas.microsoft.com/office/drawing/2014/main" id="{2BFEF9E9-2B84-4D55-BC92-003CA004E194}"/>
            </a:ext>
          </a:extLst>
        </xdr:cNvPr>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18" name="フローチャート: 判断 117">
          <a:extLst>
            <a:ext uri="{FF2B5EF4-FFF2-40B4-BE49-F238E27FC236}">
              <a16:creationId xmlns:a16="http://schemas.microsoft.com/office/drawing/2014/main" id="{65FF7BEB-4B51-4F80-A61D-744DE93A86C2}"/>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9" name="フローチャート: 判断 118">
          <a:extLst>
            <a:ext uri="{FF2B5EF4-FFF2-40B4-BE49-F238E27FC236}">
              <a16:creationId xmlns:a16="http://schemas.microsoft.com/office/drawing/2014/main" id="{9B2FBEFD-3057-4031-88CB-30BD8ECF9908}"/>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0" name="フローチャート: 判断 119">
          <a:extLst>
            <a:ext uri="{FF2B5EF4-FFF2-40B4-BE49-F238E27FC236}">
              <a16:creationId xmlns:a16="http://schemas.microsoft.com/office/drawing/2014/main" id="{5B439129-C919-447A-9362-0C5B0A402580}"/>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1" name="フローチャート: 判断 120">
          <a:extLst>
            <a:ext uri="{FF2B5EF4-FFF2-40B4-BE49-F238E27FC236}">
              <a16:creationId xmlns:a16="http://schemas.microsoft.com/office/drawing/2014/main" id="{3C564634-4CA0-404A-B186-0B52931430C0}"/>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2" name="フローチャート: 判断 121">
          <a:extLst>
            <a:ext uri="{FF2B5EF4-FFF2-40B4-BE49-F238E27FC236}">
              <a16:creationId xmlns:a16="http://schemas.microsoft.com/office/drawing/2014/main" id="{968B3F5B-FF35-49B9-99CB-9F5B29F7C862}"/>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13A26B1-A88F-4E9A-A293-A5F00BEF820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9641903-1931-4704-A833-70AE491BD6D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DFE6BE5-B362-45D6-8F2C-5FC6A9535E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0AFEB52-81A5-4EF5-9163-7D0373960E3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BC77ECF-2378-460E-9D9C-439908E9D1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28" name="楕円 127">
          <a:extLst>
            <a:ext uri="{FF2B5EF4-FFF2-40B4-BE49-F238E27FC236}">
              <a16:creationId xmlns:a16="http://schemas.microsoft.com/office/drawing/2014/main" id="{EEB55933-8F8C-493B-97B4-F450C316869C}"/>
            </a:ext>
          </a:extLst>
        </xdr:cNvPr>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73677</xdr:rowOff>
    </xdr:from>
    <xdr:ext cx="469744" cy="259045"/>
    <xdr:sp macro="" textlink="">
      <xdr:nvSpPr>
        <xdr:cNvPr id="129" name="【図書館】&#10;一人当たり面積該当値テキスト">
          <a:extLst>
            <a:ext uri="{FF2B5EF4-FFF2-40B4-BE49-F238E27FC236}">
              <a16:creationId xmlns:a16="http://schemas.microsoft.com/office/drawing/2014/main" id="{61FE0615-DF38-4A79-B0E4-C5E7CA009633}"/>
            </a:ext>
          </a:extLst>
        </xdr:cNvPr>
        <xdr:cNvSpPr txBox="1"/>
      </xdr:nvSpPr>
      <xdr:spPr>
        <a:xfrm>
          <a:off x="105156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30" name="楕円 129">
          <a:extLst>
            <a:ext uri="{FF2B5EF4-FFF2-40B4-BE49-F238E27FC236}">
              <a16:creationId xmlns:a16="http://schemas.microsoft.com/office/drawing/2014/main" id="{16CA618B-743B-4AA6-AEC2-167D3F5A5B67}"/>
            </a:ext>
          </a:extLst>
        </xdr:cNvPr>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41910</xdr:rowOff>
    </xdr:to>
    <xdr:cxnSp macro="">
      <xdr:nvCxnSpPr>
        <xdr:cNvPr id="131" name="直線コネクタ 130">
          <a:extLst>
            <a:ext uri="{FF2B5EF4-FFF2-40B4-BE49-F238E27FC236}">
              <a16:creationId xmlns:a16="http://schemas.microsoft.com/office/drawing/2014/main" id="{57413A65-D23B-42A4-95D7-D9B9F9579799}"/>
            </a:ext>
          </a:extLst>
        </xdr:cNvPr>
        <xdr:cNvCxnSpPr/>
      </xdr:nvCxnSpPr>
      <xdr:spPr>
        <a:xfrm flipV="1">
          <a:off x="9639300" y="7067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2" name="楕円 131">
          <a:extLst>
            <a:ext uri="{FF2B5EF4-FFF2-40B4-BE49-F238E27FC236}">
              <a16:creationId xmlns:a16="http://schemas.microsoft.com/office/drawing/2014/main" id="{8B174C89-E6EE-455A-95FF-5780417A7EB1}"/>
            </a:ext>
          </a:extLst>
        </xdr:cNvPr>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3" name="直線コネクタ 132">
          <a:extLst>
            <a:ext uri="{FF2B5EF4-FFF2-40B4-BE49-F238E27FC236}">
              <a16:creationId xmlns:a16="http://schemas.microsoft.com/office/drawing/2014/main" id="{E795F4C4-FC4C-4470-B67D-644B8C03D4B9}"/>
            </a:ext>
          </a:extLst>
        </xdr:cNvPr>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170180</xdr:rowOff>
    </xdr:from>
    <xdr:to>
      <xdr:col>41</xdr:col>
      <xdr:colOff>101600</xdr:colOff>
      <xdr:row>41</xdr:row>
      <xdr:rowOff>100330</xdr:rowOff>
    </xdr:to>
    <xdr:sp macro="" textlink="">
      <xdr:nvSpPr>
        <xdr:cNvPr id="134" name="楕円 133">
          <a:extLst>
            <a:ext uri="{FF2B5EF4-FFF2-40B4-BE49-F238E27FC236}">
              <a16:creationId xmlns:a16="http://schemas.microsoft.com/office/drawing/2014/main" id="{4A2A8444-9A4D-40D1-9FB1-BF8A9162CDCE}"/>
            </a:ext>
          </a:extLst>
        </xdr:cNvPr>
        <xdr:cNvSpPr/>
      </xdr:nvSpPr>
      <xdr:spPr>
        <a:xfrm>
          <a:off x="7810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49530</xdr:rowOff>
    </xdr:to>
    <xdr:cxnSp macro="">
      <xdr:nvCxnSpPr>
        <xdr:cNvPr id="135" name="直線コネクタ 134">
          <a:extLst>
            <a:ext uri="{FF2B5EF4-FFF2-40B4-BE49-F238E27FC236}">
              <a16:creationId xmlns:a16="http://schemas.microsoft.com/office/drawing/2014/main" id="{4C86FF23-ADF5-4B48-8943-829F61682F0A}"/>
            </a:ext>
          </a:extLst>
        </xdr:cNvPr>
        <xdr:cNvCxnSpPr/>
      </xdr:nvCxnSpPr>
      <xdr:spPr>
        <a:xfrm flipV="1">
          <a:off x="7861300" y="7071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6" name="n_1aveValue【図書館】&#10;一人当たり面積">
          <a:extLst>
            <a:ext uri="{FF2B5EF4-FFF2-40B4-BE49-F238E27FC236}">
              <a16:creationId xmlns:a16="http://schemas.microsoft.com/office/drawing/2014/main" id="{C22D1033-C866-4334-B7C4-F6A8B1729600}"/>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37" name="n_2aveValue【図書館】&#10;一人当たり面積">
          <a:extLst>
            <a:ext uri="{FF2B5EF4-FFF2-40B4-BE49-F238E27FC236}">
              <a16:creationId xmlns:a16="http://schemas.microsoft.com/office/drawing/2014/main" id="{B6FDBCB9-13E1-4B79-B2A4-869A73229111}"/>
            </a:ext>
          </a:extLst>
        </xdr:cNvPr>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38" name="n_3aveValue【図書館】&#10;一人当たり面積">
          <a:extLst>
            <a:ext uri="{FF2B5EF4-FFF2-40B4-BE49-F238E27FC236}">
              <a16:creationId xmlns:a16="http://schemas.microsoft.com/office/drawing/2014/main" id="{87C4D36C-300E-4288-BCE2-50F89E95DA69}"/>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39" name="n_4aveValue【図書館】&#10;一人当たり面積">
          <a:extLst>
            <a:ext uri="{FF2B5EF4-FFF2-40B4-BE49-F238E27FC236}">
              <a16:creationId xmlns:a16="http://schemas.microsoft.com/office/drawing/2014/main" id="{886F89D0-BBB1-4FD5-BD08-E1346D61EA47}"/>
            </a:ext>
          </a:extLst>
        </xdr:cNvPr>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40" name="n_1mainValue【図書館】&#10;一人当たり面積">
          <a:extLst>
            <a:ext uri="{FF2B5EF4-FFF2-40B4-BE49-F238E27FC236}">
              <a16:creationId xmlns:a16="http://schemas.microsoft.com/office/drawing/2014/main" id="{7819196E-429F-42D8-AA9C-E34AD969B35B}"/>
            </a:ext>
          </a:extLst>
        </xdr:cNvPr>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1" name="n_2mainValue【図書館】&#10;一人当たり面積">
          <a:extLst>
            <a:ext uri="{FF2B5EF4-FFF2-40B4-BE49-F238E27FC236}">
              <a16:creationId xmlns:a16="http://schemas.microsoft.com/office/drawing/2014/main" id="{C70558BF-73E3-4FAB-991B-71314E6FF571}"/>
            </a:ext>
          </a:extLst>
        </xdr:cNvPr>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91457</xdr:rowOff>
    </xdr:from>
    <xdr:ext cx="469744" cy="259045"/>
    <xdr:sp macro="" textlink="">
      <xdr:nvSpPr>
        <xdr:cNvPr id="142" name="n_3mainValue【図書館】&#10;一人当たり面積">
          <a:extLst>
            <a:ext uri="{FF2B5EF4-FFF2-40B4-BE49-F238E27FC236}">
              <a16:creationId xmlns:a16="http://schemas.microsoft.com/office/drawing/2014/main" id="{AA9DBA5C-4299-4FF1-AEC1-793E9B49D5B0}"/>
            </a:ext>
          </a:extLst>
        </xdr:cNvPr>
        <xdr:cNvSpPr txBox="1"/>
      </xdr:nvSpPr>
      <xdr:spPr>
        <a:xfrm>
          <a:off x="7626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9C33B903-77AC-4C06-B93F-E36363461C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2059DB6A-AF14-4802-BCD5-71B2269493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33327ACA-93FA-4B41-8B9B-9587EEA7CC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81D04957-4126-435A-BFF0-F0F48D7B6AC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87AF5A66-AB0B-4DBB-A4D9-6503599281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2B692AB1-F3E9-4584-9103-6D7DD23ED5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C9099801-5FE5-4CDE-9796-A0B07AFB4A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36633811-31E6-4071-842A-5B36DEDE27C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215AC4D7-4948-476B-BC48-75CCDDF9DF3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5BE2EC2-FBF0-4C93-8542-92F43CCD31E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77FCC1A2-8D3A-4A2A-9CA2-3179D8CAF76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a:extLst>
            <a:ext uri="{FF2B5EF4-FFF2-40B4-BE49-F238E27FC236}">
              <a16:creationId xmlns:a16="http://schemas.microsoft.com/office/drawing/2014/main" id="{B4052403-465B-406F-ACF8-BC1B66DE04B8}"/>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a:extLst>
            <a:ext uri="{FF2B5EF4-FFF2-40B4-BE49-F238E27FC236}">
              <a16:creationId xmlns:a16="http://schemas.microsoft.com/office/drawing/2014/main" id="{D21F6840-045F-4427-8291-288010139DF3}"/>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a:extLst>
            <a:ext uri="{FF2B5EF4-FFF2-40B4-BE49-F238E27FC236}">
              <a16:creationId xmlns:a16="http://schemas.microsoft.com/office/drawing/2014/main" id="{03E41DE2-12D3-4FE8-A00B-8FFDC1DB253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a:extLst>
            <a:ext uri="{FF2B5EF4-FFF2-40B4-BE49-F238E27FC236}">
              <a16:creationId xmlns:a16="http://schemas.microsoft.com/office/drawing/2014/main" id="{362883BC-0E47-4DAE-B9AE-E1E0FFE0B19E}"/>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a:extLst>
            <a:ext uri="{FF2B5EF4-FFF2-40B4-BE49-F238E27FC236}">
              <a16:creationId xmlns:a16="http://schemas.microsoft.com/office/drawing/2014/main" id="{FAA99270-A1B6-4FF3-9324-A4EC59957F0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a:extLst>
            <a:ext uri="{FF2B5EF4-FFF2-40B4-BE49-F238E27FC236}">
              <a16:creationId xmlns:a16="http://schemas.microsoft.com/office/drawing/2014/main" id="{6CC6FC54-4D5B-48B0-B307-D9743E54353B}"/>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a:extLst>
            <a:ext uri="{FF2B5EF4-FFF2-40B4-BE49-F238E27FC236}">
              <a16:creationId xmlns:a16="http://schemas.microsoft.com/office/drawing/2014/main" id="{510C62C9-96C0-425B-844E-C8384932F82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a:extLst>
            <a:ext uri="{FF2B5EF4-FFF2-40B4-BE49-F238E27FC236}">
              <a16:creationId xmlns:a16="http://schemas.microsoft.com/office/drawing/2014/main" id="{FC29CF6E-C13A-4D28-825E-5E4B6ECE0F03}"/>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B795CB8C-3A92-4584-87C2-023B2597F3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a:extLst>
            <a:ext uri="{FF2B5EF4-FFF2-40B4-BE49-F238E27FC236}">
              <a16:creationId xmlns:a16="http://schemas.microsoft.com/office/drawing/2014/main" id="{93F724A3-AF08-4ACA-B191-C2E910B94D55}"/>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A41945AA-985D-4C29-9486-1AC7742588D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65" name="直線コネクタ 164">
          <a:extLst>
            <a:ext uri="{FF2B5EF4-FFF2-40B4-BE49-F238E27FC236}">
              <a16:creationId xmlns:a16="http://schemas.microsoft.com/office/drawing/2014/main" id="{6A27A922-D6A0-4648-813E-09ECEEA2E1AD}"/>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53B9BF42-3EC7-4A27-B2B9-F361DD30F3ED}"/>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67" name="直線コネクタ 166">
          <a:extLst>
            <a:ext uri="{FF2B5EF4-FFF2-40B4-BE49-F238E27FC236}">
              <a16:creationId xmlns:a16="http://schemas.microsoft.com/office/drawing/2014/main" id="{8D994805-8E09-48AF-A64F-D361C39DC48A}"/>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B945E0B8-75F6-4D95-83AD-339038B07857}"/>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69" name="直線コネクタ 168">
          <a:extLst>
            <a:ext uri="{FF2B5EF4-FFF2-40B4-BE49-F238E27FC236}">
              <a16:creationId xmlns:a16="http://schemas.microsoft.com/office/drawing/2014/main" id="{4B434925-614B-4EB2-B5F7-D83F25E0279C}"/>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AB42C228-C2D6-49F4-9F1D-E3860D608D78}"/>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1" name="フローチャート: 判断 170">
          <a:extLst>
            <a:ext uri="{FF2B5EF4-FFF2-40B4-BE49-F238E27FC236}">
              <a16:creationId xmlns:a16="http://schemas.microsoft.com/office/drawing/2014/main" id="{A18F102C-6C85-4B8A-9350-38825DD9462C}"/>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2" name="フローチャート: 判断 171">
          <a:extLst>
            <a:ext uri="{FF2B5EF4-FFF2-40B4-BE49-F238E27FC236}">
              <a16:creationId xmlns:a16="http://schemas.microsoft.com/office/drawing/2014/main" id="{B3CB4249-6567-4BC5-B6AC-ED2C3356332C}"/>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3" name="フローチャート: 判断 172">
          <a:extLst>
            <a:ext uri="{FF2B5EF4-FFF2-40B4-BE49-F238E27FC236}">
              <a16:creationId xmlns:a16="http://schemas.microsoft.com/office/drawing/2014/main" id="{AC0745D8-B825-49A0-BE15-1C1CA4D6DFA1}"/>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74" name="フローチャート: 判断 173">
          <a:extLst>
            <a:ext uri="{FF2B5EF4-FFF2-40B4-BE49-F238E27FC236}">
              <a16:creationId xmlns:a16="http://schemas.microsoft.com/office/drawing/2014/main" id="{4ADEE366-008C-4CE3-8CC9-76A45D1F24C3}"/>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75" name="フローチャート: 判断 174">
          <a:extLst>
            <a:ext uri="{FF2B5EF4-FFF2-40B4-BE49-F238E27FC236}">
              <a16:creationId xmlns:a16="http://schemas.microsoft.com/office/drawing/2014/main" id="{CF6BFDDC-9425-4FD0-9797-3317EE92B6AE}"/>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4247455-5B43-4AA5-9DCC-7FC2BDB8C7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C56547B-51A7-4BF6-A69D-0256B658952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3325FE1-3FC4-4F68-BFDA-98114B01FFF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7207BEF-2312-4E5D-ABD0-2664B1DA4B6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8D0B0AA-76A0-4A02-BEB2-DC42995FA76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58928</xdr:rowOff>
    </xdr:from>
    <xdr:to>
      <xdr:col>24</xdr:col>
      <xdr:colOff>114300</xdr:colOff>
      <xdr:row>61</xdr:row>
      <xdr:rowOff>160528</xdr:rowOff>
    </xdr:to>
    <xdr:sp macro="" textlink="">
      <xdr:nvSpPr>
        <xdr:cNvPr id="181" name="楕円 180">
          <a:extLst>
            <a:ext uri="{FF2B5EF4-FFF2-40B4-BE49-F238E27FC236}">
              <a16:creationId xmlns:a16="http://schemas.microsoft.com/office/drawing/2014/main" id="{88C19C64-F1D6-499A-8903-6550F9437BC0}"/>
            </a:ext>
          </a:extLst>
        </xdr:cNvPr>
        <xdr:cNvSpPr/>
      </xdr:nvSpPr>
      <xdr:spPr>
        <a:xfrm>
          <a:off x="45847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37355</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A34E97BD-F8FE-4026-984D-5A01DA544017}"/>
            </a:ext>
          </a:extLst>
        </xdr:cNvPr>
        <xdr:cNvSpPr txBox="1"/>
      </xdr:nvSpPr>
      <xdr:spPr>
        <a:xfrm>
          <a:off x="4673600"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83" name="楕円 182">
          <a:extLst>
            <a:ext uri="{FF2B5EF4-FFF2-40B4-BE49-F238E27FC236}">
              <a16:creationId xmlns:a16="http://schemas.microsoft.com/office/drawing/2014/main" id="{207F89A6-AD65-4D96-9799-58838BAD7202}"/>
            </a:ext>
          </a:extLst>
        </xdr:cNvPr>
        <xdr:cNvSpPr/>
      </xdr:nvSpPr>
      <xdr:spPr>
        <a:xfrm>
          <a:off x="3746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61722</xdr:rowOff>
    </xdr:from>
    <xdr:to>
      <xdr:col>24</xdr:col>
      <xdr:colOff>63500</xdr:colOff>
      <xdr:row>61</xdr:row>
      <xdr:rowOff>109728</xdr:rowOff>
    </xdr:to>
    <xdr:cxnSp macro="">
      <xdr:nvCxnSpPr>
        <xdr:cNvPr id="184" name="直線コネクタ 183">
          <a:extLst>
            <a:ext uri="{FF2B5EF4-FFF2-40B4-BE49-F238E27FC236}">
              <a16:creationId xmlns:a16="http://schemas.microsoft.com/office/drawing/2014/main" id="{BFA7AF83-1449-4C2D-BDB0-A2DDE35861AD}"/>
            </a:ext>
          </a:extLst>
        </xdr:cNvPr>
        <xdr:cNvCxnSpPr/>
      </xdr:nvCxnSpPr>
      <xdr:spPr>
        <a:xfrm>
          <a:off x="3797300" y="1052017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136652</xdr:rowOff>
    </xdr:from>
    <xdr:to>
      <xdr:col>15</xdr:col>
      <xdr:colOff>101600</xdr:colOff>
      <xdr:row>61</xdr:row>
      <xdr:rowOff>66802</xdr:rowOff>
    </xdr:to>
    <xdr:sp macro="" textlink="">
      <xdr:nvSpPr>
        <xdr:cNvPr id="185" name="楕円 184">
          <a:extLst>
            <a:ext uri="{FF2B5EF4-FFF2-40B4-BE49-F238E27FC236}">
              <a16:creationId xmlns:a16="http://schemas.microsoft.com/office/drawing/2014/main" id="{07B27D24-A5A3-4709-B0E1-35AFFBF8D389}"/>
            </a:ext>
          </a:extLst>
        </xdr:cNvPr>
        <xdr:cNvSpPr/>
      </xdr:nvSpPr>
      <xdr:spPr>
        <a:xfrm>
          <a:off x="2857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xdr:rowOff>
    </xdr:from>
    <xdr:to>
      <xdr:col>19</xdr:col>
      <xdr:colOff>177800</xdr:colOff>
      <xdr:row>61</xdr:row>
      <xdr:rowOff>61722</xdr:rowOff>
    </xdr:to>
    <xdr:cxnSp macro="">
      <xdr:nvCxnSpPr>
        <xdr:cNvPr id="186" name="直線コネクタ 185">
          <a:extLst>
            <a:ext uri="{FF2B5EF4-FFF2-40B4-BE49-F238E27FC236}">
              <a16:creationId xmlns:a16="http://schemas.microsoft.com/office/drawing/2014/main" id="{50104E3A-8739-4E67-9266-3B0124CAE6F6}"/>
            </a:ext>
          </a:extLst>
        </xdr:cNvPr>
        <xdr:cNvCxnSpPr/>
      </xdr:nvCxnSpPr>
      <xdr:spPr>
        <a:xfrm>
          <a:off x="2908300" y="10474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87" name="楕円 186">
          <a:extLst>
            <a:ext uri="{FF2B5EF4-FFF2-40B4-BE49-F238E27FC236}">
              <a16:creationId xmlns:a16="http://schemas.microsoft.com/office/drawing/2014/main" id="{EFED02B4-BD44-4901-98F3-2BC13FDD02BE}"/>
            </a:ext>
          </a:extLst>
        </xdr:cNvPr>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91440</xdr:rowOff>
    </xdr:from>
    <xdr:to>
      <xdr:col>15</xdr:col>
      <xdr:colOff>50800</xdr:colOff>
      <xdr:row>61</xdr:row>
      <xdr:rowOff>16002</xdr:rowOff>
    </xdr:to>
    <xdr:cxnSp macro="">
      <xdr:nvCxnSpPr>
        <xdr:cNvPr id="188" name="直線コネクタ 187">
          <a:extLst>
            <a:ext uri="{FF2B5EF4-FFF2-40B4-BE49-F238E27FC236}">
              <a16:creationId xmlns:a16="http://schemas.microsoft.com/office/drawing/2014/main" id="{24A9F96D-C6FB-4A00-A355-1549B369CC6E}"/>
            </a:ext>
          </a:extLst>
        </xdr:cNvPr>
        <xdr:cNvCxnSpPr/>
      </xdr:nvCxnSpPr>
      <xdr:spPr>
        <a:xfrm>
          <a:off x="2019300" y="103784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89" name="n_1aveValue【体育館・プール】&#10;有形固定資産減価償却率">
          <a:extLst>
            <a:ext uri="{FF2B5EF4-FFF2-40B4-BE49-F238E27FC236}">
              <a16:creationId xmlns:a16="http://schemas.microsoft.com/office/drawing/2014/main" id="{82C7957E-92DE-4019-96A3-C4EA0540BB57}"/>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90" name="n_2aveValue【体育館・プール】&#10;有形固定資産減価償却率">
          <a:extLst>
            <a:ext uri="{FF2B5EF4-FFF2-40B4-BE49-F238E27FC236}">
              <a16:creationId xmlns:a16="http://schemas.microsoft.com/office/drawing/2014/main" id="{9FB4F138-9427-4E9A-BD16-81AB89F3F5F2}"/>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1" name="n_3aveValue【体育館・プール】&#10;有形固定資産減価償却率">
          <a:extLst>
            <a:ext uri="{FF2B5EF4-FFF2-40B4-BE49-F238E27FC236}">
              <a16:creationId xmlns:a16="http://schemas.microsoft.com/office/drawing/2014/main" id="{E15612B8-4D97-47E1-B1C5-E7491F1C1774}"/>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92" name="n_4aveValue【体育館・プール】&#10;有形固定資産減価償却率">
          <a:extLst>
            <a:ext uri="{FF2B5EF4-FFF2-40B4-BE49-F238E27FC236}">
              <a16:creationId xmlns:a16="http://schemas.microsoft.com/office/drawing/2014/main" id="{409C7920-81B7-47A2-923F-860A98DBC775}"/>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103649</xdr:rowOff>
    </xdr:from>
    <xdr:ext cx="405111" cy="259045"/>
    <xdr:sp macro="" textlink="">
      <xdr:nvSpPr>
        <xdr:cNvPr id="193" name="n_1mainValue【体育館・プール】&#10;有形固定資産減価償却率">
          <a:extLst>
            <a:ext uri="{FF2B5EF4-FFF2-40B4-BE49-F238E27FC236}">
              <a16:creationId xmlns:a16="http://schemas.microsoft.com/office/drawing/2014/main" id="{86F9B82C-1870-468D-B4CC-46AA6E20C771}"/>
            </a:ext>
          </a:extLst>
        </xdr:cNvPr>
        <xdr:cNvSpPr txBox="1"/>
      </xdr:nvSpPr>
      <xdr:spPr>
        <a:xfrm>
          <a:off x="35820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57929</xdr:rowOff>
    </xdr:from>
    <xdr:ext cx="405111" cy="259045"/>
    <xdr:sp macro="" textlink="">
      <xdr:nvSpPr>
        <xdr:cNvPr id="194" name="n_2mainValue【体育館・プール】&#10;有形固定資産減価償却率">
          <a:extLst>
            <a:ext uri="{FF2B5EF4-FFF2-40B4-BE49-F238E27FC236}">
              <a16:creationId xmlns:a16="http://schemas.microsoft.com/office/drawing/2014/main" id="{3CB21A4B-D61D-495E-A673-7D1573DC642B}"/>
            </a:ext>
          </a:extLst>
        </xdr:cNvPr>
        <xdr:cNvSpPr txBox="1"/>
      </xdr:nvSpPr>
      <xdr:spPr>
        <a:xfrm>
          <a:off x="27057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133367</xdr:rowOff>
    </xdr:from>
    <xdr:ext cx="405111" cy="259045"/>
    <xdr:sp macro="" textlink="">
      <xdr:nvSpPr>
        <xdr:cNvPr id="195" name="n_3mainValue【体育館・プール】&#10;有形固定資産減価償却率">
          <a:extLst>
            <a:ext uri="{FF2B5EF4-FFF2-40B4-BE49-F238E27FC236}">
              <a16:creationId xmlns:a16="http://schemas.microsoft.com/office/drawing/2014/main" id="{64277B99-3208-4EA2-89E6-101BE884F7B1}"/>
            </a:ext>
          </a:extLst>
        </xdr:cNvPr>
        <xdr:cNvSpPr txBox="1"/>
      </xdr:nvSpPr>
      <xdr:spPr>
        <a:xfrm>
          <a:off x="1816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1527A87D-080A-4160-B8A3-BFFB8B1993A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BDADCFB7-2BC2-40E3-BE3C-C2D117168BB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1DB4FDAE-8C0E-4CDD-B919-3A29F3E545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66BA8668-1718-42A4-8C3D-A86BBF3486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7115B4CC-1D7B-417A-97E2-AF79F7D22D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8BACDD24-B751-4BFC-A1D2-53CC83A43E4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B7CFD24A-1A75-433C-BD06-15BE01B1FD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3BD1B0F7-A825-42F0-B1FF-B1BDC26AF7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F7316BFC-A0A5-48C5-9576-107E4ED333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D913D04B-4B96-4B9A-92E0-77EA5BCCA9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D0857EBE-FC75-442F-8560-2515EEE642D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5964DF17-37FE-4F5D-BC0D-9FA6E4240AF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4BA8C532-1771-40B5-8DDF-1BBD756EE87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F563AFA0-201A-495D-A503-69576A1BD9A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242B79DD-3A15-4B78-88D0-76C92944B03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87E317BF-E11F-434F-9E2F-08A10F3EAD1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D0E193B4-2FE9-4839-AEF9-582FEFC7224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8DEBE7F6-D111-48B5-A1B2-A5BB94AFAF0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9387FF33-734D-4C4B-BF26-36EB52947B5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40D7B2EF-01E4-48CD-A495-9DE595C86A2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19A02AC8-8ECA-4671-A3E8-D565DEB742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40BC1EAE-B1D0-4AC8-A662-86A0410EB19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63CE7649-D0C5-4223-A8A8-22477B8C77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19" name="直線コネクタ 218">
          <a:extLst>
            <a:ext uri="{FF2B5EF4-FFF2-40B4-BE49-F238E27FC236}">
              <a16:creationId xmlns:a16="http://schemas.microsoft.com/office/drawing/2014/main" id="{50EB7D01-67E7-4B7B-B28C-27BDFA606E06}"/>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0" name="【体育館・プール】&#10;一人当たり面積最小値テキスト">
          <a:extLst>
            <a:ext uri="{FF2B5EF4-FFF2-40B4-BE49-F238E27FC236}">
              <a16:creationId xmlns:a16="http://schemas.microsoft.com/office/drawing/2014/main" id="{DF91505E-6B3A-40C6-B94E-5B06F644F26E}"/>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21" name="直線コネクタ 220">
          <a:extLst>
            <a:ext uri="{FF2B5EF4-FFF2-40B4-BE49-F238E27FC236}">
              <a16:creationId xmlns:a16="http://schemas.microsoft.com/office/drawing/2014/main" id="{585AFA6F-21ED-4BDF-847E-A6B72EEA3027}"/>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22" name="【体育館・プール】&#10;一人当たり面積最大値テキスト">
          <a:extLst>
            <a:ext uri="{FF2B5EF4-FFF2-40B4-BE49-F238E27FC236}">
              <a16:creationId xmlns:a16="http://schemas.microsoft.com/office/drawing/2014/main" id="{3044DFBC-0122-4E1E-A272-F70FC4D3EC73}"/>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23" name="直線コネクタ 222">
          <a:extLst>
            <a:ext uri="{FF2B5EF4-FFF2-40B4-BE49-F238E27FC236}">
              <a16:creationId xmlns:a16="http://schemas.microsoft.com/office/drawing/2014/main" id="{B61FD19E-6DC1-4753-A683-70FC874942F6}"/>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24" name="【体育館・プール】&#10;一人当たり面積平均値テキスト">
          <a:extLst>
            <a:ext uri="{FF2B5EF4-FFF2-40B4-BE49-F238E27FC236}">
              <a16:creationId xmlns:a16="http://schemas.microsoft.com/office/drawing/2014/main" id="{BDFD2190-B08C-43B3-A28B-418D16C5E1BB}"/>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25" name="フローチャート: 判断 224">
          <a:extLst>
            <a:ext uri="{FF2B5EF4-FFF2-40B4-BE49-F238E27FC236}">
              <a16:creationId xmlns:a16="http://schemas.microsoft.com/office/drawing/2014/main" id="{FB7EAB0B-0375-4D38-B103-65AF217FA618}"/>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26" name="フローチャート: 判断 225">
          <a:extLst>
            <a:ext uri="{FF2B5EF4-FFF2-40B4-BE49-F238E27FC236}">
              <a16:creationId xmlns:a16="http://schemas.microsoft.com/office/drawing/2014/main" id="{B8E88E51-78B5-45FB-AF8D-2FAFC017767C}"/>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27" name="フローチャート: 判断 226">
          <a:extLst>
            <a:ext uri="{FF2B5EF4-FFF2-40B4-BE49-F238E27FC236}">
              <a16:creationId xmlns:a16="http://schemas.microsoft.com/office/drawing/2014/main" id="{2410D78B-620C-440F-BDA5-6179F393E1E7}"/>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28" name="フローチャート: 判断 227">
          <a:extLst>
            <a:ext uri="{FF2B5EF4-FFF2-40B4-BE49-F238E27FC236}">
              <a16:creationId xmlns:a16="http://schemas.microsoft.com/office/drawing/2014/main" id="{898C5F14-0767-40FC-8625-6672AA2FE59B}"/>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29" name="フローチャート: 判断 228">
          <a:extLst>
            <a:ext uri="{FF2B5EF4-FFF2-40B4-BE49-F238E27FC236}">
              <a16:creationId xmlns:a16="http://schemas.microsoft.com/office/drawing/2014/main" id="{4A9816F4-1794-42DC-A0E1-F17F86D07129}"/>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56454B0E-CD8D-488F-B55B-3543E39AC11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E8DA0F62-38B5-4BAE-B63F-31C85BDD3F7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D46E11FF-A971-4E2B-B422-C2448BD639C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264BFD5-0F08-422E-9FCB-CEB659A0741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09BC4C9-8CC5-4025-912E-52AFE75B2D4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5207</xdr:rowOff>
    </xdr:from>
    <xdr:to>
      <xdr:col>55</xdr:col>
      <xdr:colOff>50800</xdr:colOff>
      <xdr:row>64</xdr:row>
      <xdr:rowOff>106807</xdr:rowOff>
    </xdr:to>
    <xdr:sp macro="" textlink="">
      <xdr:nvSpPr>
        <xdr:cNvPr id="235" name="楕円 234">
          <a:extLst>
            <a:ext uri="{FF2B5EF4-FFF2-40B4-BE49-F238E27FC236}">
              <a16:creationId xmlns:a16="http://schemas.microsoft.com/office/drawing/2014/main" id="{41BD7357-5F35-4827-8143-A0F3034B98F5}"/>
            </a:ext>
          </a:extLst>
        </xdr:cNvPr>
        <xdr:cNvSpPr/>
      </xdr:nvSpPr>
      <xdr:spPr>
        <a:xfrm>
          <a:off x="10426700" y="1097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91584</xdr:rowOff>
    </xdr:from>
    <xdr:ext cx="469744" cy="259045"/>
    <xdr:sp macro="" textlink="">
      <xdr:nvSpPr>
        <xdr:cNvPr id="236" name="【体育館・プール】&#10;一人当たり面積該当値テキスト">
          <a:extLst>
            <a:ext uri="{FF2B5EF4-FFF2-40B4-BE49-F238E27FC236}">
              <a16:creationId xmlns:a16="http://schemas.microsoft.com/office/drawing/2014/main" id="{171441E0-FED6-4F08-9E7B-E25A81A12A8E}"/>
            </a:ext>
          </a:extLst>
        </xdr:cNvPr>
        <xdr:cNvSpPr txBox="1"/>
      </xdr:nvSpPr>
      <xdr:spPr>
        <a:xfrm>
          <a:off x="10515600" y="1089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5588</xdr:rowOff>
    </xdr:from>
    <xdr:to>
      <xdr:col>50</xdr:col>
      <xdr:colOff>165100</xdr:colOff>
      <xdr:row>64</xdr:row>
      <xdr:rowOff>107188</xdr:rowOff>
    </xdr:to>
    <xdr:sp macro="" textlink="">
      <xdr:nvSpPr>
        <xdr:cNvPr id="237" name="楕円 236">
          <a:extLst>
            <a:ext uri="{FF2B5EF4-FFF2-40B4-BE49-F238E27FC236}">
              <a16:creationId xmlns:a16="http://schemas.microsoft.com/office/drawing/2014/main" id="{05F0930D-4228-4B18-8458-D21A99EF99F7}"/>
            </a:ext>
          </a:extLst>
        </xdr:cNvPr>
        <xdr:cNvSpPr/>
      </xdr:nvSpPr>
      <xdr:spPr>
        <a:xfrm>
          <a:off x="9588500" y="10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56007</xdr:rowOff>
    </xdr:from>
    <xdr:to>
      <xdr:col>55</xdr:col>
      <xdr:colOff>0</xdr:colOff>
      <xdr:row>64</xdr:row>
      <xdr:rowOff>56388</xdr:rowOff>
    </xdr:to>
    <xdr:cxnSp macro="">
      <xdr:nvCxnSpPr>
        <xdr:cNvPr id="238" name="直線コネクタ 237">
          <a:extLst>
            <a:ext uri="{FF2B5EF4-FFF2-40B4-BE49-F238E27FC236}">
              <a16:creationId xmlns:a16="http://schemas.microsoft.com/office/drawing/2014/main" id="{75CEDE63-5D15-4B80-8DD2-793475BFB89E}"/>
            </a:ext>
          </a:extLst>
        </xdr:cNvPr>
        <xdr:cNvCxnSpPr/>
      </xdr:nvCxnSpPr>
      <xdr:spPr>
        <a:xfrm flipV="1">
          <a:off x="9639300" y="1102880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5969</xdr:rowOff>
    </xdr:from>
    <xdr:to>
      <xdr:col>46</xdr:col>
      <xdr:colOff>38100</xdr:colOff>
      <xdr:row>64</xdr:row>
      <xdr:rowOff>107569</xdr:rowOff>
    </xdr:to>
    <xdr:sp macro="" textlink="">
      <xdr:nvSpPr>
        <xdr:cNvPr id="239" name="楕円 238">
          <a:extLst>
            <a:ext uri="{FF2B5EF4-FFF2-40B4-BE49-F238E27FC236}">
              <a16:creationId xmlns:a16="http://schemas.microsoft.com/office/drawing/2014/main" id="{C1C842E4-4D6C-46AB-9D85-EF956336AC8D}"/>
            </a:ext>
          </a:extLst>
        </xdr:cNvPr>
        <xdr:cNvSpPr/>
      </xdr:nvSpPr>
      <xdr:spPr>
        <a:xfrm>
          <a:off x="86995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56388</xdr:rowOff>
    </xdr:from>
    <xdr:to>
      <xdr:col>50</xdr:col>
      <xdr:colOff>114300</xdr:colOff>
      <xdr:row>64</xdr:row>
      <xdr:rowOff>56769</xdr:rowOff>
    </xdr:to>
    <xdr:cxnSp macro="">
      <xdr:nvCxnSpPr>
        <xdr:cNvPr id="240" name="直線コネクタ 239">
          <a:extLst>
            <a:ext uri="{FF2B5EF4-FFF2-40B4-BE49-F238E27FC236}">
              <a16:creationId xmlns:a16="http://schemas.microsoft.com/office/drawing/2014/main" id="{0789E0C0-2DBA-4112-86B6-0E7D90219369}"/>
            </a:ext>
          </a:extLst>
        </xdr:cNvPr>
        <xdr:cNvCxnSpPr/>
      </xdr:nvCxnSpPr>
      <xdr:spPr>
        <a:xfrm flipV="1">
          <a:off x="8750300" y="1102918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6350</xdr:rowOff>
    </xdr:from>
    <xdr:to>
      <xdr:col>41</xdr:col>
      <xdr:colOff>101600</xdr:colOff>
      <xdr:row>64</xdr:row>
      <xdr:rowOff>107950</xdr:rowOff>
    </xdr:to>
    <xdr:sp macro="" textlink="">
      <xdr:nvSpPr>
        <xdr:cNvPr id="241" name="楕円 240">
          <a:extLst>
            <a:ext uri="{FF2B5EF4-FFF2-40B4-BE49-F238E27FC236}">
              <a16:creationId xmlns:a16="http://schemas.microsoft.com/office/drawing/2014/main" id="{E3589FD1-E04F-4088-A0EC-EE86FD4A8E32}"/>
            </a:ext>
          </a:extLst>
        </xdr:cNvPr>
        <xdr:cNvSpPr/>
      </xdr:nvSpPr>
      <xdr:spPr>
        <a:xfrm>
          <a:off x="7810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56769</xdr:rowOff>
    </xdr:from>
    <xdr:to>
      <xdr:col>45</xdr:col>
      <xdr:colOff>177800</xdr:colOff>
      <xdr:row>64</xdr:row>
      <xdr:rowOff>57150</xdr:rowOff>
    </xdr:to>
    <xdr:cxnSp macro="">
      <xdr:nvCxnSpPr>
        <xdr:cNvPr id="242" name="直線コネクタ 241">
          <a:extLst>
            <a:ext uri="{FF2B5EF4-FFF2-40B4-BE49-F238E27FC236}">
              <a16:creationId xmlns:a16="http://schemas.microsoft.com/office/drawing/2014/main" id="{AC7FA210-4516-475F-8674-1FEDAA00237A}"/>
            </a:ext>
          </a:extLst>
        </xdr:cNvPr>
        <xdr:cNvCxnSpPr/>
      </xdr:nvCxnSpPr>
      <xdr:spPr>
        <a:xfrm flipV="1">
          <a:off x="7861300" y="1102956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43" name="n_1aveValue【体育館・プール】&#10;一人当たり面積">
          <a:extLst>
            <a:ext uri="{FF2B5EF4-FFF2-40B4-BE49-F238E27FC236}">
              <a16:creationId xmlns:a16="http://schemas.microsoft.com/office/drawing/2014/main" id="{BA79244B-7DDE-486D-8B74-9529EB8E70DD}"/>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44" name="n_2aveValue【体育館・プール】&#10;一人当たり面積">
          <a:extLst>
            <a:ext uri="{FF2B5EF4-FFF2-40B4-BE49-F238E27FC236}">
              <a16:creationId xmlns:a16="http://schemas.microsoft.com/office/drawing/2014/main" id="{A778BD6B-0979-4F50-95E1-6616FA6AB869}"/>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45" name="n_3aveValue【体育館・プール】&#10;一人当たり面積">
          <a:extLst>
            <a:ext uri="{FF2B5EF4-FFF2-40B4-BE49-F238E27FC236}">
              <a16:creationId xmlns:a16="http://schemas.microsoft.com/office/drawing/2014/main" id="{9DC16640-E869-4790-B4CD-DF02DD818146}"/>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46" name="n_4aveValue【体育館・プール】&#10;一人当たり面積">
          <a:extLst>
            <a:ext uri="{FF2B5EF4-FFF2-40B4-BE49-F238E27FC236}">
              <a16:creationId xmlns:a16="http://schemas.microsoft.com/office/drawing/2014/main" id="{4269449F-5C1D-4F5E-A3D5-0F984C0C52BA}"/>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98315</xdr:rowOff>
    </xdr:from>
    <xdr:ext cx="469744" cy="259045"/>
    <xdr:sp macro="" textlink="">
      <xdr:nvSpPr>
        <xdr:cNvPr id="247" name="n_1mainValue【体育館・プール】&#10;一人当たり面積">
          <a:extLst>
            <a:ext uri="{FF2B5EF4-FFF2-40B4-BE49-F238E27FC236}">
              <a16:creationId xmlns:a16="http://schemas.microsoft.com/office/drawing/2014/main" id="{2B9E5A1F-D9FB-4347-986E-7C98AF224C71}"/>
            </a:ext>
          </a:extLst>
        </xdr:cNvPr>
        <xdr:cNvSpPr txBox="1"/>
      </xdr:nvSpPr>
      <xdr:spPr>
        <a:xfrm>
          <a:off x="9391727"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98696</xdr:rowOff>
    </xdr:from>
    <xdr:ext cx="469744" cy="259045"/>
    <xdr:sp macro="" textlink="">
      <xdr:nvSpPr>
        <xdr:cNvPr id="248" name="n_2mainValue【体育館・プール】&#10;一人当たり面積">
          <a:extLst>
            <a:ext uri="{FF2B5EF4-FFF2-40B4-BE49-F238E27FC236}">
              <a16:creationId xmlns:a16="http://schemas.microsoft.com/office/drawing/2014/main" id="{C27B6667-E7B7-420F-8000-10A6BE738E3A}"/>
            </a:ext>
          </a:extLst>
        </xdr:cNvPr>
        <xdr:cNvSpPr txBox="1"/>
      </xdr:nvSpPr>
      <xdr:spPr>
        <a:xfrm>
          <a:off x="8515427" y="1107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99077</xdr:rowOff>
    </xdr:from>
    <xdr:ext cx="469744" cy="259045"/>
    <xdr:sp macro="" textlink="">
      <xdr:nvSpPr>
        <xdr:cNvPr id="249" name="n_3mainValue【体育館・プール】&#10;一人当たり面積">
          <a:extLst>
            <a:ext uri="{FF2B5EF4-FFF2-40B4-BE49-F238E27FC236}">
              <a16:creationId xmlns:a16="http://schemas.microsoft.com/office/drawing/2014/main" id="{5169652B-2580-4864-9988-1046A32D81D3}"/>
            </a:ext>
          </a:extLst>
        </xdr:cNvPr>
        <xdr:cNvSpPr txBox="1"/>
      </xdr:nvSpPr>
      <xdr:spPr>
        <a:xfrm>
          <a:off x="76264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9356D47-E095-40D8-82A8-2A13F3086BC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A5BF24E7-7E44-4055-950B-E99CA045829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4054C364-0295-4FA3-AA90-2F739524C96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1D9A647E-6EC0-43B5-B12E-64E21B0D585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43049E8F-632E-40F4-961A-34B82CA5558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3F732BD0-438E-441C-A496-AD2F63D005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EAA4D3A2-9475-45A7-BF60-E1F65D6B2D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212F7D03-A80B-47B5-8204-0D3286B52D3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id="{F69035BB-7B40-4D3A-BC7C-4F8F9B9ABFD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id="{84659F13-0FBC-41D3-92C9-DBA4C1833FE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id="{89C1AA9B-8E88-46A6-BFB7-CC86FC3EC0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id="{D9D85308-F58D-4484-BA31-0AC8DC3D66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id="{309E811B-E7CD-46E3-B311-90B51945CA6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id="{6822DD1B-A9A1-4E93-9CB2-FB8389540FA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id="{854652CE-73D8-45CA-AE5D-5E4861C7BA3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id="{B4C2B8EC-868E-4039-83DF-70EEC238F89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6" name="正方形/長方形 265">
          <a:extLst>
            <a:ext uri="{FF2B5EF4-FFF2-40B4-BE49-F238E27FC236}">
              <a16:creationId xmlns:a16="http://schemas.microsoft.com/office/drawing/2014/main" id="{B1BD3286-AD07-4E7E-B4F7-87F06BFC3FC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7" name="正方形/長方形 266">
          <a:extLst>
            <a:ext uri="{FF2B5EF4-FFF2-40B4-BE49-F238E27FC236}">
              <a16:creationId xmlns:a16="http://schemas.microsoft.com/office/drawing/2014/main" id="{8A69855F-1E09-4551-A691-3F1F163EFCC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8" name="正方形/長方形 267">
          <a:extLst>
            <a:ext uri="{FF2B5EF4-FFF2-40B4-BE49-F238E27FC236}">
              <a16:creationId xmlns:a16="http://schemas.microsoft.com/office/drawing/2014/main" id="{8115F758-3F87-4CD1-8448-507BCA065CF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9" name="正方形/長方形 268">
          <a:extLst>
            <a:ext uri="{FF2B5EF4-FFF2-40B4-BE49-F238E27FC236}">
              <a16:creationId xmlns:a16="http://schemas.microsoft.com/office/drawing/2014/main" id="{1083B406-F6C9-4442-872D-897C4718C5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0" name="正方形/長方形 269">
          <a:extLst>
            <a:ext uri="{FF2B5EF4-FFF2-40B4-BE49-F238E27FC236}">
              <a16:creationId xmlns:a16="http://schemas.microsoft.com/office/drawing/2014/main" id="{1033F852-C0F6-40EF-B41A-4F29130062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1" name="正方形/長方形 270">
          <a:extLst>
            <a:ext uri="{FF2B5EF4-FFF2-40B4-BE49-F238E27FC236}">
              <a16:creationId xmlns:a16="http://schemas.microsoft.com/office/drawing/2014/main" id="{6527D810-534D-4686-921E-23E9F178978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2" name="正方形/長方形 271">
          <a:extLst>
            <a:ext uri="{FF2B5EF4-FFF2-40B4-BE49-F238E27FC236}">
              <a16:creationId xmlns:a16="http://schemas.microsoft.com/office/drawing/2014/main" id="{017A09E3-2485-4E42-B7CA-7F6CD66EF7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3" name="正方形/長方形 272">
          <a:extLst>
            <a:ext uri="{FF2B5EF4-FFF2-40B4-BE49-F238E27FC236}">
              <a16:creationId xmlns:a16="http://schemas.microsoft.com/office/drawing/2014/main" id="{5B2D2DE7-1B8C-45EE-8606-474880FC705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4" name="正方形/長方形 273">
          <a:extLst>
            <a:ext uri="{FF2B5EF4-FFF2-40B4-BE49-F238E27FC236}">
              <a16:creationId xmlns:a16="http://schemas.microsoft.com/office/drawing/2014/main" id="{0E3DB2D2-A3E1-4638-BD5C-B20C7CCCF41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5" name="正方形/長方形 274">
          <a:extLst>
            <a:ext uri="{FF2B5EF4-FFF2-40B4-BE49-F238E27FC236}">
              <a16:creationId xmlns:a16="http://schemas.microsoft.com/office/drawing/2014/main" id="{C2E4CDBD-F028-4AFC-B507-33B72717BCD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6" name="正方形/長方形 275">
          <a:extLst>
            <a:ext uri="{FF2B5EF4-FFF2-40B4-BE49-F238E27FC236}">
              <a16:creationId xmlns:a16="http://schemas.microsoft.com/office/drawing/2014/main" id="{D09FA74A-2C4D-41A4-8B6B-13F3DA6683C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7" name="正方形/長方形 276">
          <a:extLst>
            <a:ext uri="{FF2B5EF4-FFF2-40B4-BE49-F238E27FC236}">
              <a16:creationId xmlns:a16="http://schemas.microsoft.com/office/drawing/2014/main" id="{8FC21AB1-6CEF-4245-9095-45AF5A1C6B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8" name="正方形/長方形 277">
          <a:extLst>
            <a:ext uri="{FF2B5EF4-FFF2-40B4-BE49-F238E27FC236}">
              <a16:creationId xmlns:a16="http://schemas.microsoft.com/office/drawing/2014/main" id="{7FC58740-F247-4C5F-B73D-DA987479EF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9" name="正方形/長方形 278">
          <a:extLst>
            <a:ext uri="{FF2B5EF4-FFF2-40B4-BE49-F238E27FC236}">
              <a16:creationId xmlns:a16="http://schemas.microsoft.com/office/drawing/2014/main" id="{C611C348-D714-45DF-B0EA-FA48F23911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0" name="正方形/長方形 279">
          <a:extLst>
            <a:ext uri="{FF2B5EF4-FFF2-40B4-BE49-F238E27FC236}">
              <a16:creationId xmlns:a16="http://schemas.microsoft.com/office/drawing/2014/main" id="{47589F95-DF40-4474-BEAF-0497A5FDD21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1" name="正方形/長方形 280">
          <a:extLst>
            <a:ext uri="{FF2B5EF4-FFF2-40B4-BE49-F238E27FC236}">
              <a16:creationId xmlns:a16="http://schemas.microsoft.com/office/drawing/2014/main" id="{C1689E44-AA13-4ABE-980F-EA06BCF54F3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a:extLst>
            <a:ext uri="{FF2B5EF4-FFF2-40B4-BE49-F238E27FC236}">
              <a16:creationId xmlns:a16="http://schemas.microsoft.com/office/drawing/2014/main" id="{8E9A000C-69FB-4FBF-B824-98C48B89DF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a:extLst>
            <a:ext uri="{FF2B5EF4-FFF2-40B4-BE49-F238E27FC236}">
              <a16:creationId xmlns:a16="http://schemas.microsoft.com/office/drawing/2014/main" id="{CB199D3C-DB74-470B-BE5E-7B659515465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a:extLst>
            <a:ext uri="{FF2B5EF4-FFF2-40B4-BE49-F238E27FC236}">
              <a16:creationId xmlns:a16="http://schemas.microsoft.com/office/drawing/2014/main" id="{F2ADE3B1-F1F9-466C-8733-3536C54EC2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a:extLst>
            <a:ext uri="{FF2B5EF4-FFF2-40B4-BE49-F238E27FC236}">
              <a16:creationId xmlns:a16="http://schemas.microsoft.com/office/drawing/2014/main" id="{E76147BE-D48F-46F6-A421-7D8795EBB66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a:extLst>
            <a:ext uri="{FF2B5EF4-FFF2-40B4-BE49-F238E27FC236}">
              <a16:creationId xmlns:a16="http://schemas.microsoft.com/office/drawing/2014/main" id="{58E8A576-BFE7-47DC-A1CA-74AC9EB628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a:extLst>
            <a:ext uri="{FF2B5EF4-FFF2-40B4-BE49-F238E27FC236}">
              <a16:creationId xmlns:a16="http://schemas.microsoft.com/office/drawing/2014/main" id="{FA83CE7A-D18C-4131-91B9-513FD4AB75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a:extLst>
            <a:ext uri="{FF2B5EF4-FFF2-40B4-BE49-F238E27FC236}">
              <a16:creationId xmlns:a16="http://schemas.microsoft.com/office/drawing/2014/main" id="{F79DD18D-44AD-4EF0-85C8-F45C89D2C79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a:extLst>
            <a:ext uri="{FF2B5EF4-FFF2-40B4-BE49-F238E27FC236}">
              <a16:creationId xmlns:a16="http://schemas.microsoft.com/office/drawing/2014/main" id="{97AA7AF0-F125-4739-ADB7-152C515909B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0" name="テキスト ボックス 289">
          <a:extLst>
            <a:ext uri="{FF2B5EF4-FFF2-40B4-BE49-F238E27FC236}">
              <a16:creationId xmlns:a16="http://schemas.microsoft.com/office/drawing/2014/main" id="{A045B5DF-7D2B-4280-96BC-1640A5A74F5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1" name="直線コネクタ 290">
          <a:extLst>
            <a:ext uri="{FF2B5EF4-FFF2-40B4-BE49-F238E27FC236}">
              <a16:creationId xmlns:a16="http://schemas.microsoft.com/office/drawing/2014/main" id="{24183B4A-9A87-43BF-A941-CF767DEA52E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2" name="テキスト ボックス 291">
          <a:extLst>
            <a:ext uri="{FF2B5EF4-FFF2-40B4-BE49-F238E27FC236}">
              <a16:creationId xmlns:a16="http://schemas.microsoft.com/office/drawing/2014/main" id="{C887474A-41A4-44CC-B37C-F68878225E6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3" name="直線コネクタ 292">
          <a:extLst>
            <a:ext uri="{FF2B5EF4-FFF2-40B4-BE49-F238E27FC236}">
              <a16:creationId xmlns:a16="http://schemas.microsoft.com/office/drawing/2014/main" id="{7DC1D91F-B2ED-4E3B-8405-C087FFE9A4C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4" name="テキスト ボックス 293">
          <a:extLst>
            <a:ext uri="{FF2B5EF4-FFF2-40B4-BE49-F238E27FC236}">
              <a16:creationId xmlns:a16="http://schemas.microsoft.com/office/drawing/2014/main" id="{6C1A848F-7A44-44A1-927A-11A92FCA10F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5" name="直線コネクタ 294">
          <a:extLst>
            <a:ext uri="{FF2B5EF4-FFF2-40B4-BE49-F238E27FC236}">
              <a16:creationId xmlns:a16="http://schemas.microsoft.com/office/drawing/2014/main" id="{CF4D1EA5-09B5-4FDD-B7D6-52716D06B4A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6" name="テキスト ボックス 295">
          <a:extLst>
            <a:ext uri="{FF2B5EF4-FFF2-40B4-BE49-F238E27FC236}">
              <a16:creationId xmlns:a16="http://schemas.microsoft.com/office/drawing/2014/main" id="{F3D97CD9-19EA-45BD-8C81-E0C5D9044B7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7" name="直線コネクタ 296">
          <a:extLst>
            <a:ext uri="{FF2B5EF4-FFF2-40B4-BE49-F238E27FC236}">
              <a16:creationId xmlns:a16="http://schemas.microsoft.com/office/drawing/2014/main" id="{3C08ABB0-53F9-4EB9-9E7E-215C9A84EA1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8" name="テキスト ボックス 297">
          <a:extLst>
            <a:ext uri="{FF2B5EF4-FFF2-40B4-BE49-F238E27FC236}">
              <a16:creationId xmlns:a16="http://schemas.microsoft.com/office/drawing/2014/main" id="{FBF2DD10-8066-4518-823C-CA21D211E98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9" name="直線コネクタ 298">
          <a:extLst>
            <a:ext uri="{FF2B5EF4-FFF2-40B4-BE49-F238E27FC236}">
              <a16:creationId xmlns:a16="http://schemas.microsoft.com/office/drawing/2014/main" id="{47A19298-0ED1-43C6-AB78-0F456536868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0" name="テキスト ボックス 299">
          <a:extLst>
            <a:ext uri="{FF2B5EF4-FFF2-40B4-BE49-F238E27FC236}">
              <a16:creationId xmlns:a16="http://schemas.microsoft.com/office/drawing/2014/main" id="{B7B682EE-0B4E-4230-B079-47B54854615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1" name="直線コネクタ 300">
          <a:extLst>
            <a:ext uri="{FF2B5EF4-FFF2-40B4-BE49-F238E27FC236}">
              <a16:creationId xmlns:a16="http://schemas.microsoft.com/office/drawing/2014/main" id="{71EB5377-751F-4417-AB50-C2CD742237D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2" name="テキスト ボックス 301">
          <a:extLst>
            <a:ext uri="{FF2B5EF4-FFF2-40B4-BE49-F238E27FC236}">
              <a16:creationId xmlns:a16="http://schemas.microsoft.com/office/drawing/2014/main" id="{D7063CC8-220C-4C90-ACA3-1D76F2433EE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3" name="直線コネクタ 302">
          <a:extLst>
            <a:ext uri="{FF2B5EF4-FFF2-40B4-BE49-F238E27FC236}">
              <a16:creationId xmlns:a16="http://schemas.microsoft.com/office/drawing/2014/main" id="{33480EBE-F29E-4561-8C44-657E54FB43E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4" name="テキスト ボックス 303">
          <a:extLst>
            <a:ext uri="{FF2B5EF4-FFF2-40B4-BE49-F238E27FC236}">
              <a16:creationId xmlns:a16="http://schemas.microsoft.com/office/drawing/2014/main" id="{485C5D85-7514-4F50-B08F-60255A20D3F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a:extLst>
            <a:ext uri="{FF2B5EF4-FFF2-40B4-BE49-F238E27FC236}">
              <a16:creationId xmlns:a16="http://schemas.microsoft.com/office/drawing/2014/main" id="{7224B9B3-608C-4FA9-A02B-EC2BBE85ED5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06" name="直線コネクタ 305">
          <a:extLst>
            <a:ext uri="{FF2B5EF4-FFF2-40B4-BE49-F238E27FC236}">
              <a16:creationId xmlns:a16="http://schemas.microsoft.com/office/drawing/2014/main" id="{53BE57A1-480D-47B0-AB2C-F7DBED0116CC}"/>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07" name="【一般廃棄物処理施設】&#10;有形固定資産減価償却率最小値テキスト">
          <a:extLst>
            <a:ext uri="{FF2B5EF4-FFF2-40B4-BE49-F238E27FC236}">
              <a16:creationId xmlns:a16="http://schemas.microsoft.com/office/drawing/2014/main" id="{E462A72C-4DC4-4221-8D06-05D9265EC8E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8" name="直線コネクタ 307">
          <a:extLst>
            <a:ext uri="{FF2B5EF4-FFF2-40B4-BE49-F238E27FC236}">
              <a16:creationId xmlns:a16="http://schemas.microsoft.com/office/drawing/2014/main" id="{F739BE01-E1FB-432F-B60E-10CD149D205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09" name="【一般廃棄物処理施設】&#10;有形固定資産減価償却率最大値テキスト">
          <a:extLst>
            <a:ext uri="{FF2B5EF4-FFF2-40B4-BE49-F238E27FC236}">
              <a16:creationId xmlns:a16="http://schemas.microsoft.com/office/drawing/2014/main" id="{740E60EB-195E-4F22-82E0-385394C599C7}"/>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10" name="直線コネクタ 309">
          <a:extLst>
            <a:ext uri="{FF2B5EF4-FFF2-40B4-BE49-F238E27FC236}">
              <a16:creationId xmlns:a16="http://schemas.microsoft.com/office/drawing/2014/main" id="{7824C871-A1AD-43CF-8754-25B765080F38}"/>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311" name="【一般廃棄物処理施設】&#10;有形固定資産減価償却率平均値テキスト">
          <a:extLst>
            <a:ext uri="{FF2B5EF4-FFF2-40B4-BE49-F238E27FC236}">
              <a16:creationId xmlns:a16="http://schemas.microsoft.com/office/drawing/2014/main" id="{92C4AD4A-759D-4E3F-81CD-6161E5C4B90A}"/>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12" name="フローチャート: 判断 311">
          <a:extLst>
            <a:ext uri="{FF2B5EF4-FFF2-40B4-BE49-F238E27FC236}">
              <a16:creationId xmlns:a16="http://schemas.microsoft.com/office/drawing/2014/main" id="{2DFAA264-D7C2-4914-ABE5-8ECA8737B3B6}"/>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313" name="フローチャート: 判断 312">
          <a:extLst>
            <a:ext uri="{FF2B5EF4-FFF2-40B4-BE49-F238E27FC236}">
              <a16:creationId xmlns:a16="http://schemas.microsoft.com/office/drawing/2014/main" id="{0B948CD4-3D69-4EC3-988A-4B00331C3DAC}"/>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14" name="フローチャート: 判断 313">
          <a:extLst>
            <a:ext uri="{FF2B5EF4-FFF2-40B4-BE49-F238E27FC236}">
              <a16:creationId xmlns:a16="http://schemas.microsoft.com/office/drawing/2014/main" id="{286BB890-8B87-4503-B13A-BBF0080B5F5C}"/>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15" name="フローチャート: 判断 314">
          <a:extLst>
            <a:ext uri="{FF2B5EF4-FFF2-40B4-BE49-F238E27FC236}">
              <a16:creationId xmlns:a16="http://schemas.microsoft.com/office/drawing/2014/main" id="{4E20DB3C-A80C-425B-9DA2-7D7AC13D17E3}"/>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316" name="フローチャート: 判断 315">
          <a:extLst>
            <a:ext uri="{FF2B5EF4-FFF2-40B4-BE49-F238E27FC236}">
              <a16:creationId xmlns:a16="http://schemas.microsoft.com/office/drawing/2014/main" id="{9A5C70D7-A62F-4535-B064-DEE4EC9C4CDB}"/>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456E5AEA-F8B1-4E03-9C18-D15CD3C9022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8E469CB9-77F2-4D58-888F-6D65D65B7EA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6D70A305-F1AD-40BE-921C-1C1CAD7F2F3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57EF5735-31EE-47B0-8E75-6C048537365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65B6EEB5-3DB6-47B0-8EF8-431DBF42CD1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135890</xdr:rowOff>
    </xdr:from>
    <xdr:to>
      <xdr:col>85</xdr:col>
      <xdr:colOff>177800</xdr:colOff>
      <xdr:row>41</xdr:row>
      <xdr:rowOff>66040</xdr:rowOff>
    </xdr:to>
    <xdr:sp macro="" textlink="">
      <xdr:nvSpPr>
        <xdr:cNvPr id="322" name="楕円 321">
          <a:extLst>
            <a:ext uri="{FF2B5EF4-FFF2-40B4-BE49-F238E27FC236}">
              <a16:creationId xmlns:a16="http://schemas.microsoft.com/office/drawing/2014/main" id="{6C1AE5BD-22A8-455B-92CF-70C387912560}"/>
            </a:ext>
          </a:extLst>
        </xdr:cNvPr>
        <xdr:cNvSpPr/>
      </xdr:nvSpPr>
      <xdr:spPr>
        <a:xfrm>
          <a:off x="162687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114317</xdr:rowOff>
    </xdr:from>
    <xdr:ext cx="405111" cy="259045"/>
    <xdr:sp macro="" textlink="">
      <xdr:nvSpPr>
        <xdr:cNvPr id="323" name="【一般廃棄物処理施設】&#10;有形固定資産減価償却率該当値テキスト">
          <a:extLst>
            <a:ext uri="{FF2B5EF4-FFF2-40B4-BE49-F238E27FC236}">
              <a16:creationId xmlns:a16="http://schemas.microsoft.com/office/drawing/2014/main" id="{31CD215A-03B3-4CEB-9AF5-319FC090BF0B}"/>
            </a:ext>
          </a:extLst>
        </xdr:cNvPr>
        <xdr:cNvSpPr txBox="1"/>
      </xdr:nvSpPr>
      <xdr:spPr>
        <a:xfrm>
          <a:off x="163576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105410</xdr:rowOff>
    </xdr:from>
    <xdr:to>
      <xdr:col>81</xdr:col>
      <xdr:colOff>101600</xdr:colOff>
      <xdr:row>41</xdr:row>
      <xdr:rowOff>35560</xdr:rowOff>
    </xdr:to>
    <xdr:sp macro="" textlink="">
      <xdr:nvSpPr>
        <xdr:cNvPr id="324" name="楕円 323">
          <a:extLst>
            <a:ext uri="{FF2B5EF4-FFF2-40B4-BE49-F238E27FC236}">
              <a16:creationId xmlns:a16="http://schemas.microsoft.com/office/drawing/2014/main" id="{5964291B-3D96-4A65-A0B4-9A1E16EE4546}"/>
            </a:ext>
          </a:extLst>
        </xdr:cNvPr>
        <xdr:cNvSpPr/>
      </xdr:nvSpPr>
      <xdr:spPr>
        <a:xfrm>
          <a:off x="1543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156210</xdr:rowOff>
    </xdr:from>
    <xdr:to>
      <xdr:col>85</xdr:col>
      <xdr:colOff>127000</xdr:colOff>
      <xdr:row>41</xdr:row>
      <xdr:rowOff>15240</xdr:rowOff>
    </xdr:to>
    <xdr:cxnSp macro="">
      <xdr:nvCxnSpPr>
        <xdr:cNvPr id="325" name="直線コネクタ 324">
          <a:extLst>
            <a:ext uri="{FF2B5EF4-FFF2-40B4-BE49-F238E27FC236}">
              <a16:creationId xmlns:a16="http://schemas.microsoft.com/office/drawing/2014/main" id="{EDA44B18-BA47-476B-B555-8C8AE3F061F2}"/>
            </a:ext>
          </a:extLst>
        </xdr:cNvPr>
        <xdr:cNvCxnSpPr/>
      </xdr:nvCxnSpPr>
      <xdr:spPr>
        <a:xfrm>
          <a:off x="15481300" y="70142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326" name="楕円 325">
          <a:extLst>
            <a:ext uri="{FF2B5EF4-FFF2-40B4-BE49-F238E27FC236}">
              <a16:creationId xmlns:a16="http://schemas.microsoft.com/office/drawing/2014/main" id="{8D6DCAF4-401B-4A17-84B5-F6BAE2937559}"/>
            </a:ext>
          </a:extLst>
        </xdr:cNvPr>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156210</xdr:rowOff>
    </xdr:to>
    <xdr:cxnSp macro="">
      <xdr:nvCxnSpPr>
        <xdr:cNvPr id="327" name="直線コネクタ 326">
          <a:extLst>
            <a:ext uri="{FF2B5EF4-FFF2-40B4-BE49-F238E27FC236}">
              <a16:creationId xmlns:a16="http://schemas.microsoft.com/office/drawing/2014/main" id="{51A53D56-147E-495D-884C-2F57668FE72A}"/>
            </a:ext>
          </a:extLst>
        </xdr:cNvPr>
        <xdr:cNvCxnSpPr/>
      </xdr:nvCxnSpPr>
      <xdr:spPr>
        <a:xfrm>
          <a:off x="14592300" y="69513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15875</xdr:rowOff>
    </xdr:from>
    <xdr:to>
      <xdr:col>72</xdr:col>
      <xdr:colOff>38100</xdr:colOff>
      <xdr:row>39</xdr:row>
      <xdr:rowOff>117475</xdr:rowOff>
    </xdr:to>
    <xdr:sp macro="" textlink="">
      <xdr:nvSpPr>
        <xdr:cNvPr id="328" name="楕円 327">
          <a:extLst>
            <a:ext uri="{FF2B5EF4-FFF2-40B4-BE49-F238E27FC236}">
              <a16:creationId xmlns:a16="http://schemas.microsoft.com/office/drawing/2014/main" id="{0B1974E4-9E54-44D7-B2F0-E36F8FCD6631}"/>
            </a:ext>
          </a:extLst>
        </xdr:cNvPr>
        <xdr:cNvSpPr/>
      </xdr:nvSpPr>
      <xdr:spPr>
        <a:xfrm>
          <a:off x="13652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66675</xdr:rowOff>
    </xdr:from>
    <xdr:to>
      <xdr:col>76</xdr:col>
      <xdr:colOff>114300</xdr:colOff>
      <xdr:row>40</xdr:row>
      <xdr:rowOff>93345</xdr:rowOff>
    </xdr:to>
    <xdr:cxnSp macro="">
      <xdr:nvCxnSpPr>
        <xdr:cNvPr id="329" name="直線コネクタ 328">
          <a:extLst>
            <a:ext uri="{FF2B5EF4-FFF2-40B4-BE49-F238E27FC236}">
              <a16:creationId xmlns:a16="http://schemas.microsoft.com/office/drawing/2014/main" id="{2A19D97F-B8F3-49A0-BD5C-6C17585B8405}"/>
            </a:ext>
          </a:extLst>
        </xdr:cNvPr>
        <xdr:cNvCxnSpPr/>
      </xdr:nvCxnSpPr>
      <xdr:spPr>
        <a:xfrm>
          <a:off x="13703300" y="6753225"/>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330" name="n_1aveValue【一般廃棄物処理施設】&#10;有形固定資産減価償却率">
          <a:extLst>
            <a:ext uri="{FF2B5EF4-FFF2-40B4-BE49-F238E27FC236}">
              <a16:creationId xmlns:a16="http://schemas.microsoft.com/office/drawing/2014/main" id="{FAC9C561-BB13-4382-8577-6D1B1FD5761A}"/>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331" name="n_2aveValue【一般廃棄物処理施設】&#10;有形固定資産減価償却率">
          <a:extLst>
            <a:ext uri="{FF2B5EF4-FFF2-40B4-BE49-F238E27FC236}">
              <a16:creationId xmlns:a16="http://schemas.microsoft.com/office/drawing/2014/main" id="{70B87233-FAC7-4A79-AD66-89A06E0190BD}"/>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332" name="n_3aveValue【一般廃棄物処理施設】&#10;有形固定資産減価償却率">
          <a:extLst>
            <a:ext uri="{FF2B5EF4-FFF2-40B4-BE49-F238E27FC236}">
              <a16:creationId xmlns:a16="http://schemas.microsoft.com/office/drawing/2014/main" id="{A8C5724D-A935-4966-8888-CF1FA021FBED}"/>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333" name="n_4aveValue【一般廃棄物処理施設】&#10;有形固定資産減価償却率">
          <a:extLst>
            <a:ext uri="{FF2B5EF4-FFF2-40B4-BE49-F238E27FC236}">
              <a16:creationId xmlns:a16="http://schemas.microsoft.com/office/drawing/2014/main" id="{7121E310-AAE3-4785-923F-E490BAAA00FA}"/>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26687</xdr:rowOff>
    </xdr:from>
    <xdr:ext cx="405111" cy="259045"/>
    <xdr:sp macro="" textlink="">
      <xdr:nvSpPr>
        <xdr:cNvPr id="334" name="n_1mainValue【一般廃棄物処理施設】&#10;有形固定資産減価償却率">
          <a:extLst>
            <a:ext uri="{FF2B5EF4-FFF2-40B4-BE49-F238E27FC236}">
              <a16:creationId xmlns:a16="http://schemas.microsoft.com/office/drawing/2014/main" id="{76812209-5599-4329-8680-C2A31FDC3A6E}"/>
            </a:ext>
          </a:extLst>
        </xdr:cNvPr>
        <xdr:cNvSpPr txBox="1"/>
      </xdr:nvSpPr>
      <xdr:spPr>
        <a:xfrm>
          <a:off x="15266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335" name="n_2mainValue【一般廃棄物処理施設】&#10;有形固定資産減価償却率">
          <a:extLst>
            <a:ext uri="{FF2B5EF4-FFF2-40B4-BE49-F238E27FC236}">
              <a16:creationId xmlns:a16="http://schemas.microsoft.com/office/drawing/2014/main" id="{75314CBE-712B-4ED1-B26B-2C999C1AE8AF}"/>
            </a:ext>
          </a:extLst>
        </xdr:cNvPr>
        <xdr:cNvSpPr txBox="1"/>
      </xdr:nvSpPr>
      <xdr:spPr>
        <a:xfrm>
          <a:off x="14389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108602</xdr:rowOff>
    </xdr:from>
    <xdr:ext cx="405111" cy="259045"/>
    <xdr:sp macro="" textlink="">
      <xdr:nvSpPr>
        <xdr:cNvPr id="336" name="n_3mainValue【一般廃棄物処理施設】&#10;有形固定資産減価償却率">
          <a:extLst>
            <a:ext uri="{FF2B5EF4-FFF2-40B4-BE49-F238E27FC236}">
              <a16:creationId xmlns:a16="http://schemas.microsoft.com/office/drawing/2014/main" id="{56248C44-DB2F-4D71-A40D-4AE2BAF04ABD}"/>
            </a:ext>
          </a:extLst>
        </xdr:cNvPr>
        <xdr:cNvSpPr txBox="1"/>
      </xdr:nvSpPr>
      <xdr:spPr>
        <a:xfrm>
          <a:off x="13500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a:extLst>
            <a:ext uri="{FF2B5EF4-FFF2-40B4-BE49-F238E27FC236}">
              <a16:creationId xmlns:a16="http://schemas.microsoft.com/office/drawing/2014/main" id="{3783BE09-7460-435B-BC80-C4936DEA706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a:extLst>
            <a:ext uri="{FF2B5EF4-FFF2-40B4-BE49-F238E27FC236}">
              <a16:creationId xmlns:a16="http://schemas.microsoft.com/office/drawing/2014/main" id="{6C3623C0-8F56-4BF0-9A0E-2C2EFA656F4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a:extLst>
            <a:ext uri="{FF2B5EF4-FFF2-40B4-BE49-F238E27FC236}">
              <a16:creationId xmlns:a16="http://schemas.microsoft.com/office/drawing/2014/main" id="{08FDA364-BBCF-4142-83F7-C07C93793B2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a:extLst>
            <a:ext uri="{FF2B5EF4-FFF2-40B4-BE49-F238E27FC236}">
              <a16:creationId xmlns:a16="http://schemas.microsoft.com/office/drawing/2014/main" id="{72547C98-42AB-4891-AFD9-B3E17C24DD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a:extLst>
            <a:ext uri="{FF2B5EF4-FFF2-40B4-BE49-F238E27FC236}">
              <a16:creationId xmlns:a16="http://schemas.microsoft.com/office/drawing/2014/main" id="{47BA25FF-B595-4560-9E98-3D214D6E91A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a:extLst>
            <a:ext uri="{FF2B5EF4-FFF2-40B4-BE49-F238E27FC236}">
              <a16:creationId xmlns:a16="http://schemas.microsoft.com/office/drawing/2014/main" id="{BC241E97-DB1D-4F86-989E-70F53C444EB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a:extLst>
            <a:ext uri="{FF2B5EF4-FFF2-40B4-BE49-F238E27FC236}">
              <a16:creationId xmlns:a16="http://schemas.microsoft.com/office/drawing/2014/main" id="{922C1B5A-4743-44F1-A5C7-E2E2A69B00A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a:extLst>
            <a:ext uri="{FF2B5EF4-FFF2-40B4-BE49-F238E27FC236}">
              <a16:creationId xmlns:a16="http://schemas.microsoft.com/office/drawing/2014/main" id="{CC489601-431A-4D46-BBF5-9574B9C5AA5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a:extLst>
            <a:ext uri="{FF2B5EF4-FFF2-40B4-BE49-F238E27FC236}">
              <a16:creationId xmlns:a16="http://schemas.microsoft.com/office/drawing/2014/main" id="{A860FA3A-816B-4AAF-82C6-09AE976BAC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a:extLst>
            <a:ext uri="{FF2B5EF4-FFF2-40B4-BE49-F238E27FC236}">
              <a16:creationId xmlns:a16="http://schemas.microsoft.com/office/drawing/2014/main" id="{A0E8053C-1C52-47CF-AFAD-BD8FF829A64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7" name="直線コネクタ 346">
          <a:extLst>
            <a:ext uri="{FF2B5EF4-FFF2-40B4-BE49-F238E27FC236}">
              <a16:creationId xmlns:a16="http://schemas.microsoft.com/office/drawing/2014/main" id="{4DCD39A1-A7F0-4992-8E3D-B9745550BD2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8" name="テキスト ボックス 347">
          <a:extLst>
            <a:ext uri="{FF2B5EF4-FFF2-40B4-BE49-F238E27FC236}">
              <a16:creationId xmlns:a16="http://schemas.microsoft.com/office/drawing/2014/main" id="{779A11E3-69B4-43E8-979F-8E4E133A405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9" name="直線コネクタ 348">
          <a:extLst>
            <a:ext uri="{FF2B5EF4-FFF2-40B4-BE49-F238E27FC236}">
              <a16:creationId xmlns:a16="http://schemas.microsoft.com/office/drawing/2014/main" id="{12CC7AB0-D4B6-441A-BA9E-06D540F56BB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0" name="テキスト ボックス 349">
          <a:extLst>
            <a:ext uri="{FF2B5EF4-FFF2-40B4-BE49-F238E27FC236}">
              <a16:creationId xmlns:a16="http://schemas.microsoft.com/office/drawing/2014/main" id="{6F267FB0-B640-4C11-BF07-E033166880F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1" name="直線コネクタ 350">
          <a:extLst>
            <a:ext uri="{FF2B5EF4-FFF2-40B4-BE49-F238E27FC236}">
              <a16:creationId xmlns:a16="http://schemas.microsoft.com/office/drawing/2014/main" id="{C9E0D1FE-8DF5-471E-B2DA-5C7D01CB0BC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2" name="テキスト ボックス 351">
          <a:extLst>
            <a:ext uri="{FF2B5EF4-FFF2-40B4-BE49-F238E27FC236}">
              <a16:creationId xmlns:a16="http://schemas.microsoft.com/office/drawing/2014/main" id="{723DFBD5-874D-4A8D-90E5-EF116F96578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3" name="直線コネクタ 352">
          <a:extLst>
            <a:ext uri="{FF2B5EF4-FFF2-40B4-BE49-F238E27FC236}">
              <a16:creationId xmlns:a16="http://schemas.microsoft.com/office/drawing/2014/main" id="{30D5E715-AD9B-4F2C-A444-8E0971402D0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4" name="テキスト ボックス 353">
          <a:extLst>
            <a:ext uri="{FF2B5EF4-FFF2-40B4-BE49-F238E27FC236}">
              <a16:creationId xmlns:a16="http://schemas.microsoft.com/office/drawing/2014/main" id="{9897C361-BF99-443D-840B-09883A4B0B0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a:extLst>
            <a:ext uri="{FF2B5EF4-FFF2-40B4-BE49-F238E27FC236}">
              <a16:creationId xmlns:a16="http://schemas.microsoft.com/office/drawing/2014/main" id="{03909725-54A0-49D2-A6AF-DC74B84DE8E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6" name="テキスト ボックス 355">
          <a:extLst>
            <a:ext uri="{FF2B5EF4-FFF2-40B4-BE49-F238E27FC236}">
              <a16:creationId xmlns:a16="http://schemas.microsoft.com/office/drawing/2014/main" id="{3248C9CE-47D9-42FC-B6FE-29B86BC9E3F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一般廃棄物処理施設】&#10;一人当たり有形固定資産（償却資産）額グラフ枠">
          <a:extLst>
            <a:ext uri="{FF2B5EF4-FFF2-40B4-BE49-F238E27FC236}">
              <a16:creationId xmlns:a16="http://schemas.microsoft.com/office/drawing/2014/main" id="{A267C57B-BD35-4AAC-A296-A9041490BA2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58" name="直線コネクタ 357">
          <a:extLst>
            <a:ext uri="{FF2B5EF4-FFF2-40B4-BE49-F238E27FC236}">
              <a16:creationId xmlns:a16="http://schemas.microsoft.com/office/drawing/2014/main" id="{DF7AAD9D-339A-4381-81C4-A521B5037E5A}"/>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59" name="【一般廃棄物処理施設】&#10;一人当たり有形固定資産（償却資産）額最小値テキスト">
          <a:extLst>
            <a:ext uri="{FF2B5EF4-FFF2-40B4-BE49-F238E27FC236}">
              <a16:creationId xmlns:a16="http://schemas.microsoft.com/office/drawing/2014/main" id="{E53A67EE-938A-4CB5-90EA-03403C5B9DA4}"/>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60" name="直線コネクタ 359">
          <a:extLst>
            <a:ext uri="{FF2B5EF4-FFF2-40B4-BE49-F238E27FC236}">
              <a16:creationId xmlns:a16="http://schemas.microsoft.com/office/drawing/2014/main" id="{CC37447D-DE25-456B-89F7-D74862C39EBA}"/>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61" name="【一般廃棄物処理施設】&#10;一人当たり有形固定資産（償却資産）額最大値テキスト">
          <a:extLst>
            <a:ext uri="{FF2B5EF4-FFF2-40B4-BE49-F238E27FC236}">
              <a16:creationId xmlns:a16="http://schemas.microsoft.com/office/drawing/2014/main" id="{E8E6C685-0D0D-4D38-BFB4-EF2E0D6EC4D9}"/>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62" name="直線コネクタ 361">
          <a:extLst>
            <a:ext uri="{FF2B5EF4-FFF2-40B4-BE49-F238E27FC236}">
              <a16:creationId xmlns:a16="http://schemas.microsoft.com/office/drawing/2014/main" id="{BCA4B8FE-934B-4FED-B246-F6895A7C997A}"/>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363" name="【一般廃棄物処理施設】&#10;一人当たり有形固定資産（償却資産）額平均値テキスト">
          <a:extLst>
            <a:ext uri="{FF2B5EF4-FFF2-40B4-BE49-F238E27FC236}">
              <a16:creationId xmlns:a16="http://schemas.microsoft.com/office/drawing/2014/main" id="{8427BAD5-B7AF-4D47-B8C6-F126F3350F95}"/>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64" name="フローチャート: 判断 363">
          <a:extLst>
            <a:ext uri="{FF2B5EF4-FFF2-40B4-BE49-F238E27FC236}">
              <a16:creationId xmlns:a16="http://schemas.microsoft.com/office/drawing/2014/main" id="{F7E9BB52-A487-4C87-BB8C-EFE0E8FF43FE}"/>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365" name="フローチャート: 判断 364">
          <a:extLst>
            <a:ext uri="{FF2B5EF4-FFF2-40B4-BE49-F238E27FC236}">
              <a16:creationId xmlns:a16="http://schemas.microsoft.com/office/drawing/2014/main" id="{C8F38C43-6D2C-44F0-941A-EEC63B2BC21D}"/>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366" name="フローチャート: 判断 365">
          <a:extLst>
            <a:ext uri="{FF2B5EF4-FFF2-40B4-BE49-F238E27FC236}">
              <a16:creationId xmlns:a16="http://schemas.microsoft.com/office/drawing/2014/main" id="{1755590A-822B-4D2C-8A8F-49039ECA6548}"/>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367" name="フローチャート: 判断 366">
          <a:extLst>
            <a:ext uri="{FF2B5EF4-FFF2-40B4-BE49-F238E27FC236}">
              <a16:creationId xmlns:a16="http://schemas.microsoft.com/office/drawing/2014/main" id="{6F54E13E-8543-4AEF-B6F6-07D3C885A129}"/>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368" name="フローチャート: 判断 367">
          <a:extLst>
            <a:ext uri="{FF2B5EF4-FFF2-40B4-BE49-F238E27FC236}">
              <a16:creationId xmlns:a16="http://schemas.microsoft.com/office/drawing/2014/main" id="{14BD6B4C-1C7F-4352-88F9-5C712AF3325B}"/>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7202317D-2C7B-4FD1-9463-D5BEDEFF126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57FCC87F-3E05-4A14-884B-564349BA77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D184E9B8-5DF9-4951-BD69-3032D1BC47C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4E327642-847D-488E-9CD4-39D1ACD7F35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6E071054-7548-48AE-AA0F-4C2F760352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10317</xdr:rowOff>
    </xdr:from>
    <xdr:to>
      <xdr:col>116</xdr:col>
      <xdr:colOff>114300</xdr:colOff>
      <xdr:row>35</xdr:row>
      <xdr:rowOff>111917</xdr:rowOff>
    </xdr:to>
    <xdr:sp macro="" textlink="">
      <xdr:nvSpPr>
        <xdr:cNvPr id="374" name="楕円 373">
          <a:extLst>
            <a:ext uri="{FF2B5EF4-FFF2-40B4-BE49-F238E27FC236}">
              <a16:creationId xmlns:a16="http://schemas.microsoft.com/office/drawing/2014/main" id="{B1EBA4B5-47BB-43C7-8614-2C044BD73938}"/>
            </a:ext>
          </a:extLst>
        </xdr:cNvPr>
        <xdr:cNvSpPr/>
      </xdr:nvSpPr>
      <xdr:spPr>
        <a:xfrm>
          <a:off x="22110700" y="60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33194</xdr:rowOff>
    </xdr:from>
    <xdr:ext cx="599010" cy="259045"/>
    <xdr:sp macro="" textlink="">
      <xdr:nvSpPr>
        <xdr:cNvPr id="375" name="【一般廃棄物処理施設】&#10;一人当たり有形固定資産（償却資産）額該当値テキスト">
          <a:extLst>
            <a:ext uri="{FF2B5EF4-FFF2-40B4-BE49-F238E27FC236}">
              <a16:creationId xmlns:a16="http://schemas.microsoft.com/office/drawing/2014/main" id="{ED5ADE0B-7045-440D-94A7-CC57C205F517}"/>
            </a:ext>
          </a:extLst>
        </xdr:cNvPr>
        <xdr:cNvSpPr txBox="1"/>
      </xdr:nvSpPr>
      <xdr:spPr>
        <a:xfrm>
          <a:off x="22199600" y="58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34462</xdr:rowOff>
    </xdr:from>
    <xdr:to>
      <xdr:col>112</xdr:col>
      <xdr:colOff>38100</xdr:colOff>
      <xdr:row>35</xdr:row>
      <xdr:rowOff>136062</xdr:rowOff>
    </xdr:to>
    <xdr:sp macro="" textlink="">
      <xdr:nvSpPr>
        <xdr:cNvPr id="376" name="楕円 375">
          <a:extLst>
            <a:ext uri="{FF2B5EF4-FFF2-40B4-BE49-F238E27FC236}">
              <a16:creationId xmlns:a16="http://schemas.microsoft.com/office/drawing/2014/main" id="{4990E096-4A82-4CFE-B7EF-A2475F70668F}"/>
            </a:ext>
          </a:extLst>
        </xdr:cNvPr>
        <xdr:cNvSpPr/>
      </xdr:nvSpPr>
      <xdr:spPr>
        <a:xfrm>
          <a:off x="21272500" y="60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61117</xdr:rowOff>
    </xdr:from>
    <xdr:to>
      <xdr:col>116</xdr:col>
      <xdr:colOff>63500</xdr:colOff>
      <xdr:row>35</xdr:row>
      <xdr:rowOff>85262</xdr:rowOff>
    </xdr:to>
    <xdr:cxnSp macro="">
      <xdr:nvCxnSpPr>
        <xdr:cNvPr id="377" name="直線コネクタ 376">
          <a:extLst>
            <a:ext uri="{FF2B5EF4-FFF2-40B4-BE49-F238E27FC236}">
              <a16:creationId xmlns:a16="http://schemas.microsoft.com/office/drawing/2014/main" id="{C232A654-0087-4942-9B1F-1F92A1BE6AF6}"/>
            </a:ext>
          </a:extLst>
        </xdr:cNvPr>
        <xdr:cNvCxnSpPr/>
      </xdr:nvCxnSpPr>
      <xdr:spPr>
        <a:xfrm flipV="1">
          <a:off x="21323300" y="6061867"/>
          <a:ext cx="838200" cy="2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57644</xdr:rowOff>
    </xdr:from>
    <xdr:to>
      <xdr:col>107</xdr:col>
      <xdr:colOff>101600</xdr:colOff>
      <xdr:row>35</xdr:row>
      <xdr:rowOff>159244</xdr:rowOff>
    </xdr:to>
    <xdr:sp macro="" textlink="">
      <xdr:nvSpPr>
        <xdr:cNvPr id="378" name="楕円 377">
          <a:extLst>
            <a:ext uri="{FF2B5EF4-FFF2-40B4-BE49-F238E27FC236}">
              <a16:creationId xmlns:a16="http://schemas.microsoft.com/office/drawing/2014/main" id="{EAE1906D-18C8-4EA7-BB2D-0355134DE23C}"/>
            </a:ext>
          </a:extLst>
        </xdr:cNvPr>
        <xdr:cNvSpPr/>
      </xdr:nvSpPr>
      <xdr:spPr>
        <a:xfrm>
          <a:off x="20383500" y="6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85262</xdr:rowOff>
    </xdr:from>
    <xdr:to>
      <xdr:col>111</xdr:col>
      <xdr:colOff>177800</xdr:colOff>
      <xdr:row>35</xdr:row>
      <xdr:rowOff>108444</xdr:rowOff>
    </xdr:to>
    <xdr:cxnSp macro="">
      <xdr:nvCxnSpPr>
        <xdr:cNvPr id="379" name="直線コネクタ 378">
          <a:extLst>
            <a:ext uri="{FF2B5EF4-FFF2-40B4-BE49-F238E27FC236}">
              <a16:creationId xmlns:a16="http://schemas.microsoft.com/office/drawing/2014/main" id="{456D3886-4255-49D6-9798-221A95E8DF05}"/>
            </a:ext>
          </a:extLst>
        </xdr:cNvPr>
        <xdr:cNvCxnSpPr/>
      </xdr:nvCxnSpPr>
      <xdr:spPr>
        <a:xfrm flipV="1">
          <a:off x="20434300" y="6086012"/>
          <a:ext cx="889000" cy="2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99249</xdr:rowOff>
    </xdr:from>
    <xdr:to>
      <xdr:col>102</xdr:col>
      <xdr:colOff>165100</xdr:colOff>
      <xdr:row>40</xdr:row>
      <xdr:rowOff>29399</xdr:rowOff>
    </xdr:to>
    <xdr:sp macro="" textlink="">
      <xdr:nvSpPr>
        <xdr:cNvPr id="380" name="楕円 379">
          <a:extLst>
            <a:ext uri="{FF2B5EF4-FFF2-40B4-BE49-F238E27FC236}">
              <a16:creationId xmlns:a16="http://schemas.microsoft.com/office/drawing/2014/main" id="{6489D29B-CEB1-4E03-91CB-CB3B63503567}"/>
            </a:ext>
          </a:extLst>
        </xdr:cNvPr>
        <xdr:cNvSpPr/>
      </xdr:nvSpPr>
      <xdr:spPr>
        <a:xfrm>
          <a:off x="19494500" y="678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108444</xdr:rowOff>
    </xdr:from>
    <xdr:to>
      <xdr:col>107</xdr:col>
      <xdr:colOff>50800</xdr:colOff>
      <xdr:row>39</xdr:row>
      <xdr:rowOff>150049</xdr:rowOff>
    </xdr:to>
    <xdr:cxnSp macro="">
      <xdr:nvCxnSpPr>
        <xdr:cNvPr id="381" name="直線コネクタ 380">
          <a:extLst>
            <a:ext uri="{FF2B5EF4-FFF2-40B4-BE49-F238E27FC236}">
              <a16:creationId xmlns:a16="http://schemas.microsoft.com/office/drawing/2014/main" id="{2AD34F4A-9F6C-4864-B8A1-1B908FD88587}"/>
            </a:ext>
          </a:extLst>
        </xdr:cNvPr>
        <xdr:cNvCxnSpPr/>
      </xdr:nvCxnSpPr>
      <xdr:spPr>
        <a:xfrm flipV="1">
          <a:off x="19545300" y="6109194"/>
          <a:ext cx="889000" cy="72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382" name="n_1aveValue【一般廃棄物処理施設】&#10;一人当たり有形固定資産（償却資産）額">
          <a:extLst>
            <a:ext uri="{FF2B5EF4-FFF2-40B4-BE49-F238E27FC236}">
              <a16:creationId xmlns:a16="http://schemas.microsoft.com/office/drawing/2014/main" id="{81F885A6-F932-4D02-89A1-EE233E9729E1}"/>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383" name="n_2aveValue【一般廃棄物処理施設】&#10;一人当たり有形固定資産（償却資産）額">
          <a:extLst>
            <a:ext uri="{FF2B5EF4-FFF2-40B4-BE49-F238E27FC236}">
              <a16:creationId xmlns:a16="http://schemas.microsoft.com/office/drawing/2014/main" id="{6ECCA75F-B5AB-473B-BE08-7B8CE043BA3E}"/>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384" name="n_3aveValue【一般廃棄物処理施設】&#10;一人当たり有形固定資産（償却資産）額">
          <a:extLst>
            <a:ext uri="{FF2B5EF4-FFF2-40B4-BE49-F238E27FC236}">
              <a16:creationId xmlns:a16="http://schemas.microsoft.com/office/drawing/2014/main" id="{F49B64B8-0DCA-4FD4-8E1E-2B7C5FE71A15}"/>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385" name="n_4aveValue【一般廃棄物処理施設】&#10;一人当たり有形固定資産（償却資産）額">
          <a:extLst>
            <a:ext uri="{FF2B5EF4-FFF2-40B4-BE49-F238E27FC236}">
              <a16:creationId xmlns:a16="http://schemas.microsoft.com/office/drawing/2014/main" id="{C69AD2C9-C371-4C72-9430-4E0A6014DD12}"/>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152589</xdr:rowOff>
    </xdr:from>
    <xdr:ext cx="599010" cy="259045"/>
    <xdr:sp macro="" textlink="">
      <xdr:nvSpPr>
        <xdr:cNvPr id="386" name="n_1mainValue【一般廃棄物処理施設】&#10;一人当たり有形固定資産（償却資産）額">
          <a:extLst>
            <a:ext uri="{FF2B5EF4-FFF2-40B4-BE49-F238E27FC236}">
              <a16:creationId xmlns:a16="http://schemas.microsoft.com/office/drawing/2014/main" id="{474656ED-289D-489D-B3F4-779791D0350C}"/>
            </a:ext>
          </a:extLst>
        </xdr:cNvPr>
        <xdr:cNvSpPr txBox="1"/>
      </xdr:nvSpPr>
      <xdr:spPr>
        <a:xfrm>
          <a:off x="21011095" y="581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4321</xdr:rowOff>
    </xdr:from>
    <xdr:ext cx="599010" cy="259045"/>
    <xdr:sp macro="" textlink="">
      <xdr:nvSpPr>
        <xdr:cNvPr id="387" name="n_2mainValue【一般廃棄物処理施設】&#10;一人当たり有形固定資産（償却資産）額">
          <a:extLst>
            <a:ext uri="{FF2B5EF4-FFF2-40B4-BE49-F238E27FC236}">
              <a16:creationId xmlns:a16="http://schemas.microsoft.com/office/drawing/2014/main" id="{12F16D7E-9DD9-4285-B41C-40043CBAA6EA}"/>
            </a:ext>
          </a:extLst>
        </xdr:cNvPr>
        <xdr:cNvSpPr txBox="1"/>
      </xdr:nvSpPr>
      <xdr:spPr>
        <a:xfrm>
          <a:off x="20134795" y="58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45926</xdr:rowOff>
    </xdr:from>
    <xdr:ext cx="599010" cy="259045"/>
    <xdr:sp macro="" textlink="">
      <xdr:nvSpPr>
        <xdr:cNvPr id="388" name="n_3mainValue【一般廃棄物処理施設】&#10;一人当たり有形固定資産（償却資産）額">
          <a:extLst>
            <a:ext uri="{FF2B5EF4-FFF2-40B4-BE49-F238E27FC236}">
              <a16:creationId xmlns:a16="http://schemas.microsoft.com/office/drawing/2014/main" id="{E5372D38-4F7B-4E5F-9FDB-227F68F0E7CA}"/>
            </a:ext>
          </a:extLst>
        </xdr:cNvPr>
        <xdr:cNvSpPr txBox="1"/>
      </xdr:nvSpPr>
      <xdr:spPr>
        <a:xfrm>
          <a:off x="19245795" y="656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a:extLst>
            <a:ext uri="{FF2B5EF4-FFF2-40B4-BE49-F238E27FC236}">
              <a16:creationId xmlns:a16="http://schemas.microsoft.com/office/drawing/2014/main" id="{FE4FB43F-BF9D-4AFF-B708-E489A12CE5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a:extLst>
            <a:ext uri="{FF2B5EF4-FFF2-40B4-BE49-F238E27FC236}">
              <a16:creationId xmlns:a16="http://schemas.microsoft.com/office/drawing/2014/main" id="{B8C3A720-FB2F-4363-B1C0-F8E3C96127C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a:extLst>
            <a:ext uri="{FF2B5EF4-FFF2-40B4-BE49-F238E27FC236}">
              <a16:creationId xmlns:a16="http://schemas.microsoft.com/office/drawing/2014/main" id="{25C2BB34-CF26-474E-A9A3-615DEDAE51D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a:extLst>
            <a:ext uri="{FF2B5EF4-FFF2-40B4-BE49-F238E27FC236}">
              <a16:creationId xmlns:a16="http://schemas.microsoft.com/office/drawing/2014/main" id="{E81C1390-EC61-48FC-B60B-2BA6F3D4EC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a:extLst>
            <a:ext uri="{FF2B5EF4-FFF2-40B4-BE49-F238E27FC236}">
              <a16:creationId xmlns:a16="http://schemas.microsoft.com/office/drawing/2014/main" id="{E6B0DD12-3E2B-47B3-9ED1-DE78AEF7A3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a:extLst>
            <a:ext uri="{FF2B5EF4-FFF2-40B4-BE49-F238E27FC236}">
              <a16:creationId xmlns:a16="http://schemas.microsoft.com/office/drawing/2014/main" id="{5AE87DD6-35E5-4A76-AC63-C798771A8F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a:extLst>
            <a:ext uri="{FF2B5EF4-FFF2-40B4-BE49-F238E27FC236}">
              <a16:creationId xmlns:a16="http://schemas.microsoft.com/office/drawing/2014/main" id="{68DC57B6-9CFB-40BA-A633-21B709EEF5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a:extLst>
            <a:ext uri="{FF2B5EF4-FFF2-40B4-BE49-F238E27FC236}">
              <a16:creationId xmlns:a16="http://schemas.microsoft.com/office/drawing/2014/main" id="{0157BDC0-FED3-4D32-93B3-873FB16C5D8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a:extLst>
            <a:ext uri="{FF2B5EF4-FFF2-40B4-BE49-F238E27FC236}">
              <a16:creationId xmlns:a16="http://schemas.microsoft.com/office/drawing/2014/main" id="{93507E41-4182-4B50-AF84-CF7455328CB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a:extLst>
            <a:ext uri="{FF2B5EF4-FFF2-40B4-BE49-F238E27FC236}">
              <a16:creationId xmlns:a16="http://schemas.microsoft.com/office/drawing/2014/main" id="{D2EC9E25-4984-409D-BBB9-13AD8BC4614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9" name="テキスト ボックス 398">
          <a:extLst>
            <a:ext uri="{FF2B5EF4-FFF2-40B4-BE49-F238E27FC236}">
              <a16:creationId xmlns:a16="http://schemas.microsoft.com/office/drawing/2014/main" id="{22B74427-D57B-429F-9C01-56DDA47C820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0" name="直線コネクタ 399">
          <a:extLst>
            <a:ext uri="{FF2B5EF4-FFF2-40B4-BE49-F238E27FC236}">
              <a16:creationId xmlns:a16="http://schemas.microsoft.com/office/drawing/2014/main" id="{44568317-0DAE-4ABD-A516-D62C41DF82D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1" name="テキスト ボックス 400">
          <a:extLst>
            <a:ext uri="{FF2B5EF4-FFF2-40B4-BE49-F238E27FC236}">
              <a16:creationId xmlns:a16="http://schemas.microsoft.com/office/drawing/2014/main" id="{F9549A65-3B1C-4935-9AEB-7CD77817613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2" name="直線コネクタ 401">
          <a:extLst>
            <a:ext uri="{FF2B5EF4-FFF2-40B4-BE49-F238E27FC236}">
              <a16:creationId xmlns:a16="http://schemas.microsoft.com/office/drawing/2014/main" id="{BA3F64B0-B6EC-4CC0-84A1-F904444173D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3" name="テキスト ボックス 402">
          <a:extLst>
            <a:ext uri="{FF2B5EF4-FFF2-40B4-BE49-F238E27FC236}">
              <a16:creationId xmlns:a16="http://schemas.microsoft.com/office/drawing/2014/main" id="{A6F1DEB0-33E1-4B3A-BC7F-9C828DF8E9A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4" name="直線コネクタ 403">
          <a:extLst>
            <a:ext uri="{FF2B5EF4-FFF2-40B4-BE49-F238E27FC236}">
              <a16:creationId xmlns:a16="http://schemas.microsoft.com/office/drawing/2014/main" id="{49F522A2-63EE-4EFA-A1F6-28074824224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5" name="テキスト ボックス 404">
          <a:extLst>
            <a:ext uri="{FF2B5EF4-FFF2-40B4-BE49-F238E27FC236}">
              <a16:creationId xmlns:a16="http://schemas.microsoft.com/office/drawing/2014/main" id="{62CEF26D-2749-4B60-B972-563295248F5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6" name="直線コネクタ 405">
          <a:extLst>
            <a:ext uri="{FF2B5EF4-FFF2-40B4-BE49-F238E27FC236}">
              <a16:creationId xmlns:a16="http://schemas.microsoft.com/office/drawing/2014/main" id="{6F875C03-443C-49BC-986B-EEDD6D2B7AC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7" name="テキスト ボックス 406">
          <a:extLst>
            <a:ext uri="{FF2B5EF4-FFF2-40B4-BE49-F238E27FC236}">
              <a16:creationId xmlns:a16="http://schemas.microsoft.com/office/drawing/2014/main" id="{ED4D7DF4-7B2B-467A-A87A-6A7FCA56EB8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8" name="直線コネクタ 407">
          <a:extLst>
            <a:ext uri="{FF2B5EF4-FFF2-40B4-BE49-F238E27FC236}">
              <a16:creationId xmlns:a16="http://schemas.microsoft.com/office/drawing/2014/main" id="{BBC6C236-CAFD-4DF1-9173-94DACD803AC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09" name="テキスト ボックス 408">
          <a:extLst>
            <a:ext uri="{FF2B5EF4-FFF2-40B4-BE49-F238E27FC236}">
              <a16:creationId xmlns:a16="http://schemas.microsoft.com/office/drawing/2014/main" id="{3B6885B9-623C-40A3-BA21-024E695B0951}"/>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a:extLst>
            <a:ext uri="{FF2B5EF4-FFF2-40B4-BE49-F238E27FC236}">
              <a16:creationId xmlns:a16="http://schemas.microsoft.com/office/drawing/2014/main" id="{344F1175-ACD4-430B-BB31-25A31DFDCD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保健センター・保健所】&#10;有形固定資産減価償却率グラフ枠">
          <a:extLst>
            <a:ext uri="{FF2B5EF4-FFF2-40B4-BE49-F238E27FC236}">
              <a16:creationId xmlns:a16="http://schemas.microsoft.com/office/drawing/2014/main" id="{8D0E6207-4654-4697-9B83-6762BFC4F4F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12" name="直線コネクタ 411">
          <a:extLst>
            <a:ext uri="{FF2B5EF4-FFF2-40B4-BE49-F238E27FC236}">
              <a16:creationId xmlns:a16="http://schemas.microsoft.com/office/drawing/2014/main" id="{3214A326-BCE7-4486-829D-A72FBFF58615}"/>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13" name="【保健センター・保健所】&#10;有形固定資産減価償却率最小値テキスト">
          <a:extLst>
            <a:ext uri="{FF2B5EF4-FFF2-40B4-BE49-F238E27FC236}">
              <a16:creationId xmlns:a16="http://schemas.microsoft.com/office/drawing/2014/main" id="{3A69DA0F-AFFA-431B-9D17-AAB655F0D8AF}"/>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14" name="直線コネクタ 413">
          <a:extLst>
            <a:ext uri="{FF2B5EF4-FFF2-40B4-BE49-F238E27FC236}">
              <a16:creationId xmlns:a16="http://schemas.microsoft.com/office/drawing/2014/main" id="{19FFE6A7-4704-401E-9BB7-B3358AF694A7}"/>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15" name="【保健センター・保健所】&#10;有形固定資産減価償却率最大値テキスト">
          <a:extLst>
            <a:ext uri="{FF2B5EF4-FFF2-40B4-BE49-F238E27FC236}">
              <a16:creationId xmlns:a16="http://schemas.microsoft.com/office/drawing/2014/main" id="{9715875E-E8D7-4792-A242-F446C5E0B05B}"/>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16" name="直線コネクタ 415">
          <a:extLst>
            <a:ext uri="{FF2B5EF4-FFF2-40B4-BE49-F238E27FC236}">
              <a16:creationId xmlns:a16="http://schemas.microsoft.com/office/drawing/2014/main" id="{1615B751-F5CF-4EAC-9E9B-16FE8FAAB5A7}"/>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36212</xdr:rowOff>
    </xdr:from>
    <xdr:ext cx="405111" cy="259045"/>
    <xdr:sp macro="" textlink="">
      <xdr:nvSpPr>
        <xdr:cNvPr id="417" name="【保健センター・保健所】&#10;有形固定資産減価償却率平均値テキスト">
          <a:extLst>
            <a:ext uri="{FF2B5EF4-FFF2-40B4-BE49-F238E27FC236}">
              <a16:creationId xmlns:a16="http://schemas.microsoft.com/office/drawing/2014/main" id="{FF5D4ED1-8643-4F03-BE57-6E286E7CC959}"/>
            </a:ext>
          </a:extLst>
        </xdr:cNvPr>
        <xdr:cNvSpPr txBox="1"/>
      </xdr:nvSpPr>
      <xdr:spPr>
        <a:xfrm>
          <a:off x="16357600" y="1032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18" name="フローチャート: 判断 417">
          <a:extLst>
            <a:ext uri="{FF2B5EF4-FFF2-40B4-BE49-F238E27FC236}">
              <a16:creationId xmlns:a16="http://schemas.microsoft.com/office/drawing/2014/main" id="{86BBEA00-E659-4526-AA12-CA4ABED58044}"/>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19" name="フローチャート: 判断 418">
          <a:extLst>
            <a:ext uri="{FF2B5EF4-FFF2-40B4-BE49-F238E27FC236}">
              <a16:creationId xmlns:a16="http://schemas.microsoft.com/office/drawing/2014/main" id="{7FB265AB-D5AA-459B-A204-13EB3EBE2F36}"/>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20" name="フローチャート: 判断 419">
          <a:extLst>
            <a:ext uri="{FF2B5EF4-FFF2-40B4-BE49-F238E27FC236}">
              <a16:creationId xmlns:a16="http://schemas.microsoft.com/office/drawing/2014/main" id="{70817E03-7314-41D6-9604-11498FE6B523}"/>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21" name="フローチャート: 判断 420">
          <a:extLst>
            <a:ext uri="{FF2B5EF4-FFF2-40B4-BE49-F238E27FC236}">
              <a16:creationId xmlns:a16="http://schemas.microsoft.com/office/drawing/2014/main" id="{768A6593-E7E0-486B-AD4C-72BDD42CECC5}"/>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22" name="フローチャート: 判断 421">
          <a:extLst>
            <a:ext uri="{FF2B5EF4-FFF2-40B4-BE49-F238E27FC236}">
              <a16:creationId xmlns:a16="http://schemas.microsoft.com/office/drawing/2014/main" id="{6B4C9FB5-DD96-4528-98C4-D6FED5FCC083}"/>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EED01F1A-99CE-4819-997E-F6BEE89C78B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80A394EB-8DAB-4D64-85C9-6E1F2EB71C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B6BD386-CF1E-4717-887E-D8465F1D4A7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BE4FDD52-5F5E-4AD6-930F-4FDD4D97E08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40857526-FEEE-444B-AF1C-84B02A7AD23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27305</xdr:rowOff>
    </xdr:from>
    <xdr:to>
      <xdr:col>85</xdr:col>
      <xdr:colOff>177800</xdr:colOff>
      <xdr:row>56</xdr:row>
      <xdr:rowOff>128905</xdr:rowOff>
    </xdr:to>
    <xdr:sp macro="" textlink="">
      <xdr:nvSpPr>
        <xdr:cNvPr id="428" name="楕円 427">
          <a:extLst>
            <a:ext uri="{FF2B5EF4-FFF2-40B4-BE49-F238E27FC236}">
              <a16:creationId xmlns:a16="http://schemas.microsoft.com/office/drawing/2014/main" id="{B34AC1BF-C5A5-4EA8-96E3-216C3115AE35}"/>
            </a:ext>
          </a:extLst>
        </xdr:cNvPr>
        <xdr:cNvSpPr/>
      </xdr:nvSpPr>
      <xdr:spPr>
        <a:xfrm>
          <a:off x="162687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151782</xdr:rowOff>
    </xdr:from>
    <xdr:ext cx="340478" cy="259045"/>
    <xdr:sp macro="" textlink="">
      <xdr:nvSpPr>
        <xdr:cNvPr id="429" name="【保健センター・保健所】&#10;有形固定資産減価償却率該当値テキスト">
          <a:extLst>
            <a:ext uri="{FF2B5EF4-FFF2-40B4-BE49-F238E27FC236}">
              <a16:creationId xmlns:a16="http://schemas.microsoft.com/office/drawing/2014/main" id="{70DFFEBD-F565-4026-BC95-95CA69298BAB}"/>
            </a:ext>
          </a:extLst>
        </xdr:cNvPr>
        <xdr:cNvSpPr txBox="1"/>
      </xdr:nvSpPr>
      <xdr:spPr>
        <a:xfrm>
          <a:off x="16357600" y="9581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147320</xdr:rowOff>
    </xdr:from>
    <xdr:to>
      <xdr:col>81</xdr:col>
      <xdr:colOff>101600</xdr:colOff>
      <xdr:row>56</xdr:row>
      <xdr:rowOff>77470</xdr:rowOff>
    </xdr:to>
    <xdr:sp macro="" textlink="">
      <xdr:nvSpPr>
        <xdr:cNvPr id="430" name="楕円 429">
          <a:extLst>
            <a:ext uri="{FF2B5EF4-FFF2-40B4-BE49-F238E27FC236}">
              <a16:creationId xmlns:a16="http://schemas.microsoft.com/office/drawing/2014/main" id="{E14059B8-E240-4702-952F-9F695C9724E5}"/>
            </a:ext>
          </a:extLst>
        </xdr:cNvPr>
        <xdr:cNvSpPr/>
      </xdr:nvSpPr>
      <xdr:spPr>
        <a:xfrm>
          <a:off x="15430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26670</xdr:rowOff>
    </xdr:from>
    <xdr:to>
      <xdr:col>85</xdr:col>
      <xdr:colOff>127000</xdr:colOff>
      <xdr:row>56</xdr:row>
      <xdr:rowOff>78105</xdr:rowOff>
    </xdr:to>
    <xdr:cxnSp macro="">
      <xdr:nvCxnSpPr>
        <xdr:cNvPr id="431" name="直線コネクタ 430">
          <a:extLst>
            <a:ext uri="{FF2B5EF4-FFF2-40B4-BE49-F238E27FC236}">
              <a16:creationId xmlns:a16="http://schemas.microsoft.com/office/drawing/2014/main" id="{300B6B1F-D909-4694-AFC0-B361AB44FBAC}"/>
            </a:ext>
          </a:extLst>
        </xdr:cNvPr>
        <xdr:cNvCxnSpPr/>
      </xdr:nvCxnSpPr>
      <xdr:spPr>
        <a:xfrm>
          <a:off x="15481300" y="96278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95885</xdr:rowOff>
    </xdr:from>
    <xdr:to>
      <xdr:col>76</xdr:col>
      <xdr:colOff>165100</xdr:colOff>
      <xdr:row>56</xdr:row>
      <xdr:rowOff>26035</xdr:rowOff>
    </xdr:to>
    <xdr:sp macro="" textlink="">
      <xdr:nvSpPr>
        <xdr:cNvPr id="432" name="楕円 431">
          <a:extLst>
            <a:ext uri="{FF2B5EF4-FFF2-40B4-BE49-F238E27FC236}">
              <a16:creationId xmlns:a16="http://schemas.microsoft.com/office/drawing/2014/main" id="{4B4D93C5-8062-4136-9419-32AA043DEABA}"/>
            </a:ext>
          </a:extLst>
        </xdr:cNvPr>
        <xdr:cNvSpPr/>
      </xdr:nvSpPr>
      <xdr:spPr>
        <a:xfrm>
          <a:off x="14541500" y="95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146685</xdr:rowOff>
    </xdr:from>
    <xdr:to>
      <xdr:col>81</xdr:col>
      <xdr:colOff>50800</xdr:colOff>
      <xdr:row>56</xdr:row>
      <xdr:rowOff>26670</xdr:rowOff>
    </xdr:to>
    <xdr:cxnSp macro="">
      <xdr:nvCxnSpPr>
        <xdr:cNvPr id="433" name="直線コネクタ 432">
          <a:extLst>
            <a:ext uri="{FF2B5EF4-FFF2-40B4-BE49-F238E27FC236}">
              <a16:creationId xmlns:a16="http://schemas.microsoft.com/office/drawing/2014/main" id="{4AE6108E-248A-4194-BBA7-CDC1DBDE7606}"/>
            </a:ext>
          </a:extLst>
        </xdr:cNvPr>
        <xdr:cNvCxnSpPr/>
      </xdr:nvCxnSpPr>
      <xdr:spPr>
        <a:xfrm>
          <a:off x="14592300" y="95764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434" name="n_1aveValue【保健センター・保健所】&#10;有形固定資産減価償却率">
          <a:extLst>
            <a:ext uri="{FF2B5EF4-FFF2-40B4-BE49-F238E27FC236}">
              <a16:creationId xmlns:a16="http://schemas.microsoft.com/office/drawing/2014/main" id="{BE1DE4F7-67E9-4CA6-BBA4-91990CBA6A0B}"/>
            </a:ext>
          </a:extLst>
        </xdr:cNvPr>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35" name="n_2aveValue【保健センター・保健所】&#10;有形固定資産減価償却率">
          <a:extLst>
            <a:ext uri="{FF2B5EF4-FFF2-40B4-BE49-F238E27FC236}">
              <a16:creationId xmlns:a16="http://schemas.microsoft.com/office/drawing/2014/main" id="{2C3884F1-B111-4AB8-B2DC-3AF8E7D8FE78}"/>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436" name="n_3aveValue【保健センター・保健所】&#10;有形固定資産減価償却率">
          <a:extLst>
            <a:ext uri="{FF2B5EF4-FFF2-40B4-BE49-F238E27FC236}">
              <a16:creationId xmlns:a16="http://schemas.microsoft.com/office/drawing/2014/main" id="{F5E35C00-6CDE-4CAD-A1A8-36A2CBD2F69D}"/>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437" name="n_4aveValue【保健センター・保健所】&#10;有形固定資産減価償却率">
          <a:extLst>
            <a:ext uri="{FF2B5EF4-FFF2-40B4-BE49-F238E27FC236}">
              <a16:creationId xmlns:a16="http://schemas.microsoft.com/office/drawing/2014/main" id="{58C9CF29-461E-48D3-AFE2-1D3CD81B26CB}"/>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93997</xdr:rowOff>
    </xdr:from>
    <xdr:ext cx="340478" cy="259045"/>
    <xdr:sp macro="" textlink="">
      <xdr:nvSpPr>
        <xdr:cNvPr id="438" name="n_1mainValue【保健センター・保健所】&#10;有形固定資産減価償却率">
          <a:extLst>
            <a:ext uri="{FF2B5EF4-FFF2-40B4-BE49-F238E27FC236}">
              <a16:creationId xmlns:a16="http://schemas.microsoft.com/office/drawing/2014/main" id="{6B95E063-9CF3-481E-94BE-A94D7996351E}"/>
            </a:ext>
          </a:extLst>
        </xdr:cNvPr>
        <xdr:cNvSpPr txBox="1"/>
      </xdr:nvSpPr>
      <xdr:spPr>
        <a:xfrm>
          <a:off x="15298361" y="9352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42562</xdr:rowOff>
    </xdr:from>
    <xdr:ext cx="340478" cy="259045"/>
    <xdr:sp macro="" textlink="">
      <xdr:nvSpPr>
        <xdr:cNvPr id="439" name="n_2mainValue【保健センター・保健所】&#10;有形固定資産減価償却率">
          <a:extLst>
            <a:ext uri="{FF2B5EF4-FFF2-40B4-BE49-F238E27FC236}">
              <a16:creationId xmlns:a16="http://schemas.microsoft.com/office/drawing/2014/main" id="{3E481D07-EBEA-411C-862C-F2BB6A4913AA}"/>
            </a:ext>
          </a:extLst>
        </xdr:cNvPr>
        <xdr:cNvSpPr txBox="1"/>
      </xdr:nvSpPr>
      <xdr:spPr>
        <a:xfrm>
          <a:off x="14422061" y="93008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a:extLst>
            <a:ext uri="{FF2B5EF4-FFF2-40B4-BE49-F238E27FC236}">
              <a16:creationId xmlns:a16="http://schemas.microsoft.com/office/drawing/2014/main" id="{D42AAD1B-7BA9-4BC3-929C-5C142D84AC0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a:extLst>
            <a:ext uri="{FF2B5EF4-FFF2-40B4-BE49-F238E27FC236}">
              <a16:creationId xmlns:a16="http://schemas.microsoft.com/office/drawing/2014/main" id="{60EBFE6A-53A1-4C70-A45F-0E822AD59DD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a:extLst>
            <a:ext uri="{FF2B5EF4-FFF2-40B4-BE49-F238E27FC236}">
              <a16:creationId xmlns:a16="http://schemas.microsoft.com/office/drawing/2014/main" id="{D4E4DFA4-4793-4828-8EEC-AF35CAAFEF9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a:extLst>
            <a:ext uri="{FF2B5EF4-FFF2-40B4-BE49-F238E27FC236}">
              <a16:creationId xmlns:a16="http://schemas.microsoft.com/office/drawing/2014/main" id="{6546D6BE-B285-4919-98BB-BBB6C27B736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a:extLst>
            <a:ext uri="{FF2B5EF4-FFF2-40B4-BE49-F238E27FC236}">
              <a16:creationId xmlns:a16="http://schemas.microsoft.com/office/drawing/2014/main" id="{49DC6DD6-F0C0-422B-8B7F-80C89AC656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a:extLst>
            <a:ext uri="{FF2B5EF4-FFF2-40B4-BE49-F238E27FC236}">
              <a16:creationId xmlns:a16="http://schemas.microsoft.com/office/drawing/2014/main" id="{3ED4B875-22FE-4CD8-82BD-11281070B2F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a:extLst>
            <a:ext uri="{FF2B5EF4-FFF2-40B4-BE49-F238E27FC236}">
              <a16:creationId xmlns:a16="http://schemas.microsoft.com/office/drawing/2014/main" id="{8A6B97DB-6E44-4677-988C-CD4BC8441F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a:extLst>
            <a:ext uri="{FF2B5EF4-FFF2-40B4-BE49-F238E27FC236}">
              <a16:creationId xmlns:a16="http://schemas.microsoft.com/office/drawing/2014/main" id="{20FCA78C-CA20-42CD-98C6-080039B504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a:extLst>
            <a:ext uri="{FF2B5EF4-FFF2-40B4-BE49-F238E27FC236}">
              <a16:creationId xmlns:a16="http://schemas.microsoft.com/office/drawing/2014/main" id="{EDE2E546-A290-497D-92C7-4D1B18A5B70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a:extLst>
            <a:ext uri="{FF2B5EF4-FFF2-40B4-BE49-F238E27FC236}">
              <a16:creationId xmlns:a16="http://schemas.microsoft.com/office/drawing/2014/main" id="{B17C4F52-E8D4-4807-AF87-4CB0F1A1D27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0" name="直線コネクタ 449">
          <a:extLst>
            <a:ext uri="{FF2B5EF4-FFF2-40B4-BE49-F238E27FC236}">
              <a16:creationId xmlns:a16="http://schemas.microsoft.com/office/drawing/2014/main" id="{EB27DB6F-D945-44A9-AFB9-7D01AF8919A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1" name="テキスト ボックス 450">
          <a:extLst>
            <a:ext uri="{FF2B5EF4-FFF2-40B4-BE49-F238E27FC236}">
              <a16:creationId xmlns:a16="http://schemas.microsoft.com/office/drawing/2014/main" id="{5928B67D-8F2C-41DB-84B0-71426900953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2" name="直線コネクタ 451">
          <a:extLst>
            <a:ext uri="{FF2B5EF4-FFF2-40B4-BE49-F238E27FC236}">
              <a16:creationId xmlns:a16="http://schemas.microsoft.com/office/drawing/2014/main" id="{50FE7BB6-4F47-477E-82E4-0B454184965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3" name="テキスト ボックス 452">
          <a:extLst>
            <a:ext uri="{FF2B5EF4-FFF2-40B4-BE49-F238E27FC236}">
              <a16:creationId xmlns:a16="http://schemas.microsoft.com/office/drawing/2014/main" id="{9ECE2DB6-1834-4BFD-BD46-2CEDE5493BC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4" name="直線コネクタ 453">
          <a:extLst>
            <a:ext uri="{FF2B5EF4-FFF2-40B4-BE49-F238E27FC236}">
              <a16:creationId xmlns:a16="http://schemas.microsoft.com/office/drawing/2014/main" id="{21C40B79-ABE0-4DC1-A721-958C9F588F9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5" name="テキスト ボックス 454">
          <a:extLst>
            <a:ext uri="{FF2B5EF4-FFF2-40B4-BE49-F238E27FC236}">
              <a16:creationId xmlns:a16="http://schemas.microsoft.com/office/drawing/2014/main" id="{4538418C-1008-470F-9CE5-35825F4F87B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6" name="直線コネクタ 455">
          <a:extLst>
            <a:ext uri="{FF2B5EF4-FFF2-40B4-BE49-F238E27FC236}">
              <a16:creationId xmlns:a16="http://schemas.microsoft.com/office/drawing/2014/main" id="{F4F3A02C-F0FF-462C-ADD2-24094F9DC9A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7" name="テキスト ボックス 456">
          <a:extLst>
            <a:ext uri="{FF2B5EF4-FFF2-40B4-BE49-F238E27FC236}">
              <a16:creationId xmlns:a16="http://schemas.microsoft.com/office/drawing/2014/main" id="{DEDC430D-18FD-4EEA-B4CB-C011F879EDB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8" name="直線コネクタ 457">
          <a:extLst>
            <a:ext uri="{FF2B5EF4-FFF2-40B4-BE49-F238E27FC236}">
              <a16:creationId xmlns:a16="http://schemas.microsoft.com/office/drawing/2014/main" id="{1631F9A8-04E3-4421-8D16-CE1F5C00DB2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9" name="テキスト ボックス 458">
          <a:extLst>
            <a:ext uri="{FF2B5EF4-FFF2-40B4-BE49-F238E27FC236}">
              <a16:creationId xmlns:a16="http://schemas.microsoft.com/office/drawing/2014/main" id="{74CD2069-8CCE-4E45-BF21-F615F94A95D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0" name="【保健センター・保健所】&#10;一人当たり面積グラフ枠">
          <a:extLst>
            <a:ext uri="{FF2B5EF4-FFF2-40B4-BE49-F238E27FC236}">
              <a16:creationId xmlns:a16="http://schemas.microsoft.com/office/drawing/2014/main" id="{00696E71-BF31-4D4A-B638-03DB0631CE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61" name="直線コネクタ 460">
          <a:extLst>
            <a:ext uri="{FF2B5EF4-FFF2-40B4-BE49-F238E27FC236}">
              <a16:creationId xmlns:a16="http://schemas.microsoft.com/office/drawing/2014/main" id="{4054AFC2-B455-45CB-9659-6E349CF00764}"/>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62" name="【保健センター・保健所】&#10;一人当たり面積最小値テキスト">
          <a:extLst>
            <a:ext uri="{FF2B5EF4-FFF2-40B4-BE49-F238E27FC236}">
              <a16:creationId xmlns:a16="http://schemas.microsoft.com/office/drawing/2014/main" id="{F0A72871-9766-4935-B031-E4FC01474F13}"/>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63" name="直線コネクタ 462">
          <a:extLst>
            <a:ext uri="{FF2B5EF4-FFF2-40B4-BE49-F238E27FC236}">
              <a16:creationId xmlns:a16="http://schemas.microsoft.com/office/drawing/2014/main" id="{89C9A8C4-9CAF-4A78-A517-F5775E9154AF}"/>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64" name="【保健センター・保健所】&#10;一人当たり面積最大値テキスト">
          <a:extLst>
            <a:ext uri="{FF2B5EF4-FFF2-40B4-BE49-F238E27FC236}">
              <a16:creationId xmlns:a16="http://schemas.microsoft.com/office/drawing/2014/main" id="{350B00B4-DC3B-4940-9FF9-D66BCD2A4F96}"/>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65" name="直線コネクタ 464">
          <a:extLst>
            <a:ext uri="{FF2B5EF4-FFF2-40B4-BE49-F238E27FC236}">
              <a16:creationId xmlns:a16="http://schemas.microsoft.com/office/drawing/2014/main" id="{442674C0-E162-464F-B2AD-B8CBCE525EE7}"/>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466" name="【保健センター・保健所】&#10;一人当たり面積平均値テキスト">
          <a:extLst>
            <a:ext uri="{FF2B5EF4-FFF2-40B4-BE49-F238E27FC236}">
              <a16:creationId xmlns:a16="http://schemas.microsoft.com/office/drawing/2014/main" id="{2423B2E8-5F88-420A-9BD5-5D25B8E609D0}"/>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67" name="フローチャート: 判断 466">
          <a:extLst>
            <a:ext uri="{FF2B5EF4-FFF2-40B4-BE49-F238E27FC236}">
              <a16:creationId xmlns:a16="http://schemas.microsoft.com/office/drawing/2014/main" id="{FFC60255-8979-4664-B32A-917F0E7A2877}"/>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468" name="フローチャート: 判断 467">
          <a:extLst>
            <a:ext uri="{FF2B5EF4-FFF2-40B4-BE49-F238E27FC236}">
              <a16:creationId xmlns:a16="http://schemas.microsoft.com/office/drawing/2014/main" id="{22D422A9-39C7-4F5D-ABEF-44A51BE0143B}"/>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469" name="フローチャート: 判断 468">
          <a:extLst>
            <a:ext uri="{FF2B5EF4-FFF2-40B4-BE49-F238E27FC236}">
              <a16:creationId xmlns:a16="http://schemas.microsoft.com/office/drawing/2014/main" id="{A211D448-1914-4109-84B8-318E02B0AE4E}"/>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470" name="フローチャート: 判断 469">
          <a:extLst>
            <a:ext uri="{FF2B5EF4-FFF2-40B4-BE49-F238E27FC236}">
              <a16:creationId xmlns:a16="http://schemas.microsoft.com/office/drawing/2014/main" id="{D99AE263-8387-4279-85E7-8886CFC5C62D}"/>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471" name="フローチャート: 判断 470">
          <a:extLst>
            <a:ext uri="{FF2B5EF4-FFF2-40B4-BE49-F238E27FC236}">
              <a16:creationId xmlns:a16="http://schemas.microsoft.com/office/drawing/2014/main" id="{D5DFB623-815B-4024-BDFE-923D6F64E150}"/>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1A0E3E92-42FD-4099-970F-7AA9D750C30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AEF47376-48BB-4A6D-BE3D-DEE2AE5B177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F0C57957-4AE7-4813-AA27-448D1978FB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B8143370-BF9A-4736-BCCD-3DB6C60D12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3B7C84F2-DB51-4301-B825-E38EAA5843B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66701</xdr:rowOff>
    </xdr:from>
    <xdr:to>
      <xdr:col>116</xdr:col>
      <xdr:colOff>114300</xdr:colOff>
      <xdr:row>63</xdr:row>
      <xdr:rowOff>168301</xdr:rowOff>
    </xdr:to>
    <xdr:sp macro="" textlink="">
      <xdr:nvSpPr>
        <xdr:cNvPr id="477" name="楕円 476">
          <a:extLst>
            <a:ext uri="{FF2B5EF4-FFF2-40B4-BE49-F238E27FC236}">
              <a16:creationId xmlns:a16="http://schemas.microsoft.com/office/drawing/2014/main" id="{04C09C8C-EA69-4BFE-A8ED-F08C3D5CBE75}"/>
            </a:ext>
          </a:extLst>
        </xdr:cNvPr>
        <xdr:cNvSpPr/>
      </xdr:nvSpPr>
      <xdr:spPr>
        <a:xfrm>
          <a:off x="22110700" y="108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153078</xdr:rowOff>
    </xdr:from>
    <xdr:ext cx="469744" cy="259045"/>
    <xdr:sp macro="" textlink="">
      <xdr:nvSpPr>
        <xdr:cNvPr id="478" name="【保健センター・保健所】&#10;一人当たり面積該当値テキスト">
          <a:extLst>
            <a:ext uri="{FF2B5EF4-FFF2-40B4-BE49-F238E27FC236}">
              <a16:creationId xmlns:a16="http://schemas.microsoft.com/office/drawing/2014/main" id="{510E45C0-2B6D-4BCF-8E81-9A0CEA1CD832}"/>
            </a:ext>
          </a:extLst>
        </xdr:cNvPr>
        <xdr:cNvSpPr txBox="1"/>
      </xdr:nvSpPr>
      <xdr:spPr>
        <a:xfrm>
          <a:off x="22199600" y="1078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67614</xdr:rowOff>
    </xdr:from>
    <xdr:to>
      <xdr:col>112</xdr:col>
      <xdr:colOff>38100</xdr:colOff>
      <xdr:row>63</xdr:row>
      <xdr:rowOff>169214</xdr:rowOff>
    </xdr:to>
    <xdr:sp macro="" textlink="">
      <xdr:nvSpPr>
        <xdr:cNvPr id="479" name="楕円 478">
          <a:extLst>
            <a:ext uri="{FF2B5EF4-FFF2-40B4-BE49-F238E27FC236}">
              <a16:creationId xmlns:a16="http://schemas.microsoft.com/office/drawing/2014/main" id="{AB028C89-37D9-47F4-9540-0DAB5A786BF1}"/>
            </a:ext>
          </a:extLst>
        </xdr:cNvPr>
        <xdr:cNvSpPr/>
      </xdr:nvSpPr>
      <xdr:spPr>
        <a:xfrm>
          <a:off x="21272500" y="108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117501</xdr:rowOff>
    </xdr:from>
    <xdr:to>
      <xdr:col>116</xdr:col>
      <xdr:colOff>63500</xdr:colOff>
      <xdr:row>63</xdr:row>
      <xdr:rowOff>118414</xdr:rowOff>
    </xdr:to>
    <xdr:cxnSp macro="">
      <xdr:nvCxnSpPr>
        <xdr:cNvPr id="480" name="直線コネクタ 479">
          <a:extLst>
            <a:ext uri="{FF2B5EF4-FFF2-40B4-BE49-F238E27FC236}">
              <a16:creationId xmlns:a16="http://schemas.microsoft.com/office/drawing/2014/main" id="{8A3FCD24-89CE-4004-8B6F-866FA92E4464}"/>
            </a:ext>
          </a:extLst>
        </xdr:cNvPr>
        <xdr:cNvCxnSpPr/>
      </xdr:nvCxnSpPr>
      <xdr:spPr>
        <a:xfrm flipV="1">
          <a:off x="21323300" y="10918851"/>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68529</xdr:rowOff>
    </xdr:from>
    <xdr:to>
      <xdr:col>107</xdr:col>
      <xdr:colOff>101600</xdr:colOff>
      <xdr:row>63</xdr:row>
      <xdr:rowOff>170129</xdr:rowOff>
    </xdr:to>
    <xdr:sp macro="" textlink="">
      <xdr:nvSpPr>
        <xdr:cNvPr id="481" name="楕円 480">
          <a:extLst>
            <a:ext uri="{FF2B5EF4-FFF2-40B4-BE49-F238E27FC236}">
              <a16:creationId xmlns:a16="http://schemas.microsoft.com/office/drawing/2014/main" id="{673FB601-5DE8-4CB1-9149-12D9B6175C81}"/>
            </a:ext>
          </a:extLst>
        </xdr:cNvPr>
        <xdr:cNvSpPr/>
      </xdr:nvSpPr>
      <xdr:spPr>
        <a:xfrm>
          <a:off x="20383500" y="108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118414</xdr:rowOff>
    </xdr:from>
    <xdr:to>
      <xdr:col>111</xdr:col>
      <xdr:colOff>177800</xdr:colOff>
      <xdr:row>63</xdr:row>
      <xdr:rowOff>119329</xdr:rowOff>
    </xdr:to>
    <xdr:cxnSp macro="">
      <xdr:nvCxnSpPr>
        <xdr:cNvPr id="482" name="直線コネクタ 481">
          <a:extLst>
            <a:ext uri="{FF2B5EF4-FFF2-40B4-BE49-F238E27FC236}">
              <a16:creationId xmlns:a16="http://schemas.microsoft.com/office/drawing/2014/main" id="{B3952237-6270-44A0-B01E-368D07D8F9C1}"/>
            </a:ext>
          </a:extLst>
        </xdr:cNvPr>
        <xdr:cNvCxnSpPr/>
      </xdr:nvCxnSpPr>
      <xdr:spPr>
        <a:xfrm flipV="1">
          <a:off x="20434300" y="1091976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483" name="n_1aveValue【保健センター・保健所】&#10;一人当たり面積">
          <a:extLst>
            <a:ext uri="{FF2B5EF4-FFF2-40B4-BE49-F238E27FC236}">
              <a16:creationId xmlns:a16="http://schemas.microsoft.com/office/drawing/2014/main" id="{D77ED31E-8D61-4BC2-8C97-2E988154031B}"/>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484" name="n_2aveValue【保健センター・保健所】&#10;一人当たり面積">
          <a:extLst>
            <a:ext uri="{FF2B5EF4-FFF2-40B4-BE49-F238E27FC236}">
              <a16:creationId xmlns:a16="http://schemas.microsoft.com/office/drawing/2014/main" id="{DF5CAE78-F2B5-4830-95AD-EB7A2D78766B}"/>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485" name="n_3aveValue【保健センター・保健所】&#10;一人当たり面積">
          <a:extLst>
            <a:ext uri="{FF2B5EF4-FFF2-40B4-BE49-F238E27FC236}">
              <a16:creationId xmlns:a16="http://schemas.microsoft.com/office/drawing/2014/main" id="{DDC90FAE-48F9-44D2-A47D-9C3B36239FBF}"/>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486" name="n_4aveValue【保健センター・保健所】&#10;一人当たり面積">
          <a:extLst>
            <a:ext uri="{FF2B5EF4-FFF2-40B4-BE49-F238E27FC236}">
              <a16:creationId xmlns:a16="http://schemas.microsoft.com/office/drawing/2014/main" id="{B2C86B87-F102-4550-A24C-D6125420AEEE}"/>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160341</xdr:rowOff>
    </xdr:from>
    <xdr:ext cx="469744" cy="259045"/>
    <xdr:sp macro="" textlink="">
      <xdr:nvSpPr>
        <xdr:cNvPr id="487" name="n_1mainValue【保健センター・保健所】&#10;一人当たり面積">
          <a:extLst>
            <a:ext uri="{FF2B5EF4-FFF2-40B4-BE49-F238E27FC236}">
              <a16:creationId xmlns:a16="http://schemas.microsoft.com/office/drawing/2014/main" id="{C78AF22E-40F0-47BF-AC8C-839387C56749}"/>
            </a:ext>
          </a:extLst>
        </xdr:cNvPr>
        <xdr:cNvSpPr txBox="1"/>
      </xdr:nvSpPr>
      <xdr:spPr>
        <a:xfrm>
          <a:off x="21075727" y="1096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161256</xdr:rowOff>
    </xdr:from>
    <xdr:ext cx="469744" cy="259045"/>
    <xdr:sp macro="" textlink="">
      <xdr:nvSpPr>
        <xdr:cNvPr id="488" name="n_2mainValue【保健センター・保健所】&#10;一人当たり面積">
          <a:extLst>
            <a:ext uri="{FF2B5EF4-FFF2-40B4-BE49-F238E27FC236}">
              <a16:creationId xmlns:a16="http://schemas.microsoft.com/office/drawing/2014/main" id="{C768FFB4-394D-4437-A4AB-F796A8A02C9E}"/>
            </a:ext>
          </a:extLst>
        </xdr:cNvPr>
        <xdr:cNvSpPr txBox="1"/>
      </xdr:nvSpPr>
      <xdr:spPr>
        <a:xfrm>
          <a:off x="20199427" y="109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a:extLst>
            <a:ext uri="{FF2B5EF4-FFF2-40B4-BE49-F238E27FC236}">
              <a16:creationId xmlns:a16="http://schemas.microsoft.com/office/drawing/2014/main" id="{FF89706F-0F3D-4F6D-9F55-BD73604B513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a:extLst>
            <a:ext uri="{FF2B5EF4-FFF2-40B4-BE49-F238E27FC236}">
              <a16:creationId xmlns:a16="http://schemas.microsoft.com/office/drawing/2014/main" id="{BC47ACFD-3AAC-4046-AB3A-F60FF643267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a:extLst>
            <a:ext uri="{FF2B5EF4-FFF2-40B4-BE49-F238E27FC236}">
              <a16:creationId xmlns:a16="http://schemas.microsoft.com/office/drawing/2014/main" id="{4B420FE2-E69A-4AF0-9886-4277046F36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a:extLst>
            <a:ext uri="{FF2B5EF4-FFF2-40B4-BE49-F238E27FC236}">
              <a16:creationId xmlns:a16="http://schemas.microsoft.com/office/drawing/2014/main" id="{F4754E00-00B1-40AC-83F4-94797C10DAB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a:extLst>
            <a:ext uri="{FF2B5EF4-FFF2-40B4-BE49-F238E27FC236}">
              <a16:creationId xmlns:a16="http://schemas.microsoft.com/office/drawing/2014/main" id="{27AE9927-768D-476C-9F84-0745029568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a:extLst>
            <a:ext uri="{FF2B5EF4-FFF2-40B4-BE49-F238E27FC236}">
              <a16:creationId xmlns:a16="http://schemas.microsoft.com/office/drawing/2014/main" id="{F02A7174-03BA-44A9-9E37-13EDFF69DC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a:extLst>
            <a:ext uri="{FF2B5EF4-FFF2-40B4-BE49-F238E27FC236}">
              <a16:creationId xmlns:a16="http://schemas.microsoft.com/office/drawing/2014/main" id="{30891F98-6F5B-48F5-9C82-875F49E8B7D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a:extLst>
            <a:ext uri="{FF2B5EF4-FFF2-40B4-BE49-F238E27FC236}">
              <a16:creationId xmlns:a16="http://schemas.microsoft.com/office/drawing/2014/main" id="{864BE7A6-A93A-4CB4-92E7-7B10D0EB2A5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a:extLst>
            <a:ext uri="{FF2B5EF4-FFF2-40B4-BE49-F238E27FC236}">
              <a16:creationId xmlns:a16="http://schemas.microsoft.com/office/drawing/2014/main" id="{7DD9263E-A956-46AB-83A4-727C756FB87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a:extLst>
            <a:ext uri="{FF2B5EF4-FFF2-40B4-BE49-F238E27FC236}">
              <a16:creationId xmlns:a16="http://schemas.microsoft.com/office/drawing/2014/main" id="{F604FECD-0D9C-49EF-A58E-2BD098B58B6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9" name="テキスト ボックス 498">
          <a:extLst>
            <a:ext uri="{FF2B5EF4-FFF2-40B4-BE49-F238E27FC236}">
              <a16:creationId xmlns:a16="http://schemas.microsoft.com/office/drawing/2014/main" id="{1C2ACB7B-2BAA-422F-B661-9F198043233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a:extLst>
            <a:ext uri="{FF2B5EF4-FFF2-40B4-BE49-F238E27FC236}">
              <a16:creationId xmlns:a16="http://schemas.microsoft.com/office/drawing/2014/main" id="{4BFEC78F-4DD5-4F6B-A7CB-8AEBD4E2843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1" name="テキスト ボックス 500">
          <a:extLst>
            <a:ext uri="{FF2B5EF4-FFF2-40B4-BE49-F238E27FC236}">
              <a16:creationId xmlns:a16="http://schemas.microsoft.com/office/drawing/2014/main" id="{ACEC0E26-03A6-46A0-A77B-60F8B548508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a:extLst>
            <a:ext uri="{FF2B5EF4-FFF2-40B4-BE49-F238E27FC236}">
              <a16:creationId xmlns:a16="http://schemas.microsoft.com/office/drawing/2014/main" id="{6D5572CE-C507-48EA-8C4D-2A690839C8B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a:extLst>
            <a:ext uri="{FF2B5EF4-FFF2-40B4-BE49-F238E27FC236}">
              <a16:creationId xmlns:a16="http://schemas.microsoft.com/office/drawing/2014/main" id="{B5CA117D-802D-48EB-95D4-0961E2DC82F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a:extLst>
            <a:ext uri="{FF2B5EF4-FFF2-40B4-BE49-F238E27FC236}">
              <a16:creationId xmlns:a16="http://schemas.microsoft.com/office/drawing/2014/main" id="{8F90C06D-9992-4D83-B072-3D637DE3D44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a:extLst>
            <a:ext uri="{FF2B5EF4-FFF2-40B4-BE49-F238E27FC236}">
              <a16:creationId xmlns:a16="http://schemas.microsoft.com/office/drawing/2014/main" id="{F1359910-8A7F-44F5-A01B-622CBB0AFCE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a:extLst>
            <a:ext uri="{FF2B5EF4-FFF2-40B4-BE49-F238E27FC236}">
              <a16:creationId xmlns:a16="http://schemas.microsoft.com/office/drawing/2014/main" id="{3210DF21-E8C1-40C4-B7E8-30F8FADBBC4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a:extLst>
            <a:ext uri="{FF2B5EF4-FFF2-40B4-BE49-F238E27FC236}">
              <a16:creationId xmlns:a16="http://schemas.microsoft.com/office/drawing/2014/main" id="{8E820FB4-129E-4648-BBA7-63666DA4517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a:extLst>
            <a:ext uri="{FF2B5EF4-FFF2-40B4-BE49-F238E27FC236}">
              <a16:creationId xmlns:a16="http://schemas.microsoft.com/office/drawing/2014/main" id="{AAA4E0D1-2771-42B6-A4C4-2FAC5DCE821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a:extLst>
            <a:ext uri="{FF2B5EF4-FFF2-40B4-BE49-F238E27FC236}">
              <a16:creationId xmlns:a16="http://schemas.microsoft.com/office/drawing/2014/main" id="{5FE871FA-28E2-475F-AB72-47F43135006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a:extLst>
            <a:ext uri="{FF2B5EF4-FFF2-40B4-BE49-F238E27FC236}">
              <a16:creationId xmlns:a16="http://schemas.microsoft.com/office/drawing/2014/main" id="{2B3F21A1-C026-4EEB-A2BC-CA805FF9E73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1" name="テキスト ボックス 510">
          <a:extLst>
            <a:ext uri="{FF2B5EF4-FFF2-40B4-BE49-F238E27FC236}">
              <a16:creationId xmlns:a16="http://schemas.microsoft.com/office/drawing/2014/main" id="{5D59B512-A919-4C68-93AC-596B7D8A633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a:extLst>
            <a:ext uri="{FF2B5EF4-FFF2-40B4-BE49-F238E27FC236}">
              <a16:creationId xmlns:a16="http://schemas.microsoft.com/office/drawing/2014/main" id="{6D1D6A26-28A6-4A28-96E6-CCD8C8FA7B5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消防施設】&#10;有形固定資産減価償却率グラフ枠">
          <a:extLst>
            <a:ext uri="{FF2B5EF4-FFF2-40B4-BE49-F238E27FC236}">
              <a16:creationId xmlns:a16="http://schemas.microsoft.com/office/drawing/2014/main" id="{A1F73C98-728E-4862-8FFB-B001963B6C4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14" name="直線コネクタ 513">
          <a:extLst>
            <a:ext uri="{FF2B5EF4-FFF2-40B4-BE49-F238E27FC236}">
              <a16:creationId xmlns:a16="http://schemas.microsoft.com/office/drawing/2014/main" id="{E2B4F105-0972-4451-84D7-BEE593C7FB6E}"/>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5" name="【消防施設】&#10;有形固定資産減価償却率最小値テキスト">
          <a:extLst>
            <a:ext uri="{FF2B5EF4-FFF2-40B4-BE49-F238E27FC236}">
              <a16:creationId xmlns:a16="http://schemas.microsoft.com/office/drawing/2014/main" id="{26D0B268-488D-4408-B644-4312715FA78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6" name="直線コネクタ 515">
          <a:extLst>
            <a:ext uri="{FF2B5EF4-FFF2-40B4-BE49-F238E27FC236}">
              <a16:creationId xmlns:a16="http://schemas.microsoft.com/office/drawing/2014/main" id="{781D4539-D6BC-4B1C-9637-7599339EC28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17" name="【消防施設】&#10;有形固定資産減価償却率最大値テキスト">
          <a:extLst>
            <a:ext uri="{FF2B5EF4-FFF2-40B4-BE49-F238E27FC236}">
              <a16:creationId xmlns:a16="http://schemas.microsoft.com/office/drawing/2014/main" id="{A5C02A48-E4EA-4FDF-BB85-E4FE792EBA25}"/>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18" name="直線コネクタ 517">
          <a:extLst>
            <a:ext uri="{FF2B5EF4-FFF2-40B4-BE49-F238E27FC236}">
              <a16:creationId xmlns:a16="http://schemas.microsoft.com/office/drawing/2014/main" id="{5AF9582D-1421-418C-B110-B6E770637D38}"/>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19" name="【消防施設】&#10;有形固定資産減価償却率平均値テキスト">
          <a:extLst>
            <a:ext uri="{FF2B5EF4-FFF2-40B4-BE49-F238E27FC236}">
              <a16:creationId xmlns:a16="http://schemas.microsoft.com/office/drawing/2014/main" id="{2B2E38FC-5998-4DCF-91B9-BD6674BEF12D}"/>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20" name="フローチャート: 判断 519">
          <a:extLst>
            <a:ext uri="{FF2B5EF4-FFF2-40B4-BE49-F238E27FC236}">
              <a16:creationId xmlns:a16="http://schemas.microsoft.com/office/drawing/2014/main" id="{42B2C995-CA62-456C-8FFB-AB40ED9B97FA}"/>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21" name="フローチャート: 判断 520">
          <a:extLst>
            <a:ext uri="{FF2B5EF4-FFF2-40B4-BE49-F238E27FC236}">
              <a16:creationId xmlns:a16="http://schemas.microsoft.com/office/drawing/2014/main" id="{9089F525-5A2A-4675-9184-F86345F0BBD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22" name="フローチャート: 判断 521">
          <a:extLst>
            <a:ext uri="{FF2B5EF4-FFF2-40B4-BE49-F238E27FC236}">
              <a16:creationId xmlns:a16="http://schemas.microsoft.com/office/drawing/2014/main" id="{A542B3EB-E75B-41E2-9AEA-A40BDB3E086E}"/>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23" name="フローチャート: 判断 522">
          <a:extLst>
            <a:ext uri="{FF2B5EF4-FFF2-40B4-BE49-F238E27FC236}">
              <a16:creationId xmlns:a16="http://schemas.microsoft.com/office/drawing/2014/main" id="{34B42E3E-208B-4AB4-A42B-8DB4D551453C}"/>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24" name="フローチャート: 判断 523">
          <a:extLst>
            <a:ext uri="{FF2B5EF4-FFF2-40B4-BE49-F238E27FC236}">
              <a16:creationId xmlns:a16="http://schemas.microsoft.com/office/drawing/2014/main" id="{D1746CEC-BD09-43DB-8E47-3492B31AEEAF}"/>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B954C1AD-E24E-4FC8-A99E-69AA23AEFC9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96A8B636-75F2-49D4-9044-9A4B6F28B1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AC37A5C7-9C5A-454D-8694-11FA5C44061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EF7A837D-5EE1-4F24-9E68-7CAD520C621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47ED1472-7B0F-43FC-9F6C-B9AF6835BD2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363</xdr:rowOff>
    </xdr:from>
    <xdr:to>
      <xdr:col>85</xdr:col>
      <xdr:colOff>177800</xdr:colOff>
      <xdr:row>84</xdr:row>
      <xdr:rowOff>101963</xdr:rowOff>
    </xdr:to>
    <xdr:sp macro="" textlink="">
      <xdr:nvSpPr>
        <xdr:cNvPr id="530" name="楕円 529">
          <a:extLst>
            <a:ext uri="{FF2B5EF4-FFF2-40B4-BE49-F238E27FC236}">
              <a16:creationId xmlns:a16="http://schemas.microsoft.com/office/drawing/2014/main" id="{07B75C62-AE20-4D44-AF3F-E73FCB386FA7}"/>
            </a:ext>
          </a:extLst>
        </xdr:cNvPr>
        <xdr:cNvSpPr/>
      </xdr:nvSpPr>
      <xdr:spPr>
        <a:xfrm>
          <a:off x="16268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150240</xdr:rowOff>
    </xdr:from>
    <xdr:ext cx="405111" cy="259045"/>
    <xdr:sp macro="" textlink="">
      <xdr:nvSpPr>
        <xdr:cNvPr id="531" name="【消防施設】&#10;有形固定資産減価償却率該当値テキスト">
          <a:extLst>
            <a:ext uri="{FF2B5EF4-FFF2-40B4-BE49-F238E27FC236}">
              <a16:creationId xmlns:a16="http://schemas.microsoft.com/office/drawing/2014/main" id="{4B1136B9-D788-4BCC-953C-37A31FA1C633}"/>
            </a:ext>
          </a:extLst>
        </xdr:cNvPr>
        <xdr:cNvSpPr txBox="1"/>
      </xdr:nvSpPr>
      <xdr:spPr>
        <a:xfrm>
          <a:off x="16357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83638</xdr:rowOff>
    </xdr:from>
    <xdr:to>
      <xdr:col>81</xdr:col>
      <xdr:colOff>101600</xdr:colOff>
      <xdr:row>84</xdr:row>
      <xdr:rowOff>13788</xdr:rowOff>
    </xdr:to>
    <xdr:sp macro="" textlink="">
      <xdr:nvSpPr>
        <xdr:cNvPr id="532" name="楕円 531">
          <a:extLst>
            <a:ext uri="{FF2B5EF4-FFF2-40B4-BE49-F238E27FC236}">
              <a16:creationId xmlns:a16="http://schemas.microsoft.com/office/drawing/2014/main" id="{1CD5A360-AD34-485A-9C44-8BEF18040553}"/>
            </a:ext>
          </a:extLst>
        </xdr:cNvPr>
        <xdr:cNvSpPr/>
      </xdr:nvSpPr>
      <xdr:spPr>
        <a:xfrm>
          <a:off x="15430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134438</xdr:rowOff>
    </xdr:from>
    <xdr:to>
      <xdr:col>85</xdr:col>
      <xdr:colOff>127000</xdr:colOff>
      <xdr:row>84</xdr:row>
      <xdr:rowOff>51163</xdr:rowOff>
    </xdr:to>
    <xdr:cxnSp macro="">
      <xdr:nvCxnSpPr>
        <xdr:cNvPr id="533" name="直線コネクタ 532">
          <a:extLst>
            <a:ext uri="{FF2B5EF4-FFF2-40B4-BE49-F238E27FC236}">
              <a16:creationId xmlns:a16="http://schemas.microsoft.com/office/drawing/2014/main" id="{C3A3D21A-6F3B-438F-8C6D-8C4A071FED1F}"/>
            </a:ext>
          </a:extLst>
        </xdr:cNvPr>
        <xdr:cNvCxnSpPr/>
      </xdr:nvCxnSpPr>
      <xdr:spPr>
        <a:xfrm>
          <a:off x="15481300" y="14364788"/>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162016</xdr:rowOff>
    </xdr:from>
    <xdr:to>
      <xdr:col>76</xdr:col>
      <xdr:colOff>165100</xdr:colOff>
      <xdr:row>83</xdr:row>
      <xdr:rowOff>92166</xdr:rowOff>
    </xdr:to>
    <xdr:sp macro="" textlink="">
      <xdr:nvSpPr>
        <xdr:cNvPr id="534" name="楕円 533">
          <a:extLst>
            <a:ext uri="{FF2B5EF4-FFF2-40B4-BE49-F238E27FC236}">
              <a16:creationId xmlns:a16="http://schemas.microsoft.com/office/drawing/2014/main" id="{DF5FBDA1-7B67-4079-A002-69BE0384A2A7}"/>
            </a:ext>
          </a:extLst>
        </xdr:cNvPr>
        <xdr:cNvSpPr/>
      </xdr:nvSpPr>
      <xdr:spPr>
        <a:xfrm>
          <a:off x="14541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41366</xdr:rowOff>
    </xdr:from>
    <xdr:to>
      <xdr:col>81</xdr:col>
      <xdr:colOff>50800</xdr:colOff>
      <xdr:row>83</xdr:row>
      <xdr:rowOff>134438</xdr:rowOff>
    </xdr:to>
    <xdr:cxnSp macro="">
      <xdr:nvCxnSpPr>
        <xdr:cNvPr id="535" name="直線コネクタ 534">
          <a:extLst>
            <a:ext uri="{FF2B5EF4-FFF2-40B4-BE49-F238E27FC236}">
              <a16:creationId xmlns:a16="http://schemas.microsoft.com/office/drawing/2014/main" id="{2A4992AB-FE4F-4772-8C62-5C3A939335CE}"/>
            </a:ext>
          </a:extLst>
        </xdr:cNvPr>
        <xdr:cNvCxnSpPr/>
      </xdr:nvCxnSpPr>
      <xdr:spPr>
        <a:xfrm>
          <a:off x="14592300" y="1427171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41184</xdr:rowOff>
    </xdr:from>
    <xdr:to>
      <xdr:col>72</xdr:col>
      <xdr:colOff>38100</xdr:colOff>
      <xdr:row>81</xdr:row>
      <xdr:rowOff>142784</xdr:rowOff>
    </xdr:to>
    <xdr:sp macro="" textlink="">
      <xdr:nvSpPr>
        <xdr:cNvPr id="536" name="楕円 535">
          <a:extLst>
            <a:ext uri="{FF2B5EF4-FFF2-40B4-BE49-F238E27FC236}">
              <a16:creationId xmlns:a16="http://schemas.microsoft.com/office/drawing/2014/main" id="{C129A2A8-02C0-4645-BEBB-EACB1A949717}"/>
            </a:ext>
          </a:extLst>
        </xdr:cNvPr>
        <xdr:cNvSpPr/>
      </xdr:nvSpPr>
      <xdr:spPr>
        <a:xfrm>
          <a:off x="13652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91984</xdr:rowOff>
    </xdr:from>
    <xdr:to>
      <xdr:col>76</xdr:col>
      <xdr:colOff>114300</xdr:colOff>
      <xdr:row>83</xdr:row>
      <xdr:rowOff>41366</xdr:rowOff>
    </xdr:to>
    <xdr:cxnSp macro="">
      <xdr:nvCxnSpPr>
        <xdr:cNvPr id="537" name="直線コネクタ 536">
          <a:extLst>
            <a:ext uri="{FF2B5EF4-FFF2-40B4-BE49-F238E27FC236}">
              <a16:creationId xmlns:a16="http://schemas.microsoft.com/office/drawing/2014/main" id="{D7EBDC78-FE2E-4D27-B54A-45740D06EAA3}"/>
            </a:ext>
          </a:extLst>
        </xdr:cNvPr>
        <xdr:cNvCxnSpPr/>
      </xdr:nvCxnSpPr>
      <xdr:spPr>
        <a:xfrm>
          <a:off x="13703300" y="13979434"/>
          <a:ext cx="889000" cy="29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538" name="n_1aveValue【消防施設】&#10;有形固定資産減価償却率">
          <a:extLst>
            <a:ext uri="{FF2B5EF4-FFF2-40B4-BE49-F238E27FC236}">
              <a16:creationId xmlns:a16="http://schemas.microsoft.com/office/drawing/2014/main" id="{65DE1AE8-BBDE-4B42-A364-A389592C056F}"/>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539" name="n_2aveValue【消防施設】&#10;有形固定資産減価償却率">
          <a:extLst>
            <a:ext uri="{FF2B5EF4-FFF2-40B4-BE49-F238E27FC236}">
              <a16:creationId xmlns:a16="http://schemas.microsoft.com/office/drawing/2014/main" id="{74ED9E32-283B-482A-8F5D-117842820441}"/>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540" name="n_3aveValue【消防施設】&#10;有形固定資産減価償却率">
          <a:extLst>
            <a:ext uri="{FF2B5EF4-FFF2-40B4-BE49-F238E27FC236}">
              <a16:creationId xmlns:a16="http://schemas.microsoft.com/office/drawing/2014/main" id="{A3B1CB5C-3581-495B-9BF7-4ED949082A39}"/>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41" name="n_4aveValue【消防施設】&#10;有形固定資産減価償却率">
          <a:extLst>
            <a:ext uri="{FF2B5EF4-FFF2-40B4-BE49-F238E27FC236}">
              <a16:creationId xmlns:a16="http://schemas.microsoft.com/office/drawing/2014/main" id="{277A3CC1-50C9-41C7-AD5C-B21E53017053}"/>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4915</xdr:rowOff>
    </xdr:from>
    <xdr:ext cx="405111" cy="259045"/>
    <xdr:sp macro="" textlink="">
      <xdr:nvSpPr>
        <xdr:cNvPr id="542" name="n_1mainValue【消防施設】&#10;有形固定資産減価償却率">
          <a:extLst>
            <a:ext uri="{FF2B5EF4-FFF2-40B4-BE49-F238E27FC236}">
              <a16:creationId xmlns:a16="http://schemas.microsoft.com/office/drawing/2014/main" id="{31D411A3-5AC1-4C0E-BB60-1EF758D0C984}"/>
            </a:ext>
          </a:extLst>
        </xdr:cNvPr>
        <xdr:cNvSpPr txBox="1"/>
      </xdr:nvSpPr>
      <xdr:spPr>
        <a:xfrm>
          <a:off x="15266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83293</xdr:rowOff>
    </xdr:from>
    <xdr:ext cx="405111" cy="259045"/>
    <xdr:sp macro="" textlink="">
      <xdr:nvSpPr>
        <xdr:cNvPr id="543" name="n_2mainValue【消防施設】&#10;有形固定資産減価償却率">
          <a:extLst>
            <a:ext uri="{FF2B5EF4-FFF2-40B4-BE49-F238E27FC236}">
              <a16:creationId xmlns:a16="http://schemas.microsoft.com/office/drawing/2014/main" id="{13BC14C8-E4ED-4C7C-983A-EAC2CB397A8F}"/>
            </a:ext>
          </a:extLst>
        </xdr:cNvPr>
        <xdr:cNvSpPr txBox="1"/>
      </xdr:nvSpPr>
      <xdr:spPr>
        <a:xfrm>
          <a:off x="14389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159311</xdr:rowOff>
    </xdr:from>
    <xdr:ext cx="405111" cy="259045"/>
    <xdr:sp macro="" textlink="">
      <xdr:nvSpPr>
        <xdr:cNvPr id="544" name="n_3mainValue【消防施設】&#10;有形固定資産減価償却率">
          <a:extLst>
            <a:ext uri="{FF2B5EF4-FFF2-40B4-BE49-F238E27FC236}">
              <a16:creationId xmlns:a16="http://schemas.microsoft.com/office/drawing/2014/main" id="{87E5B74F-4F15-48CA-8FE7-6BB3737CFA70}"/>
            </a:ext>
          </a:extLst>
        </xdr:cNvPr>
        <xdr:cNvSpPr txBox="1"/>
      </xdr:nvSpPr>
      <xdr:spPr>
        <a:xfrm>
          <a:off x="13500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a:extLst>
            <a:ext uri="{FF2B5EF4-FFF2-40B4-BE49-F238E27FC236}">
              <a16:creationId xmlns:a16="http://schemas.microsoft.com/office/drawing/2014/main" id="{94B053C2-B916-4060-B683-69DDC994A1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a:extLst>
            <a:ext uri="{FF2B5EF4-FFF2-40B4-BE49-F238E27FC236}">
              <a16:creationId xmlns:a16="http://schemas.microsoft.com/office/drawing/2014/main" id="{F7097242-86C4-4C69-ADDE-85509A7FED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a:extLst>
            <a:ext uri="{FF2B5EF4-FFF2-40B4-BE49-F238E27FC236}">
              <a16:creationId xmlns:a16="http://schemas.microsoft.com/office/drawing/2014/main" id="{A6A98B97-0415-448E-886D-4D11510299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a:extLst>
            <a:ext uri="{FF2B5EF4-FFF2-40B4-BE49-F238E27FC236}">
              <a16:creationId xmlns:a16="http://schemas.microsoft.com/office/drawing/2014/main" id="{663E1947-5909-44B6-93C3-561DDA3DCC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a:extLst>
            <a:ext uri="{FF2B5EF4-FFF2-40B4-BE49-F238E27FC236}">
              <a16:creationId xmlns:a16="http://schemas.microsoft.com/office/drawing/2014/main" id="{50B6356E-1266-4123-906C-EDB63D2138C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a:extLst>
            <a:ext uri="{FF2B5EF4-FFF2-40B4-BE49-F238E27FC236}">
              <a16:creationId xmlns:a16="http://schemas.microsoft.com/office/drawing/2014/main" id="{2BDCF097-FC80-47EF-BB01-E0F2DBF71C7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a:extLst>
            <a:ext uri="{FF2B5EF4-FFF2-40B4-BE49-F238E27FC236}">
              <a16:creationId xmlns:a16="http://schemas.microsoft.com/office/drawing/2014/main" id="{B944067E-87C7-4A34-8254-D1F4A1B363D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a:extLst>
            <a:ext uri="{FF2B5EF4-FFF2-40B4-BE49-F238E27FC236}">
              <a16:creationId xmlns:a16="http://schemas.microsoft.com/office/drawing/2014/main" id="{415D810E-8CE7-44E7-89AB-EA8B9E15BA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3" name="テキスト ボックス 552">
          <a:extLst>
            <a:ext uri="{FF2B5EF4-FFF2-40B4-BE49-F238E27FC236}">
              <a16:creationId xmlns:a16="http://schemas.microsoft.com/office/drawing/2014/main" id="{22AEE841-0B46-48D2-AD49-FBF89E74FB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4" name="直線コネクタ 553">
          <a:extLst>
            <a:ext uri="{FF2B5EF4-FFF2-40B4-BE49-F238E27FC236}">
              <a16:creationId xmlns:a16="http://schemas.microsoft.com/office/drawing/2014/main" id="{BD1531DE-A99A-457F-8C55-BA8CAF68C3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5" name="直線コネクタ 554">
          <a:extLst>
            <a:ext uri="{FF2B5EF4-FFF2-40B4-BE49-F238E27FC236}">
              <a16:creationId xmlns:a16="http://schemas.microsoft.com/office/drawing/2014/main" id="{59E23656-740B-4379-8B34-32CB58AEC7E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6" name="テキスト ボックス 555">
          <a:extLst>
            <a:ext uri="{FF2B5EF4-FFF2-40B4-BE49-F238E27FC236}">
              <a16:creationId xmlns:a16="http://schemas.microsoft.com/office/drawing/2014/main" id="{064254D8-AD92-4347-AC49-74BE3C0EB50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7" name="直線コネクタ 556">
          <a:extLst>
            <a:ext uri="{FF2B5EF4-FFF2-40B4-BE49-F238E27FC236}">
              <a16:creationId xmlns:a16="http://schemas.microsoft.com/office/drawing/2014/main" id="{FE773DBD-B98D-4383-B440-778EE329E56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8" name="テキスト ボックス 557">
          <a:extLst>
            <a:ext uri="{FF2B5EF4-FFF2-40B4-BE49-F238E27FC236}">
              <a16:creationId xmlns:a16="http://schemas.microsoft.com/office/drawing/2014/main" id="{897E127B-0F1F-4869-8FD9-4E21A7821AF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9" name="直線コネクタ 558">
          <a:extLst>
            <a:ext uri="{FF2B5EF4-FFF2-40B4-BE49-F238E27FC236}">
              <a16:creationId xmlns:a16="http://schemas.microsoft.com/office/drawing/2014/main" id="{69A042AB-1C18-4A91-8C45-EC1D4860FF2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0" name="テキスト ボックス 559">
          <a:extLst>
            <a:ext uri="{FF2B5EF4-FFF2-40B4-BE49-F238E27FC236}">
              <a16:creationId xmlns:a16="http://schemas.microsoft.com/office/drawing/2014/main" id="{AA088BBE-ADD8-4F10-8360-B8ABAD0E567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1" name="直線コネクタ 560">
          <a:extLst>
            <a:ext uri="{FF2B5EF4-FFF2-40B4-BE49-F238E27FC236}">
              <a16:creationId xmlns:a16="http://schemas.microsoft.com/office/drawing/2014/main" id="{ABB50F0C-D2B8-4F09-85BC-DDD79466CFA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2" name="テキスト ボックス 561">
          <a:extLst>
            <a:ext uri="{FF2B5EF4-FFF2-40B4-BE49-F238E27FC236}">
              <a16:creationId xmlns:a16="http://schemas.microsoft.com/office/drawing/2014/main" id="{24BB8EB4-D317-4290-8D85-C2F8D584F1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63" name="直線コネクタ 562">
          <a:extLst>
            <a:ext uri="{FF2B5EF4-FFF2-40B4-BE49-F238E27FC236}">
              <a16:creationId xmlns:a16="http://schemas.microsoft.com/office/drawing/2014/main" id="{8A16759A-B484-4422-97DC-00DA41D9496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4" name="テキスト ボックス 563">
          <a:extLst>
            <a:ext uri="{FF2B5EF4-FFF2-40B4-BE49-F238E27FC236}">
              <a16:creationId xmlns:a16="http://schemas.microsoft.com/office/drawing/2014/main" id="{A4D131AF-82E2-4152-BA7D-98B59728499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5" name="直線コネクタ 564">
          <a:extLst>
            <a:ext uri="{FF2B5EF4-FFF2-40B4-BE49-F238E27FC236}">
              <a16:creationId xmlns:a16="http://schemas.microsoft.com/office/drawing/2014/main" id="{83DCEA3E-E30B-4693-AE51-3021BE8B282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6" name="テキスト ボックス 565">
          <a:extLst>
            <a:ext uri="{FF2B5EF4-FFF2-40B4-BE49-F238E27FC236}">
              <a16:creationId xmlns:a16="http://schemas.microsoft.com/office/drawing/2014/main" id="{BF8F03C0-FA32-4369-B18B-A7358999771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7" name="直線コネクタ 566">
          <a:extLst>
            <a:ext uri="{FF2B5EF4-FFF2-40B4-BE49-F238E27FC236}">
              <a16:creationId xmlns:a16="http://schemas.microsoft.com/office/drawing/2014/main" id="{EBB07BA1-045A-4CAF-A669-F42B8580EE9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FED97268-49BE-457C-8063-1A0F145EF10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9" name="【消防施設】&#10;一人当たり面積グラフ枠">
          <a:extLst>
            <a:ext uri="{FF2B5EF4-FFF2-40B4-BE49-F238E27FC236}">
              <a16:creationId xmlns:a16="http://schemas.microsoft.com/office/drawing/2014/main" id="{4E8EC354-A21C-412D-88C7-8602923283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570" name="直線コネクタ 569">
          <a:extLst>
            <a:ext uri="{FF2B5EF4-FFF2-40B4-BE49-F238E27FC236}">
              <a16:creationId xmlns:a16="http://schemas.microsoft.com/office/drawing/2014/main" id="{097286EF-5ACB-41C4-AE39-52F550DBD48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571" name="【消防施設】&#10;一人当たり面積最小値テキスト">
          <a:extLst>
            <a:ext uri="{FF2B5EF4-FFF2-40B4-BE49-F238E27FC236}">
              <a16:creationId xmlns:a16="http://schemas.microsoft.com/office/drawing/2014/main" id="{34CD5F0D-06D7-491D-A5B6-C03549AFB5B5}"/>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572" name="直線コネクタ 571">
          <a:extLst>
            <a:ext uri="{FF2B5EF4-FFF2-40B4-BE49-F238E27FC236}">
              <a16:creationId xmlns:a16="http://schemas.microsoft.com/office/drawing/2014/main" id="{5BA95BD9-6A2D-4F31-BC64-797C95DF4086}"/>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573" name="【消防施設】&#10;一人当たり面積最大値テキスト">
          <a:extLst>
            <a:ext uri="{FF2B5EF4-FFF2-40B4-BE49-F238E27FC236}">
              <a16:creationId xmlns:a16="http://schemas.microsoft.com/office/drawing/2014/main" id="{3DCD42A6-1360-4FC9-B12F-425C2C682BAE}"/>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574" name="直線コネクタ 573">
          <a:extLst>
            <a:ext uri="{FF2B5EF4-FFF2-40B4-BE49-F238E27FC236}">
              <a16:creationId xmlns:a16="http://schemas.microsoft.com/office/drawing/2014/main" id="{44B0AD37-3D2E-4081-840A-1714FBC8DD4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575" name="【消防施設】&#10;一人当たり面積平均値テキスト">
          <a:extLst>
            <a:ext uri="{FF2B5EF4-FFF2-40B4-BE49-F238E27FC236}">
              <a16:creationId xmlns:a16="http://schemas.microsoft.com/office/drawing/2014/main" id="{9AFC78EA-7E07-4426-9122-81B82CD9D854}"/>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76" name="フローチャート: 判断 575">
          <a:extLst>
            <a:ext uri="{FF2B5EF4-FFF2-40B4-BE49-F238E27FC236}">
              <a16:creationId xmlns:a16="http://schemas.microsoft.com/office/drawing/2014/main" id="{129AE695-EE75-4AA1-9575-6EFD2E561091}"/>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577" name="フローチャート: 判断 576">
          <a:extLst>
            <a:ext uri="{FF2B5EF4-FFF2-40B4-BE49-F238E27FC236}">
              <a16:creationId xmlns:a16="http://schemas.microsoft.com/office/drawing/2014/main" id="{1DA8B0DF-1E29-443E-B617-DCE9846AFE83}"/>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578" name="フローチャート: 判断 577">
          <a:extLst>
            <a:ext uri="{FF2B5EF4-FFF2-40B4-BE49-F238E27FC236}">
              <a16:creationId xmlns:a16="http://schemas.microsoft.com/office/drawing/2014/main" id="{E239B334-3A43-475A-9DE3-04773867DBD4}"/>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579" name="フローチャート: 判断 578">
          <a:extLst>
            <a:ext uri="{FF2B5EF4-FFF2-40B4-BE49-F238E27FC236}">
              <a16:creationId xmlns:a16="http://schemas.microsoft.com/office/drawing/2014/main" id="{424C14F6-965E-45A9-8F02-04D3D6B50C25}"/>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580" name="フローチャート: 判断 579">
          <a:extLst>
            <a:ext uri="{FF2B5EF4-FFF2-40B4-BE49-F238E27FC236}">
              <a16:creationId xmlns:a16="http://schemas.microsoft.com/office/drawing/2014/main" id="{326ED1E6-59C4-4F9F-BE7D-FC980D68AA18}"/>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76F475F2-7D1B-4CA5-9CEF-9BDACE9EC79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9FC341B2-1E0F-468A-873F-0AEBD07B94D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77648A0F-DAF1-4954-A7F3-F30069F2ACC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142F37DD-ECB2-4160-B503-D928C300279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2D2E872F-8285-40AE-BBF6-B2B59B2B296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26488</xdr:rowOff>
    </xdr:from>
    <xdr:to>
      <xdr:col>116</xdr:col>
      <xdr:colOff>114300</xdr:colOff>
      <xdr:row>86</xdr:row>
      <xdr:rowOff>128088</xdr:rowOff>
    </xdr:to>
    <xdr:sp macro="" textlink="">
      <xdr:nvSpPr>
        <xdr:cNvPr id="586" name="楕円 585">
          <a:extLst>
            <a:ext uri="{FF2B5EF4-FFF2-40B4-BE49-F238E27FC236}">
              <a16:creationId xmlns:a16="http://schemas.microsoft.com/office/drawing/2014/main" id="{9847C90D-C3F2-44B2-86E9-968001D71D69}"/>
            </a:ext>
          </a:extLst>
        </xdr:cNvPr>
        <xdr:cNvSpPr/>
      </xdr:nvSpPr>
      <xdr:spPr>
        <a:xfrm>
          <a:off x="221107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112865</xdr:rowOff>
    </xdr:from>
    <xdr:ext cx="469744" cy="259045"/>
    <xdr:sp macro="" textlink="">
      <xdr:nvSpPr>
        <xdr:cNvPr id="587" name="【消防施設】&#10;一人当たり面積該当値テキスト">
          <a:extLst>
            <a:ext uri="{FF2B5EF4-FFF2-40B4-BE49-F238E27FC236}">
              <a16:creationId xmlns:a16="http://schemas.microsoft.com/office/drawing/2014/main" id="{D59A09BE-AA5B-4C07-B0FD-B4BC9890CDF0}"/>
            </a:ext>
          </a:extLst>
        </xdr:cNvPr>
        <xdr:cNvSpPr txBox="1"/>
      </xdr:nvSpPr>
      <xdr:spPr>
        <a:xfrm>
          <a:off x="22199600" y="14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28666</xdr:rowOff>
    </xdr:from>
    <xdr:to>
      <xdr:col>112</xdr:col>
      <xdr:colOff>38100</xdr:colOff>
      <xdr:row>86</xdr:row>
      <xdr:rowOff>130266</xdr:rowOff>
    </xdr:to>
    <xdr:sp macro="" textlink="">
      <xdr:nvSpPr>
        <xdr:cNvPr id="588" name="楕円 587">
          <a:extLst>
            <a:ext uri="{FF2B5EF4-FFF2-40B4-BE49-F238E27FC236}">
              <a16:creationId xmlns:a16="http://schemas.microsoft.com/office/drawing/2014/main" id="{40CBEEFE-5D1D-420D-B5F8-F6272ECF97B1}"/>
            </a:ext>
          </a:extLst>
        </xdr:cNvPr>
        <xdr:cNvSpPr/>
      </xdr:nvSpPr>
      <xdr:spPr>
        <a:xfrm>
          <a:off x="21272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77288</xdr:rowOff>
    </xdr:from>
    <xdr:to>
      <xdr:col>116</xdr:col>
      <xdr:colOff>63500</xdr:colOff>
      <xdr:row>86</xdr:row>
      <xdr:rowOff>79466</xdr:rowOff>
    </xdr:to>
    <xdr:cxnSp macro="">
      <xdr:nvCxnSpPr>
        <xdr:cNvPr id="589" name="直線コネクタ 588">
          <a:extLst>
            <a:ext uri="{FF2B5EF4-FFF2-40B4-BE49-F238E27FC236}">
              <a16:creationId xmlns:a16="http://schemas.microsoft.com/office/drawing/2014/main" id="{F854C245-FDF2-44BF-8F2A-7DCF6861593F}"/>
            </a:ext>
          </a:extLst>
        </xdr:cNvPr>
        <xdr:cNvCxnSpPr/>
      </xdr:nvCxnSpPr>
      <xdr:spPr>
        <a:xfrm flipV="1">
          <a:off x="21323300" y="1482198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29755</xdr:rowOff>
    </xdr:from>
    <xdr:to>
      <xdr:col>107</xdr:col>
      <xdr:colOff>101600</xdr:colOff>
      <xdr:row>86</xdr:row>
      <xdr:rowOff>131355</xdr:rowOff>
    </xdr:to>
    <xdr:sp macro="" textlink="">
      <xdr:nvSpPr>
        <xdr:cNvPr id="590" name="楕円 589">
          <a:extLst>
            <a:ext uri="{FF2B5EF4-FFF2-40B4-BE49-F238E27FC236}">
              <a16:creationId xmlns:a16="http://schemas.microsoft.com/office/drawing/2014/main" id="{5D5DDFD4-7587-40B1-A9BA-8D48622F6A8A}"/>
            </a:ext>
          </a:extLst>
        </xdr:cNvPr>
        <xdr:cNvSpPr/>
      </xdr:nvSpPr>
      <xdr:spPr>
        <a:xfrm>
          <a:off x="20383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79466</xdr:rowOff>
    </xdr:from>
    <xdr:to>
      <xdr:col>111</xdr:col>
      <xdr:colOff>177800</xdr:colOff>
      <xdr:row>86</xdr:row>
      <xdr:rowOff>80555</xdr:rowOff>
    </xdr:to>
    <xdr:cxnSp macro="">
      <xdr:nvCxnSpPr>
        <xdr:cNvPr id="591" name="直線コネクタ 590">
          <a:extLst>
            <a:ext uri="{FF2B5EF4-FFF2-40B4-BE49-F238E27FC236}">
              <a16:creationId xmlns:a16="http://schemas.microsoft.com/office/drawing/2014/main" id="{771C8162-AC8D-4F1A-8B42-447A0E65D86E}"/>
            </a:ext>
          </a:extLst>
        </xdr:cNvPr>
        <xdr:cNvCxnSpPr/>
      </xdr:nvCxnSpPr>
      <xdr:spPr>
        <a:xfrm flipV="1">
          <a:off x="20434300" y="148241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31931</xdr:rowOff>
    </xdr:from>
    <xdr:to>
      <xdr:col>102</xdr:col>
      <xdr:colOff>165100</xdr:colOff>
      <xdr:row>86</xdr:row>
      <xdr:rowOff>133531</xdr:rowOff>
    </xdr:to>
    <xdr:sp macro="" textlink="">
      <xdr:nvSpPr>
        <xdr:cNvPr id="592" name="楕円 591">
          <a:extLst>
            <a:ext uri="{FF2B5EF4-FFF2-40B4-BE49-F238E27FC236}">
              <a16:creationId xmlns:a16="http://schemas.microsoft.com/office/drawing/2014/main" id="{33CB4E64-A987-4598-B381-ADD565FC4BE1}"/>
            </a:ext>
          </a:extLst>
        </xdr:cNvPr>
        <xdr:cNvSpPr/>
      </xdr:nvSpPr>
      <xdr:spPr>
        <a:xfrm>
          <a:off x="19494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80555</xdr:rowOff>
    </xdr:from>
    <xdr:to>
      <xdr:col>107</xdr:col>
      <xdr:colOff>50800</xdr:colOff>
      <xdr:row>86</xdr:row>
      <xdr:rowOff>82731</xdr:rowOff>
    </xdr:to>
    <xdr:cxnSp macro="">
      <xdr:nvCxnSpPr>
        <xdr:cNvPr id="593" name="直線コネクタ 592">
          <a:extLst>
            <a:ext uri="{FF2B5EF4-FFF2-40B4-BE49-F238E27FC236}">
              <a16:creationId xmlns:a16="http://schemas.microsoft.com/office/drawing/2014/main" id="{A8328607-4B21-4D3B-94E8-7A671BE8CB57}"/>
            </a:ext>
          </a:extLst>
        </xdr:cNvPr>
        <xdr:cNvCxnSpPr/>
      </xdr:nvCxnSpPr>
      <xdr:spPr>
        <a:xfrm flipV="1">
          <a:off x="19545300" y="148252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594" name="n_1aveValue【消防施設】&#10;一人当たり面積">
          <a:extLst>
            <a:ext uri="{FF2B5EF4-FFF2-40B4-BE49-F238E27FC236}">
              <a16:creationId xmlns:a16="http://schemas.microsoft.com/office/drawing/2014/main" id="{76589EB6-39C0-4426-ACDE-1A8EF127F5EB}"/>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595" name="n_2aveValue【消防施設】&#10;一人当たり面積">
          <a:extLst>
            <a:ext uri="{FF2B5EF4-FFF2-40B4-BE49-F238E27FC236}">
              <a16:creationId xmlns:a16="http://schemas.microsoft.com/office/drawing/2014/main" id="{03F9C34A-DE5C-424E-90FE-821B4146B274}"/>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596" name="n_3aveValue【消防施設】&#10;一人当たり面積">
          <a:extLst>
            <a:ext uri="{FF2B5EF4-FFF2-40B4-BE49-F238E27FC236}">
              <a16:creationId xmlns:a16="http://schemas.microsoft.com/office/drawing/2014/main" id="{55CC26DA-911D-4848-A5F7-F1065910099C}"/>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597" name="n_4aveValue【消防施設】&#10;一人当たり面積">
          <a:extLst>
            <a:ext uri="{FF2B5EF4-FFF2-40B4-BE49-F238E27FC236}">
              <a16:creationId xmlns:a16="http://schemas.microsoft.com/office/drawing/2014/main" id="{5A065D67-B70F-463B-A126-63E71DDE9BD0}"/>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121393</xdr:rowOff>
    </xdr:from>
    <xdr:ext cx="469744" cy="259045"/>
    <xdr:sp macro="" textlink="">
      <xdr:nvSpPr>
        <xdr:cNvPr id="598" name="n_1mainValue【消防施設】&#10;一人当たり面積">
          <a:extLst>
            <a:ext uri="{FF2B5EF4-FFF2-40B4-BE49-F238E27FC236}">
              <a16:creationId xmlns:a16="http://schemas.microsoft.com/office/drawing/2014/main" id="{C15E5572-5E77-4E06-B622-3390EBD66461}"/>
            </a:ext>
          </a:extLst>
        </xdr:cNvPr>
        <xdr:cNvSpPr txBox="1"/>
      </xdr:nvSpPr>
      <xdr:spPr>
        <a:xfrm>
          <a:off x="210757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122482</xdr:rowOff>
    </xdr:from>
    <xdr:ext cx="469744" cy="259045"/>
    <xdr:sp macro="" textlink="">
      <xdr:nvSpPr>
        <xdr:cNvPr id="599" name="n_2mainValue【消防施設】&#10;一人当たり面積">
          <a:extLst>
            <a:ext uri="{FF2B5EF4-FFF2-40B4-BE49-F238E27FC236}">
              <a16:creationId xmlns:a16="http://schemas.microsoft.com/office/drawing/2014/main" id="{8566F151-A9B2-4E49-99DF-6202FACF843A}"/>
            </a:ext>
          </a:extLst>
        </xdr:cNvPr>
        <xdr:cNvSpPr txBox="1"/>
      </xdr:nvSpPr>
      <xdr:spPr>
        <a:xfrm>
          <a:off x="20199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124658</xdr:rowOff>
    </xdr:from>
    <xdr:ext cx="469744" cy="259045"/>
    <xdr:sp macro="" textlink="">
      <xdr:nvSpPr>
        <xdr:cNvPr id="600" name="n_3mainValue【消防施設】&#10;一人当たり面積">
          <a:extLst>
            <a:ext uri="{FF2B5EF4-FFF2-40B4-BE49-F238E27FC236}">
              <a16:creationId xmlns:a16="http://schemas.microsoft.com/office/drawing/2014/main" id="{6111CF43-3DB6-47BD-B239-0CAF1356027B}"/>
            </a:ext>
          </a:extLst>
        </xdr:cNvPr>
        <xdr:cNvSpPr txBox="1"/>
      </xdr:nvSpPr>
      <xdr:spPr>
        <a:xfrm>
          <a:off x="193104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a:extLst>
            <a:ext uri="{FF2B5EF4-FFF2-40B4-BE49-F238E27FC236}">
              <a16:creationId xmlns:a16="http://schemas.microsoft.com/office/drawing/2014/main" id="{B6E3F890-C8F4-4AE0-822E-6FD114232C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a:extLst>
            <a:ext uri="{FF2B5EF4-FFF2-40B4-BE49-F238E27FC236}">
              <a16:creationId xmlns:a16="http://schemas.microsoft.com/office/drawing/2014/main" id="{E873F6FC-5F81-4C5F-81FE-750E3CC20EF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a:extLst>
            <a:ext uri="{FF2B5EF4-FFF2-40B4-BE49-F238E27FC236}">
              <a16:creationId xmlns:a16="http://schemas.microsoft.com/office/drawing/2014/main" id="{B7879E84-80CF-4D64-ACDF-14E1552434A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a:extLst>
            <a:ext uri="{FF2B5EF4-FFF2-40B4-BE49-F238E27FC236}">
              <a16:creationId xmlns:a16="http://schemas.microsoft.com/office/drawing/2014/main" id="{2B78AA14-14EE-480B-BA2D-C80E806EAAF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a:extLst>
            <a:ext uri="{FF2B5EF4-FFF2-40B4-BE49-F238E27FC236}">
              <a16:creationId xmlns:a16="http://schemas.microsoft.com/office/drawing/2014/main" id="{48D4B6AA-B290-48D3-AAA6-1272AF9ABC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a:extLst>
            <a:ext uri="{FF2B5EF4-FFF2-40B4-BE49-F238E27FC236}">
              <a16:creationId xmlns:a16="http://schemas.microsoft.com/office/drawing/2014/main" id="{D68005B2-A6F8-44D8-BF38-A4CBE8DF44C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a:extLst>
            <a:ext uri="{FF2B5EF4-FFF2-40B4-BE49-F238E27FC236}">
              <a16:creationId xmlns:a16="http://schemas.microsoft.com/office/drawing/2014/main" id="{3DA3E147-AB1E-4D50-8140-8E70B55294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a:extLst>
            <a:ext uri="{FF2B5EF4-FFF2-40B4-BE49-F238E27FC236}">
              <a16:creationId xmlns:a16="http://schemas.microsoft.com/office/drawing/2014/main" id="{4AAAFE10-8E9F-43BF-A51F-90A103B1022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a:extLst>
            <a:ext uri="{FF2B5EF4-FFF2-40B4-BE49-F238E27FC236}">
              <a16:creationId xmlns:a16="http://schemas.microsoft.com/office/drawing/2014/main" id="{FF0C5B95-A4EA-4181-858C-F16C4DF792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a:extLst>
            <a:ext uri="{FF2B5EF4-FFF2-40B4-BE49-F238E27FC236}">
              <a16:creationId xmlns:a16="http://schemas.microsoft.com/office/drawing/2014/main" id="{F378C4D3-2C0A-4BBF-A2A5-A60E12FD031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1" name="テキスト ボックス 610">
          <a:extLst>
            <a:ext uri="{FF2B5EF4-FFF2-40B4-BE49-F238E27FC236}">
              <a16:creationId xmlns:a16="http://schemas.microsoft.com/office/drawing/2014/main" id="{AF7E7DAA-A375-4058-AEDF-3FBD0DB54B8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2" name="直線コネクタ 611">
          <a:extLst>
            <a:ext uri="{FF2B5EF4-FFF2-40B4-BE49-F238E27FC236}">
              <a16:creationId xmlns:a16="http://schemas.microsoft.com/office/drawing/2014/main" id="{0F410A11-FF83-40E2-B68F-357EF90CD74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3" name="テキスト ボックス 612">
          <a:extLst>
            <a:ext uri="{FF2B5EF4-FFF2-40B4-BE49-F238E27FC236}">
              <a16:creationId xmlns:a16="http://schemas.microsoft.com/office/drawing/2014/main" id="{2DB34025-761C-4CDD-908C-8BBDE10A339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4" name="直線コネクタ 613">
          <a:extLst>
            <a:ext uri="{FF2B5EF4-FFF2-40B4-BE49-F238E27FC236}">
              <a16:creationId xmlns:a16="http://schemas.microsoft.com/office/drawing/2014/main" id="{B508601B-48B1-401B-A5E6-0619F22DD46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5" name="テキスト ボックス 614">
          <a:extLst>
            <a:ext uri="{FF2B5EF4-FFF2-40B4-BE49-F238E27FC236}">
              <a16:creationId xmlns:a16="http://schemas.microsoft.com/office/drawing/2014/main" id="{955510AD-BADB-44AB-826F-4AB1B2C64A5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6" name="直線コネクタ 615">
          <a:extLst>
            <a:ext uri="{FF2B5EF4-FFF2-40B4-BE49-F238E27FC236}">
              <a16:creationId xmlns:a16="http://schemas.microsoft.com/office/drawing/2014/main" id="{7BE456BD-8C7B-48D3-AD99-9FC299853A6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7" name="テキスト ボックス 616">
          <a:extLst>
            <a:ext uri="{FF2B5EF4-FFF2-40B4-BE49-F238E27FC236}">
              <a16:creationId xmlns:a16="http://schemas.microsoft.com/office/drawing/2014/main" id="{B7AAA468-6B59-45CC-988E-6029BE68068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8" name="直線コネクタ 617">
          <a:extLst>
            <a:ext uri="{FF2B5EF4-FFF2-40B4-BE49-F238E27FC236}">
              <a16:creationId xmlns:a16="http://schemas.microsoft.com/office/drawing/2014/main" id="{9D4C4FE9-6073-4351-BE5E-572C03A6485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9" name="テキスト ボックス 618">
          <a:extLst>
            <a:ext uri="{FF2B5EF4-FFF2-40B4-BE49-F238E27FC236}">
              <a16:creationId xmlns:a16="http://schemas.microsoft.com/office/drawing/2014/main" id="{5536A4E8-379C-4D94-9F8B-9E543A9307A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0" name="直線コネクタ 619">
          <a:extLst>
            <a:ext uri="{FF2B5EF4-FFF2-40B4-BE49-F238E27FC236}">
              <a16:creationId xmlns:a16="http://schemas.microsoft.com/office/drawing/2014/main" id="{42DA39A5-6216-475F-9E1A-84B15524424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1" name="テキスト ボックス 620">
          <a:extLst>
            <a:ext uri="{FF2B5EF4-FFF2-40B4-BE49-F238E27FC236}">
              <a16:creationId xmlns:a16="http://schemas.microsoft.com/office/drawing/2014/main" id="{6801C0C8-CA6A-4333-8030-6E7CD76807E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2" name="直線コネクタ 621">
          <a:extLst>
            <a:ext uri="{FF2B5EF4-FFF2-40B4-BE49-F238E27FC236}">
              <a16:creationId xmlns:a16="http://schemas.microsoft.com/office/drawing/2014/main" id="{1A9E9195-28CF-41AA-AF5C-8D3CF4528C0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3" name="テキスト ボックス 622">
          <a:extLst>
            <a:ext uri="{FF2B5EF4-FFF2-40B4-BE49-F238E27FC236}">
              <a16:creationId xmlns:a16="http://schemas.microsoft.com/office/drawing/2014/main" id="{312EA2B7-41A2-4DD6-BB05-C17AD64F077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a:extLst>
            <a:ext uri="{FF2B5EF4-FFF2-40B4-BE49-F238E27FC236}">
              <a16:creationId xmlns:a16="http://schemas.microsoft.com/office/drawing/2014/main" id="{B462F313-01BB-487B-8EF8-493780584D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庁舎】&#10;有形固定資産減価償却率グラフ枠">
          <a:extLst>
            <a:ext uri="{FF2B5EF4-FFF2-40B4-BE49-F238E27FC236}">
              <a16:creationId xmlns:a16="http://schemas.microsoft.com/office/drawing/2014/main" id="{38C5C5E9-033E-4989-B111-FB8CAA8CB8B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26" name="直線コネクタ 625">
          <a:extLst>
            <a:ext uri="{FF2B5EF4-FFF2-40B4-BE49-F238E27FC236}">
              <a16:creationId xmlns:a16="http://schemas.microsoft.com/office/drawing/2014/main" id="{DFE0A532-393E-455F-A0EC-3903763386D1}"/>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7" name="【庁舎】&#10;有形固定資産減価償却率最小値テキスト">
          <a:extLst>
            <a:ext uri="{FF2B5EF4-FFF2-40B4-BE49-F238E27FC236}">
              <a16:creationId xmlns:a16="http://schemas.microsoft.com/office/drawing/2014/main" id="{D5DCC283-41DA-4991-8DA1-DDD9EC72501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8" name="直線コネクタ 627">
          <a:extLst>
            <a:ext uri="{FF2B5EF4-FFF2-40B4-BE49-F238E27FC236}">
              <a16:creationId xmlns:a16="http://schemas.microsoft.com/office/drawing/2014/main" id="{516F13C4-70AE-4727-9530-43E236108D7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29" name="【庁舎】&#10;有形固定資産減価償却率最大値テキスト">
          <a:extLst>
            <a:ext uri="{FF2B5EF4-FFF2-40B4-BE49-F238E27FC236}">
              <a16:creationId xmlns:a16="http://schemas.microsoft.com/office/drawing/2014/main" id="{A3F3DB67-B74B-4D77-B407-537AFC1FEF08}"/>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30" name="直線コネクタ 629">
          <a:extLst>
            <a:ext uri="{FF2B5EF4-FFF2-40B4-BE49-F238E27FC236}">
              <a16:creationId xmlns:a16="http://schemas.microsoft.com/office/drawing/2014/main" id="{3F68A3E9-0568-4EA1-BAE9-A4E9DF38FF92}"/>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31" name="【庁舎】&#10;有形固定資産減価償却率平均値テキスト">
          <a:extLst>
            <a:ext uri="{FF2B5EF4-FFF2-40B4-BE49-F238E27FC236}">
              <a16:creationId xmlns:a16="http://schemas.microsoft.com/office/drawing/2014/main" id="{B4CC61E5-6768-4D13-A1EF-3FC39778800D}"/>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32" name="フローチャート: 判断 631">
          <a:extLst>
            <a:ext uri="{FF2B5EF4-FFF2-40B4-BE49-F238E27FC236}">
              <a16:creationId xmlns:a16="http://schemas.microsoft.com/office/drawing/2014/main" id="{F9DA4D69-6A13-4CBD-8422-BAAAA5E066B8}"/>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33" name="フローチャート: 判断 632">
          <a:extLst>
            <a:ext uri="{FF2B5EF4-FFF2-40B4-BE49-F238E27FC236}">
              <a16:creationId xmlns:a16="http://schemas.microsoft.com/office/drawing/2014/main" id="{EDA58574-815A-4140-A92E-E075F4D43722}"/>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34" name="フローチャート: 判断 633">
          <a:extLst>
            <a:ext uri="{FF2B5EF4-FFF2-40B4-BE49-F238E27FC236}">
              <a16:creationId xmlns:a16="http://schemas.microsoft.com/office/drawing/2014/main" id="{40D7CC63-E496-460C-87B9-02E7E2133D7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35" name="フローチャート: 判断 634">
          <a:extLst>
            <a:ext uri="{FF2B5EF4-FFF2-40B4-BE49-F238E27FC236}">
              <a16:creationId xmlns:a16="http://schemas.microsoft.com/office/drawing/2014/main" id="{52AD127F-9C6F-4AC8-93BB-C0E705420C1F}"/>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36" name="フローチャート: 判断 635">
          <a:extLst>
            <a:ext uri="{FF2B5EF4-FFF2-40B4-BE49-F238E27FC236}">
              <a16:creationId xmlns:a16="http://schemas.microsoft.com/office/drawing/2014/main" id="{4C2161E0-14B6-4B4A-A016-3594FA185A51}"/>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EC6F8CDF-8921-4AC3-AC7D-1C3125C97A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93201867-018D-4B24-ACDF-41F298FC50E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2FCB77CF-BADB-4D4D-86DC-8AE43776D8B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E24F2C3A-B0A4-4A9A-9BA9-B7532E6752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56CCE006-BE46-4857-A408-34360B5E5B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93980</xdr:rowOff>
    </xdr:from>
    <xdr:to>
      <xdr:col>85</xdr:col>
      <xdr:colOff>177800</xdr:colOff>
      <xdr:row>102</xdr:row>
      <xdr:rowOff>24130</xdr:rowOff>
    </xdr:to>
    <xdr:sp macro="" textlink="">
      <xdr:nvSpPr>
        <xdr:cNvPr id="642" name="楕円 641">
          <a:extLst>
            <a:ext uri="{FF2B5EF4-FFF2-40B4-BE49-F238E27FC236}">
              <a16:creationId xmlns:a16="http://schemas.microsoft.com/office/drawing/2014/main" id="{500A4DAD-0B55-401E-9636-13ACF58E720C}"/>
            </a:ext>
          </a:extLst>
        </xdr:cNvPr>
        <xdr:cNvSpPr/>
      </xdr:nvSpPr>
      <xdr:spPr>
        <a:xfrm>
          <a:off x="16268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116857</xdr:rowOff>
    </xdr:from>
    <xdr:ext cx="405111" cy="259045"/>
    <xdr:sp macro="" textlink="">
      <xdr:nvSpPr>
        <xdr:cNvPr id="643" name="【庁舎】&#10;有形固定資産減価償却率該当値テキスト">
          <a:extLst>
            <a:ext uri="{FF2B5EF4-FFF2-40B4-BE49-F238E27FC236}">
              <a16:creationId xmlns:a16="http://schemas.microsoft.com/office/drawing/2014/main" id="{0B9491E2-B2EC-42DA-8E67-E1B24E24117D}"/>
            </a:ext>
          </a:extLst>
        </xdr:cNvPr>
        <xdr:cNvSpPr txBox="1"/>
      </xdr:nvSpPr>
      <xdr:spPr>
        <a:xfrm>
          <a:off x="16357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48261</xdr:rowOff>
    </xdr:from>
    <xdr:to>
      <xdr:col>81</xdr:col>
      <xdr:colOff>101600</xdr:colOff>
      <xdr:row>101</xdr:row>
      <xdr:rowOff>149861</xdr:rowOff>
    </xdr:to>
    <xdr:sp macro="" textlink="">
      <xdr:nvSpPr>
        <xdr:cNvPr id="644" name="楕円 643">
          <a:extLst>
            <a:ext uri="{FF2B5EF4-FFF2-40B4-BE49-F238E27FC236}">
              <a16:creationId xmlns:a16="http://schemas.microsoft.com/office/drawing/2014/main" id="{671C3381-3908-438A-AF4B-B2A11DD7002E}"/>
            </a:ext>
          </a:extLst>
        </xdr:cNvPr>
        <xdr:cNvSpPr/>
      </xdr:nvSpPr>
      <xdr:spPr>
        <a:xfrm>
          <a:off x="1543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99061</xdr:rowOff>
    </xdr:from>
    <xdr:to>
      <xdr:col>85</xdr:col>
      <xdr:colOff>127000</xdr:colOff>
      <xdr:row>101</xdr:row>
      <xdr:rowOff>144780</xdr:rowOff>
    </xdr:to>
    <xdr:cxnSp macro="">
      <xdr:nvCxnSpPr>
        <xdr:cNvPr id="645" name="直線コネクタ 644">
          <a:extLst>
            <a:ext uri="{FF2B5EF4-FFF2-40B4-BE49-F238E27FC236}">
              <a16:creationId xmlns:a16="http://schemas.microsoft.com/office/drawing/2014/main" id="{84FDDE02-58B0-46D2-9B84-459FCFD67899}"/>
            </a:ext>
          </a:extLst>
        </xdr:cNvPr>
        <xdr:cNvCxnSpPr/>
      </xdr:nvCxnSpPr>
      <xdr:spPr>
        <a:xfrm>
          <a:off x="15481300" y="174155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xdr:rowOff>
    </xdr:from>
    <xdr:to>
      <xdr:col>76</xdr:col>
      <xdr:colOff>165100</xdr:colOff>
      <xdr:row>101</xdr:row>
      <xdr:rowOff>102507</xdr:rowOff>
    </xdr:to>
    <xdr:sp macro="" textlink="">
      <xdr:nvSpPr>
        <xdr:cNvPr id="646" name="楕円 645">
          <a:extLst>
            <a:ext uri="{FF2B5EF4-FFF2-40B4-BE49-F238E27FC236}">
              <a16:creationId xmlns:a16="http://schemas.microsoft.com/office/drawing/2014/main" id="{ED867293-A6E4-46C9-9271-02B68D8EFE0A}"/>
            </a:ext>
          </a:extLst>
        </xdr:cNvPr>
        <xdr:cNvSpPr/>
      </xdr:nvSpPr>
      <xdr:spPr>
        <a:xfrm>
          <a:off x="14541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51707</xdr:rowOff>
    </xdr:from>
    <xdr:to>
      <xdr:col>81</xdr:col>
      <xdr:colOff>50800</xdr:colOff>
      <xdr:row>101</xdr:row>
      <xdr:rowOff>99061</xdr:rowOff>
    </xdr:to>
    <xdr:cxnSp macro="">
      <xdr:nvCxnSpPr>
        <xdr:cNvPr id="647" name="直線コネクタ 646">
          <a:extLst>
            <a:ext uri="{FF2B5EF4-FFF2-40B4-BE49-F238E27FC236}">
              <a16:creationId xmlns:a16="http://schemas.microsoft.com/office/drawing/2014/main" id="{5BF1FF5B-FA6F-41E8-B1DE-682E1A19B608}"/>
            </a:ext>
          </a:extLst>
        </xdr:cNvPr>
        <xdr:cNvCxnSpPr/>
      </xdr:nvCxnSpPr>
      <xdr:spPr>
        <a:xfrm>
          <a:off x="14592300" y="17368157"/>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115207</xdr:rowOff>
    </xdr:from>
    <xdr:to>
      <xdr:col>72</xdr:col>
      <xdr:colOff>38100</xdr:colOff>
      <xdr:row>101</xdr:row>
      <xdr:rowOff>45357</xdr:rowOff>
    </xdr:to>
    <xdr:sp macro="" textlink="">
      <xdr:nvSpPr>
        <xdr:cNvPr id="648" name="楕円 647">
          <a:extLst>
            <a:ext uri="{FF2B5EF4-FFF2-40B4-BE49-F238E27FC236}">
              <a16:creationId xmlns:a16="http://schemas.microsoft.com/office/drawing/2014/main" id="{6CEC24FF-6386-4472-9165-B0716F348945}"/>
            </a:ext>
          </a:extLst>
        </xdr:cNvPr>
        <xdr:cNvSpPr/>
      </xdr:nvSpPr>
      <xdr:spPr>
        <a:xfrm>
          <a:off x="13652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166007</xdr:rowOff>
    </xdr:from>
    <xdr:to>
      <xdr:col>76</xdr:col>
      <xdr:colOff>114300</xdr:colOff>
      <xdr:row>101</xdr:row>
      <xdr:rowOff>51707</xdr:rowOff>
    </xdr:to>
    <xdr:cxnSp macro="">
      <xdr:nvCxnSpPr>
        <xdr:cNvPr id="649" name="直線コネクタ 648">
          <a:extLst>
            <a:ext uri="{FF2B5EF4-FFF2-40B4-BE49-F238E27FC236}">
              <a16:creationId xmlns:a16="http://schemas.microsoft.com/office/drawing/2014/main" id="{9C1951D2-37AC-4F33-9E72-BDF9A1444E20}"/>
            </a:ext>
          </a:extLst>
        </xdr:cNvPr>
        <xdr:cNvCxnSpPr/>
      </xdr:nvCxnSpPr>
      <xdr:spPr>
        <a:xfrm>
          <a:off x="13703300" y="173110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650" name="n_1aveValue【庁舎】&#10;有形固定資産減価償却率">
          <a:extLst>
            <a:ext uri="{FF2B5EF4-FFF2-40B4-BE49-F238E27FC236}">
              <a16:creationId xmlns:a16="http://schemas.microsoft.com/office/drawing/2014/main" id="{749828FF-44E9-497E-A7F7-36FC4A1428EA}"/>
            </a:ext>
          </a:extLst>
        </xdr:cNvPr>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51" name="n_2aveValue【庁舎】&#10;有形固定資産減価償却率">
          <a:extLst>
            <a:ext uri="{FF2B5EF4-FFF2-40B4-BE49-F238E27FC236}">
              <a16:creationId xmlns:a16="http://schemas.microsoft.com/office/drawing/2014/main" id="{95CE3029-68DE-484B-A63E-4BC32B04D968}"/>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652" name="n_3aveValue【庁舎】&#10;有形固定資産減価償却率">
          <a:extLst>
            <a:ext uri="{FF2B5EF4-FFF2-40B4-BE49-F238E27FC236}">
              <a16:creationId xmlns:a16="http://schemas.microsoft.com/office/drawing/2014/main" id="{CC7A0100-9D57-4D8D-921F-F7D92BFA0E4B}"/>
            </a:ext>
          </a:extLst>
        </xdr:cNvPr>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53" name="n_4aveValue【庁舎】&#10;有形固定資産減価償却率">
          <a:extLst>
            <a:ext uri="{FF2B5EF4-FFF2-40B4-BE49-F238E27FC236}">
              <a16:creationId xmlns:a16="http://schemas.microsoft.com/office/drawing/2014/main" id="{EBF7020D-9FE4-41FC-A6DD-9F9A96B46BE5}"/>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166388</xdr:rowOff>
    </xdr:from>
    <xdr:ext cx="405111" cy="259045"/>
    <xdr:sp macro="" textlink="">
      <xdr:nvSpPr>
        <xdr:cNvPr id="654" name="n_1mainValue【庁舎】&#10;有形固定資産減価償却率">
          <a:extLst>
            <a:ext uri="{FF2B5EF4-FFF2-40B4-BE49-F238E27FC236}">
              <a16:creationId xmlns:a16="http://schemas.microsoft.com/office/drawing/2014/main" id="{09FCB7AD-A4DA-4969-9E8B-72C2682D61BC}"/>
            </a:ext>
          </a:extLst>
        </xdr:cNvPr>
        <xdr:cNvSpPr txBox="1"/>
      </xdr:nvSpPr>
      <xdr:spPr>
        <a:xfrm>
          <a:off x="152660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119034</xdr:rowOff>
    </xdr:from>
    <xdr:ext cx="405111" cy="259045"/>
    <xdr:sp macro="" textlink="">
      <xdr:nvSpPr>
        <xdr:cNvPr id="655" name="n_2mainValue【庁舎】&#10;有形固定資産減価償却率">
          <a:extLst>
            <a:ext uri="{FF2B5EF4-FFF2-40B4-BE49-F238E27FC236}">
              <a16:creationId xmlns:a16="http://schemas.microsoft.com/office/drawing/2014/main" id="{98B9A57C-5911-41CD-A8ED-AF095D7B7E09}"/>
            </a:ext>
          </a:extLst>
        </xdr:cNvPr>
        <xdr:cNvSpPr txBox="1"/>
      </xdr:nvSpPr>
      <xdr:spPr>
        <a:xfrm>
          <a:off x="143897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61884</xdr:rowOff>
    </xdr:from>
    <xdr:ext cx="405111" cy="259045"/>
    <xdr:sp macro="" textlink="">
      <xdr:nvSpPr>
        <xdr:cNvPr id="656" name="n_3mainValue【庁舎】&#10;有形固定資産減価償却率">
          <a:extLst>
            <a:ext uri="{FF2B5EF4-FFF2-40B4-BE49-F238E27FC236}">
              <a16:creationId xmlns:a16="http://schemas.microsoft.com/office/drawing/2014/main" id="{66B18E05-AD93-48D0-86E6-63B3EFA6A00A}"/>
            </a:ext>
          </a:extLst>
        </xdr:cNvPr>
        <xdr:cNvSpPr txBox="1"/>
      </xdr:nvSpPr>
      <xdr:spPr>
        <a:xfrm>
          <a:off x="135007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E1CD9B3D-6382-4385-8385-118A33ACFE7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5F646003-9AF3-4B24-8F1E-DEA7A86560C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0449C38A-9DD8-4ED0-8FEB-B7F2469E36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2B1129C0-B1C2-4D30-9C71-B8F03E83335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B68D352C-2F5F-4A87-B68E-6960C56C57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64DCF4CB-698E-4456-9FE0-059BDEA3142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0299066A-6AD5-49F5-8A3B-5483FBB78A3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83A1AE80-DBFE-421B-8647-5748717E30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a:extLst>
            <a:ext uri="{FF2B5EF4-FFF2-40B4-BE49-F238E27FC236}">
              <a16:creationId xmlns:a16="http://schemas.microsoft.com/office/drawing/2014/main" id="{772407EE-6BA4-4DA9-A82F-46E2EFD78D7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a:extLst>
            <a:ext uri="{FF2B5EF4-FFF2-40B4-BE49-F238E27FC236}">
              <a16:creationId xmlns:a16="http://schemas.microsoft.com/office/drawing/2014/main" id="{B29341A9-4755-4B67-85AC-7667591BAD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7" name="直線コネクタ 666">
          <a:extLst>
            <a:ext uri="{FF2B5EF4-FFF2-40B4-BE49-F238E27FC236}">
              <a16:creationId xmlns:a16="http://schemas.microsoft.com/office/drawing/2014/main" id="{8B535D29-D413-4C51-A86B-1FFBB30F567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8" name="テキスト ボックス 667">
          <a:extLst>
            <a:ext uri="{FF2B5EF4-FFF2-40B4-BE49-F238E27FC236}">
              <a16:creationId xmlns:a16="http://schemas.microsoft.com/office/drawing/2014/main" id="{0BFDA4C0-4388-4F0A-ADF0-029A9CFF035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9" name="直線コネクタ 668">
          <a:extLst>
            <a:ext uri="{FF2B5EF4-FFF2-40B4-BE49-F238E27FC236}">
              <a16:creationId xmlns:a16="http://schemas.microsoft.com/office/drawing/2014/main" id="{DAFF6854-CAE0-4AA6-9343-144A1A95ABF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0" name="テキスト ボックス 669">
          <a:extLst>
            <a:ext uri="{FF2B5EF4-FFF2-40B4-BE49-F238E27FC236}">
              <a16:creationId xmlns:a16="http://schemas.microsoft.com/office/drawing/2014/main" id="{63603D15-0283-4806-A9BE-190298D33A1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1" name="直線コネクタ 670">
          <a:extLst>
            <a:ext uri="{FF2B5EF4-FFF2-40B4-BE49-F238E27FC236}">
              <a16:creationId xmlns:a16="http://schemas.microsoft.com/office/drawing/2014/main" id="{1C4EA372-286C-4E74-AA29-7316DEB5A10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2" name="テキスト ボックス 671">
          <a:extLst>
            <a:ext uri="{FF2B5EF4-FFF2-40B4-BE49-F238E27FC236}">
              <a16:creationId xmlns:a16="http://schemas.microsoft.com/office/drawing/2014/main" id="{70F52EAF-F956-4820-8B35-324CB2B7679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3" name="直線コネクタ 672">
          <a:extLst>
            <a:ext uri="{FF2B5EF4-FFF2-40B4-BE49-F238E27FC236}">
              <a16:creationId xmlns:a16="http://schemas.microsoft.com/office/drawing/2014/main" id="{4C974795-729B-4E63-8669-867A7483048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4" name="テキスト ボックス 673">
          <a:extLst>
            <a:ext uri="{FF2B5EF4-FFF2-40B4-BE49-F238E27FC236}">
              <a16:creationId xmlns:a16="http://schemas.microsoft.com/office/drawing/2014/main" id="{3DF1A690-0B59-4295-94D9-DE0E6D9C52C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5" name="直線コネクタ 674">
          <a:extLst>
            <a:ext uri="{FF2B5EF4-FFF2-40B4-BE49-F238E27FC236}">
              <a16:creationId xmlns:a16="http://schemas.microsoft.com/office/drawing/2014/main" id="{67B26DD8-30D0-45FB-AF86-2D39B99372B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6" name="テキスト ボックス 675">
          <a:extLst>
            <a:ext uri="{FF2B5EF4-FFF2-40B4-BE49-F238E27FC236}">
              <a16:creationId xmlns:a16="http://schemas.microsoft.com/office/drawing/2014/main" id="{0C231193-837A-415D-B9A6-EF146647227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a:extLst>
            <a:ext uri="{FF2B5EF4-FFF2-40B4-BE49-F238E27FC236}">
              <a16:creationId xmlns:a16="http://schemas.microsoft.com/office/drawing/2014/main" id="{63AC0874-08CD-474A-9564-03F2552081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a:extLst>
            <a:ext uri="{FF2B5EF4-FFF2-40B4-BE49-F238E27FC236}">
              <a16:creationId xmlns:a16="http://schemas.microsoft.com/office/drawing/2014/main" id="{E68D14CB-115B-43E9-B8D9-0182EECBA0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庁舎】&#10;一人当たり面積グラフ枠">
          <a:extLst>
            <a:ext uri="{FF2B5EF4-FFF2-40B4-BE49-F238E27FC236}">
              <a16:creationId xmlns:a16="http://schemas.microsoft.com/office/drawing/2014/main" id="{EA852E51-C5A3-40FB-8DEE-02D14CDFE77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680" name="直線コネクタ 679">
          <a:extLst>
            <a:ext uri="{FF2B5EF4-FFF2-40B4-BE49-F238E27FC236}">
              <a16:creationId xmlns:a16="http://schemas.microsoft.com/office/drawing/2014/main" id="{2478957E-A5C9-44BF-892A-7A707AF12CE3}"/>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681" name="【庁舎】&#10;一人当たり面積最小値テキスト">
          <a:extLst>
            <a:ext uri="{FF2B5EF4-FFF2-40B4-BE49-F238E27FC236}">
              <a16:creationId xmlns:a16="http://schemas.microsoft.com/office/drawing/2014/main" id="{F0A73DF9-A59C-4AC0-8199-ECB5B1E842C6}"/>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682" name="直線コネクタ 681">
          <a:extLst>
            <a:ext uri="{FF2B5EF4-FFF2-40B4-BE49-F238E27FC236}">
              <a16:creationId xmlns:a16="http://schemas.microsoft.com/office/drawing/2014/main" id="{C3C6DEB9-A9D7-4C30-B988-453F39D44635}"/>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683" name="【庁舎】&#10;一人当たり面積最大値テキスト">
          <a:extLst>
            <a:ext uri="{FF2B5EF4-FFF2-40B4-BE49-F238E27FC236}">
              <a16:creationId xmlns:a16="http://schemas.microsoft.com/office/drawing/2014/main" id="{11612B0A-5AA6-4AA6-8B29-87A385A061BE}"/>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684" name="直線コネクタ 683">
          <a:extLst>
            <a:ext uri="{FF2B5EF4-FFF2-40B4-BE49-F238E27FC236}">
              <a16:creationId xmlns:a16="http://schemas.microsoft.com/office/drawing/2014/main" id="{F9A21DD3-E7CA-4748-A5EA-033BE51A1461}"/>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685" name="【庁舎】&#10;一人当たり面積平均値テキスト">
          <a:extLst>
            <a:ext uri="{FF2B5EF4-FFF2-40B4-BE49-F238E27FC236}">
              <a16:creationId xmlns:a16="http://schemas.microsoft.com/office/drawing/2014/main" id="{AC751496-2C46-41C7-8117-9A26613D8124}"/>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686" name="フローチャート: 判断 685">
          <a:extLst>
            <a:ext uri="{FF2B5EF4-FFF2-40B4-BE49-F238E27FC236}">
              <a16:creationId xmlns:a16="http://schemas.microsoft.com/office/drawing/2014/main" id="{BA972F12-DA66-4154-B2CD-0024CA40A4C2}"/>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687" name="フローチャート: 判断 686">
          <a:extLst>
            <a:ext uri="{FF2B5EF4-FFF2-40B4-BE49-F238E27FC236}">
              <a16:creationId xmlns:a16="http://schemas.microsoft.com/office/drawing/2014/main" id="{D8EB752B-19D0-4E81-AC7F-029C561C4753}"/>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688" name="フローチャート: 判断 687">
          <a:extLst>
            <a:ext uri="{FF2B5EF4-FFF2-40B4-BE49-F238E27FC236}">
              <a16:creationId xmlns:a16="http://schemas.microsoft.com/office/drawing/2014/main" id="{FCFCDB12-49F0-459B-B575-E7357901B0B9}"/>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689" name="フローチャート: 判断 688">
          <a:extLst>
            <a:ext uri="{FF2B5EF4-FFF2-40B4-BE49-F238E27FC236}">
              <a16:creationId xmlns:a16="http://schemas.microsoft.com/office/drawing/2014/main" id="{287F3FCC-955A-4293-A838-F458F6CFC59C}"/>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690" name="フローチャート: 判断 689">
          <a:extLst>
            <a:ext uri="{FF2B5EF4-FFF2-40B4-BE49-F238E27FC236}">
              <a16:creationId xmlns:a16="http://schemas.microsoft.com/office/drawing/2014/main" id="{E7CD070E-08CF-4735-8622-785DC7FC0523}"/>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517F150A-6B23-4B94-8203-A3035A7F702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BEAC4D80-8486-4AA7-AB48-5F164FB987C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F4EB9678-534D-49C6-85AB-7553F8C595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D2FB6C0-2C65-490F-A510-08652361DF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2B07F32-77BF-499D-95C2-54F9962F59F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125730</xdr:rowOff>
    </xdr:from>
    <xdr:to>
      <xdr:col>116</xdr:col>
      <xdr:colOff>114300</xdr:colOff>
      <xdr:row>106</xdr:row>
      <xdr:rowOff>55880</xdr:rowOff>
    </xdr:to>
    <xdr:sp macro="" textlink="">
      <xdr:nvSpPr>
        <xdr:cNvPr id="696" name="楕円 695">
          <a:extLst>
            <a:ext uri="{FF2B5EF4-FFF2-40B4-BE49-F238E27FC236}">
              <a16:creationId xmlns:a16="http://schemas.microsoft.com/office/drawing/2014/main" id="{01D6341E-A56C-49F5-B822-9B3E4065F7C5}"/>
            </a:ext>
          </a:extLst>
        </xdr:cNvPr>
        <xdr:cNvSpPr/>
      </xdr:nvSpPr>
      <xdr:spPr>
        <a:xfrm>
          <a:off x="22110700" y="181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104157</xdr:rowOff>
    </xdr:from>
    <xdr:ext cx="469744" cy="259045"/>
    <xdr:sp macro="" textlink="">
      <xdr:nvSpPr>
        <xdr:cNvPr id="697" name="【庁舎】&#10;一人当たり面積該当値テキスト">
          <a:extLst>
            <a:ext uri="{FF2B5EF4-FFF2-40B4-BE49-F238E27FC236}">
              <a16:creationId xmlns:a16="http://schemas.microsoft.com/office/drawing/2014/main" id="{11C92C9E-AC17-4921-85C9-CCF9E225D518}"/>
            </a:ext>
          </a:extLst>
        </xdr:cNvPr>
        <xdr:cNvSpPr txBox="1"/>
      </xdr:nvSpPr>
      <xdr:spPr>
        <a:xfrm>
          <a:off x="22199600" y="181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134620</xdr:rowOff>
    </xdr:from>
    <xdr:to>
      <xdr:col>112</xdr:col>
      <xdr:colOff>38100</xdr:colOff>
      <xdr:row>106</xdr:row>
      <xdr:rowOff>64770</xdr:rowOff>
    </xdr:to>
    <xdr:sp macro="" textlink="">
      <xdr:nvSpPr>
        <xdr:cNvPr id="698" name="楕円 697">
          <a:extLst>
            <a:ext uri="{FF2B5EF4-FFF2-40B4-BE49-F238E27FC236}">
              <a16:creationId xmlns:a16="http://schemas.microsoft.com/office/drawing/2014/main" id="{FF534406-900A-4E40-BA76-E9C1BCAF527E}"/>
            </a:ext>
          </a:extLst>
        </xdr:cNvPr>
        <xdr:cNvSpPr/>
      </xdr:nvSpPr>
      <xdr:spPr>
        <a:xfrm>
          <a:off x="212725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5080</xdr:rowOff>
    </xdr:from>
    <xdr:to>
      <xdr:col>116</xdr:col>
      <xdr:colOff>63500</xdr:colOff>
      <xdr:row>106</xdr:row>
      <xdr:rowOff>13970</xdr:rowOff>
    </xdr:to>
    <xdr:cxnSp macro="">
      <xdr:nvCxnSpPr>
        <xdr:cNvPr id="699" name="直線コネクタ 698">
          <a:extLst>
            <a:ext uri="{FF2B5EF4-FFF2-40B4-BE49-F238E27FC236}">
              <a16:creationId xmlns:a16="http://schemas.microsoft.com/office/drawing/2014/main" id="{D5A3C1F5-9876-43E5-87A6-F7C6B8379D2F}"/>
            </a:ext>
          </a:extLst>
        </xdr:cNvPr>
        <xdr:cNvCxnSpPr/>
      </xdr:nvCxnSpPr>
      <xdr:spPr>
        <a:xfrm flipV="1">
          <a:off x="21323300" y="181787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700" name="楕円 699">
          <a:extLst>
            <a:ext uri="{FF2B5EF4-FFF2-40B4-BE49-F238E27FC236}">
              <a16:creationId xmlns:a16="http://schemas.microsoft.com/office/drawing/2014/main" id="{336FFCAD-1AA4-489E-8E37-D5086E9332C5}"/>
            </a:ext>
          </a:extLst>
        </xdr:cNvPr>
        <xdr:cNvSpPr/>
      </xdr:nvSpPr>
      <xdr:spPr>
        <a:xfrm>
          <a:off x="20383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13970</xdr:rowOff>
    </xdr:from>
    <xdr:to>
      <xdr:col>111</xdr:col>
      <xdr:colOff>177800</xdr:colOff>
      <xdr:row>106</xdr:row>
      <xdr:rowOff>22861</xdr:rowOff>
    </xdr:to>
    <xdr:cxnSp macro="">
      <xdr:nvCxnSpPr>
        <xdr:cNvPr id="701" name="直線コネクタ 700">
          <a:extLst>
            <a:ext uri="{FF2B5EF4-FFF2-40B4-BE49-F238E27FC236}">
              <a16:creationId xmlns:a16="http://schemas.microsoft.com/office/drawing/2014/main" id="{C88191F4-55C4-4FBA-9C03-CD0BF9F3C0AD}"/>
            </a:ext>
          </a:extLst>
        </xdr:cNvPr>
        <xdr:cNvCxnSpPr/>
      </xdr:nvCxnSpPr>
      <xdr:spPr>
        <a:xfrm flipV="1">
          <a:off x="20434300" y="1818767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153670</xdr:rowOff>
    </xdr:from>
    <xdr:to>
      <xdr:col>102</xdr:col>
      <xdr:colOff>165100</xdr:colOff>
      <xdr:row>106</xdr:row>
      <xdr:rowOff>83820</xdr:rowOff>
    </xdr:to>
    <xdr:sp macro="" textlink="">
      <xdr:nvSpPr>
        <xdr:cNvPr id="702" name="楕円 701">
          <a:extLst>
            <a:ext uri="{FF2B5EF4-FFF2-40B4-BE49-F238E27FC236}">
              <a16:creationId xmlns:a16="http://schemas.microsoft.com/office/drawing/2014/main" id="{07F36791-BFE0-4D3D-BC40-7B68DE8D3503}"/>
            </a:ext>
          </a:extLst>
        </xdr:cNvPr>
        <xdr:cNvSpPr/>
      </xdr:nvSpPr>
      <xdr:spPr>
        <a:xfrm>
          <a:off x="19494500" y="181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22861</xdr:rowOff>
    </xdr:from>
    <xdr:to>
      <xdr:col>107</xdr:col>
      <xdr:colOff>50800</xdr:colOff>
      <xdr:row>106</xdr:row>
      <xdr:rowOff>33020</xdr:rowOff>
    </xdr:to>
    <xdr:cxnSp macro="">
      <xdr:nvCxnSpPr>
        <xdr:cNvPr id="703" name="直線コネクタ 702">
          <a:extLst>
            <a:ext uri="{FF2B5EF4-FFF2-40B4-BE49-F238E27FC236}">
              <a16:creationId xmlns:a16="http://schemas.microsoft.com/office/drawing/2014/main" id="{D51E8DBF-28A1-406D-B139-C2EC46A0CA3A}"/>
            </a:ext>
          </a:extLst>
        </xdr:cNvPr>
        <xdr:cNvCxnSpPr/>
      </xdr:nvCxnSpPr>
      <xdr:spPr>
        <a:xfrm flipV="1">
          <a:off x="19545300" y="1819656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04" name="n_1aveValue【庁舎】&#10;一人当たり面積">
          <a:extLst>
            <a:ext uri="{FF2B5EF4-FFF2-40B4-BE49-F238E27FC236}">
              <a16:creationId xmlns:a16="http://schemas.microsoft.com/office/drawing/2014/main" id="{007334C2-AD77-4482-A955-5A71235038C4}"/>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05" name="n_2aveValue【庁舎】&#10;一人当たり面積">
          <a:extLst>
            <a:ext uri="{FF2B5EF4-FFF2-40B4-BE49-F238E27FC236}">
              <a16:creationId xmlns:a16="http://schemas.microsoft.com/office/drawing/2014/main" id="{831BE89E-1465-4802-94A4-2D7320737259}"/>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06" name="n_3aveValue【庁舎】&#10;一人当たり面積">
          <a:extLst>
            <a:ext uri="{FF2B5EF4-FFF2-40B4-BE49-F238E27FC236}">
              <a16:creationId xmlns:a16="http://schemas.microsoft.com/office/drawing/2014/main" id="{BE30771B-5ECD-45E6-9E63-BC05B905F498}"/>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07" name="n_4aveValue【庁舎】&#10;一人当たり面積">
          <a:extLst>
            <a:ext uri="{FF2B5EF4-FFF2-40B4-BE49-F238E27FC236}">
              <a16:creationId xmlns:a16="http://schemas.microsoft.com/office/drawing/2014/main" id="{8A157C7A-7EB2-40F4-9917-2ECA7DBDB6EB}"/>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55897</xdr:rowOff>
    </xdr:from>
    <xdr:ext cx="469744" cy="259045"/>
    <xdr:sp macro="" textlink="">
      <xdr:nvSpPr>
        <xdr:cNvPr id="708" name="n_1mainValue【庁舎】&#10;一人当たり面積">
          <a:extLst>
            <a:ext uri="{FF2B5EF4-FFF2-40B4-BE49-F238E27FC236}">
              <a16:creationId xmlns:a16="http://schemas.microsoft.com/office/drawing/2014/main" id="{E6CEA698-237D-489C-BF28-9F54CDBC73EF}"/>
            </a:ext>
          </a:extLst>
        </xdr:cNvPr>
        <xdr:cNvSpPr txBox="1"/>
      </xdr:nvSpPr>
      <xdr:spPr>
        <a:xfrm>
          <a:off x="21075727" y="182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64788</xdr:rowOff>
    </xdr:from>
    <xdr:ext cx="469744" cy="259045"/>
    <xdr:sp macro="" textlink="">
      <xdr:nvSpPr>
        <xdr:cNvPr id="709" name="n_2mainValue【庁舎】&#10;一人当たり面積">
          <a:extLst>
            <a:ext uri="{FF2B5EF4-FFF2-40B4-BE49-F238E27FC236}">
              <a16:creationId xmlns:a16="http://schemas.microsoft.com/office/drawing/2014/main" id="{F4372A35-6500-4F90-BE87-2D83C00A06F1}"/>
            </a:ext>
          </a:extLst>
        </xdr:cNvPr>
        <xdr:cNvSpPr txBox="1"/>
      </xdr:nvSpPr>
      <xdr:spPr>
        <a:xfrm>
          <a:off x="20199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74947</xdr:rowOff>
    </xdr:from>
    <xdr:ext cx="469744" cy="259045"/>
    <xdr:sp macro="" textlink="">
      <xdr:nvSpPr>
        <xdr:cNvPr id="710" name="n_3mainValue【庁舎】&#10;一人当たり面積">
          <a:extLst>
            <a:ext uri="{FF2B5EF4-FFF2-40B4-BE49-F238E27FC236}">
              <a16:creationId xmlns:a16="http://schemas.microsoft.com/office/drawing/2014/main" id="{E58DF6FB-F7F1-45C9-BF8D-7A1F8DBC8843}"/>
            </a:ext>
          </a:extLst>
        </xdr:cNvPr>
        <xdr:cNvSpPr txBox="1"/>
      </xdr:nvSpPr>
      <xdr:spPr>
        <a:xfrm>
          <a:off x="19310427"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AAB5094E-D599-46A9-A8F8-2EA3BFD368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8554D99F-6C30-4627-B082-FB344B51178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12323CAB-D737-487B-BF64-3E1BE32473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図書館について、有形固定資産減価償却率は高い数値であり、老朽化が進んでいるため施設の更新方法・時期を検討する必要がある。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体育館・プールについて有形固定資産減価償却率は高い数値であるが、今後、学校施設を統合することを検討しているため、体育館・プールの施設の更新も併せて検討していく。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有形固定資産減価償却率、一人当たり有形固定資産（償却資産）額共に高いが、近隣１市３町にて広域の施設を令和９年度に建設する予定であることを決定したため、この数値は改善され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保健センター・保健所について、保健センターを平成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年に竣工したことから、有形固定資産減価償却率は低い数値となっている。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庁舎について、庁舎を平成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年に竣工したことから、有形固定資産減価償却率は低い数値となっており、次回の更新に備え基金への積立を行っている。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消防施設について、新しい施設の建設がないため、有形固定資産減価償却率は上昇傾向である。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
7,975
109.94
6,539,123
6,260,529
213,491
3,312,732
5,273,091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地方消費税交付金及び森林環境譲与税の増額により、基準財政収入額については前年度から</a:t>
          </a:r>
          <a:r>
            <a:rPr kumimoji="1" lang="en-US" altLang="ja-JP" sz="1150">
              <a:latin typeface="ＭＳ Ｐゴシック" panose="020B0600070205080204" pitchFamily="50" charset="-128"/>
              <a:ea typeface="ＭＳ Ｐゴシック" panose="020B0600070205080204" pitchFamily="50" charset="-128"/>
            </a:rPr>
            <a:t>47.7</a:t>
          </a:r>
          <a:r>
            <a:rPr kumimoji="1" lang="ja-JP" altLang="en-US" sz="1150">
              <a:latin typeface="ＭＳ Ｐゴシック" panose="020B0600070205080204" pitchFamily="50" charset="-128"/>
              <a:ea typeface="ＭＳ Ｐゴシック" panose="020B0600070205080204" pitchFamily="50" charset="-128"/>
            </a:rPr>
            <a:t>百万円増額したが、地域社会再生事業費の新設により基準財政需要額も前年度から</a:t>
          </a:r>
          <a:r>
            <a:rPr kumimoji="1" lang="en-US" altLang="ja-JP" sz="1150">
              <a:latin typeface="ＭＳ Ｐゴシック" panose="020B0600070205080204" pitchFamily="50" charset="-128"/>
              <a:ea typeface="ＭＳ Ｐゴシック" panose="020B0600070205080204" pitchFamily="50" charset="-128"/>
            </a:rPr>
            <a:t>263.6</a:t>
          </a:r>
          <a:r>
            <a:rPr kumimoji="1" lang="ja-JP" altLang="en-US" sz="1150">
              <a:latin typeface="ＭＳ Ｐゴシック" panose="020B0600070205080204" pitchFamily="50" charset="-128"/>
              <a:ea typeface="ＭＳ Ｐゴシック" panose="020B0600070205080204" pitchFamily="50" charset="-128"/>
            </a:rPr>
            <a:t>百万円増額したため、令和２年度の財政力指数（単年度）は</a:t>
          </a:r>
          <a:r>
            <a:rPr kumimoji="1" lang="en-US" altLang="ja-JP" sz="1150">
              <a:latin typeface="ＭＳ Ｐゴシック" panose="020B0600070205080204" pitchFamily="50" charset="-128"/>
              <a:ea typeface="ＭＳ Ｐゴシック" panose="020B0600070205080204" pitchFamily="50" charset="-128"/>
            </a:rPr>
            <a:t>0.30</a:t>
          </a:r>
          <a:r>
            <a:rPr kumimoji="1" lang="ja-JP" altLang="en-US" sz="1150">
              <a:latin typeface="ＭＳ Ｐゴシック" panose="020B0600070205080204" pitchFamily="50" charset="-128"/>
              <a:ea typeface="ＭＳ Ｐゴシック" panose="020B0600070205080204" pitchFamily="50" charset="-128"/>
            </a:rPr>
            <a:t>となり、３ケ年平均数値についても例年並みの</a:t>
          </a:r>
          <a:r>
            <a:rPr kumimoji="1" lang="en-US" altLang="ja-JP" sz="1150">
              <a:latin typeface="ＭＳ Ｐゴシック" panose="020B0600070205080204" pitchFamily="50" charset="-128"/>
              <a:ea typeface="ＭＳ Ｐゴシック" panose="020B0600070205080204" pitchFamily="50" charset="-128"/>
            </a:rPr>
            <a:t>0.31</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baseline="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しかし、人口減少、高齢化に伴う生産年齢人口の減少、主要産業である観光業の低迷等による町税の減少は、今後も引き続き見込まれることから、徴収率強化に加え、交流人口の増加に繋がる政策（誘客促進、ﾜｰｹｰｼｮﾝ等）を実施し、町民所得の向上に繋げ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分子である経常経費充当一般財源は、会計年度任用職員制度の開始による人件費の増（＋</a:t>
          </a:r>
          <a:r>
            <a:rPr kumimoji="1" lang="en-US" altLang="ja-JP" sz="1150">
              <a:latin typeface="ＭＳ Ｐゴシック" panose="020B0600070205080204" pitchFamily="50" charset="-128"/>
              <a:ea typeface="ＭＳ Ｐゴシック" panose="020B0600070205080204" pitchFamily="50" charset="-128"/>
            </a:rPr>
            <a:t>42</a:t>
          </a:r>
          <a:r>
            <a:rPr kumimoji="1" lang="ja-JP" altLang="en-US" sz="1150">
              <a:latin typeface="ＭＳ Ｐゴシック" panose="020B0600070205080204" pitchFamily="50" charset="-128"/>
              <a:ea typeface="ＭＳ Ｐゴシック" panose="020B0600070205080204" pitchFamily="50" charset="-128"/>
            </a:rPr>
            <a:t>百万円）、</a:t>
          </a:r>
          <a:r>
            <a:rPr kumimoji="1" lang="en-US" altLang="ja-JP" sz="1150">
              <a:latin typeface="ＭＳ Ｐゴシック" panose="020B0600070205080204" pitchFamily="50" charset="-128"/>
              <a:ea typeface="ＭＳ Ｐゴシック" panose="020B0600070205080204" pitchFamily="50" charset="-128"/>
            </a:rPr>
            <a:t>H28</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H29</a:t>
          </a:r>
          <a:r>
            <a:rPr kumimoji="1" lang="ja-JP" altLang="en-US" sz="1150">
              <a:latin typeface="ＭＳ Ｐゴシック" panose="020B0600070205080204" pitchFamily="50" charset="-128"/>
              <a:ea typeface="ＭＳ Ｐゴシック" panose="020B0600070205080204" pitchFamily="50" charset="-128"/>
            </a:rPr>
            <a:t>同意債の償還開始による公債費の増（＋</a:t>
          </a:r>
          <a:r>
            <a:rPr kumimoji="1" lang="en-US" altLang="ja-JP" sz="1150">
              <a:latin typeface="ＭＳ Ｐゴシック" panose="020B0600070205080204" pitchFamily="50" charset="-128"/>
              <a:ea typeface="ＭＳ Ｐゴシック" panose="020B0600070205080204" pitchFamily="50" charset="-128"/>
            </a:rPr>
            <a:t>31</a:t>
          </a:r>
          <a:r>
            <a:rPr kumimoji="1" lang="ja-JP" altLang="en-US" sz="1150">
              <a:latin typeface="ＭＳ Ｐゴシック" panose="020B0600070205080204" pitchFamily="50" charset="-128"/>
              <a:ea typeface="ＭＳ Ｐゴシック" panose="020B0600070205080204" pitchFamily="50" charset="-128"/>
            </a:rPr>
            <a:t>百万円）等により、前年度に比べ</a:t>
          </a:r>
          <a:r>
            <a:rPr kumimoji="1" lang="en-US" altLang="ja-JP" sz="1150">
              <a:latin typeface="ＭＳ Ｐゴシック" panose="020B0600070205080204" pitchFamily="50" charset="-128"/>
              <a:ea typeface="ＭＳ Ｐゴシック" panose="020B0600070205080204" pitchFamily="50" charset="-128"/>
            </a:rPr>
            <a:t>196</a:t>
          </a:r>
          <a:r>
            <a:rPr kumimoji="1" lang="ja-JP" altLang="en-US" sz="1150">
              <a:latin typeface="ＭＳ Ｐゴシック" panose="020B0600070205080204" pitchFamily="50" charset="-128"/>
              <a:ea typeface="ＭＳ Ｐゴシック" panose="020B0600070205080204" pitchFamily="50" charset="-128"/>
            </a:rPr>
            <a:t>百万円増加した。</a:t>
          </a:r>
        </a:p>
        <a:p>
          <a:r>
            <a:rPr kumimoji="1" lang="ja-JP" altLang="en-US" sz="1150">
              <a:latin typeface="ＭＳ Ｐゴシック" panose="020B0600070205080204" pitchFamily="50" charset="-128"/>
              <a:ea typeface="ＭＳ Ｐゴシック" panose="020B0600070205080204" pitchFamily="50" charset="-128"/>
            </a:rPr>
            <a:t>　分母である経常一般財源は、地域社会再生事業費の新設に伴う普通交付税の増（＋</a:t>
          </a:r>
          <a:r>
            <a:rPr kumimoji="1" lang="en-US" altLang="ja-JP" sz="1150">
              <a:latin typeface="ＭＳ Ｐゴシック" panose="020B0600070205080204" pitchFamily="50" charset="-128"/>
              <a:ea typeface="ＭＳ Ｐゴシック" panose="020B0600070205080204" pitchFamily="50" charset="-128"/>
            </a:rPr>
            <a:t>217</a:t>
          </a:r>
          <a:r>
            <a:rPr kumimoji="1" lang="ja-JP" altLang="en-US" sz="1150">
              <a:latin typeface="ＭＳ Ｐゴシック" panose="020B0600070205080204" pitchFamily="50" charset="-128"/>
              <a:ea typeface="ＭＳ Ｐゴシック" panose="020B0600070205080204" pitchFamily="50" charset="-128"/>
            </a:rPr>
            <a:t>百万円）、地方消費税交付金の増（＋</a:t>
          </a:r>
          <a:r>
            <a:rPr kumimoji="1" lang="en-US" altLang="ja-JP" sz="1150">
              <a:latin typeface="ＭＳ Ｐゴシック" panose="020B0600070205080204" pitchFamily="50" charset="-128"/>
              <a:ea typeface="ＭＳ Ｐゴシック" panose="020B0600070205080204" pitchFamily="50" charset="-128"/>
            </a:rPr>
            <a:t>35</a:t>
          </a:r>
          <a:r>
            <a:rPr kumimoji="1" lang="ja-JP" altLang="en-US" sz="1150">
              <a:latin typeface="ＭＳ Ｐゴシック" panose="020B0600070205080204" pitchFamily="50" charset="-128"/>
              <a:ea typeface="ＭＳ Ｐゴシック" panose="020B0600070205080204" pitchFamily="50" charset="-128"/>
            </a:rPr>
            <a:t>百万円）等により、前年度に比べ</a:t>
          </a:r>
          <a:r>
            <a:rPr kumimoji="1" lang="en-US" altLang="ja-JP" sz="1150">
              <a:latin typeface="ＭＳ Ｐゴシック" panose="020B0600070205080204" pitchFamily="50" charset="-128"/>
              <a:ea typeface="ＭＳ Ｐゴシック" panose="020B0600070205080204" pitchFamily="50" charset="-128"/>
            </a:rPr>
            <a:t>247</a:t>
          </a:r>
          <a:r>
            <a:rPr kumimoji="1" lang="ja-JP" altLang="en-US" sz="1150">
              <a:latin typeface="ＭＳ Ｐゴシック" panose="020B0600070205080204" pitchFamily="50" charset="-128"/>
              <a:ea typeface="ＭＳ Ｐゴシック" panose="020B0600070205080204" pitchFamily="50" charset="-128"/>
            </a:rPr>
            <a:t>百万円増加した。</a:t>
          </a:r>
        </a:p>
        <a:p>
          <a:r>
            <a:rPr kumimoji="1" lang="ja-JP" altLang="en-US" sz="1150">
              <a:latin typeface="ＭＳ Ｐゴシック" panose="020B0600070205080204" pitchFamily="50" charset="-128"/>
              <a:ea typeface="ＭＳ Ｐゴシック" panose="020B0600070205080204" pitchFamily="50" charset="-128"/>
            </a:rPr>
            <a:t>　結果、分子の増加を分母の増加が上回ったため、経常収支比率は</a:t>
          </a:r>
          <a:r>
            <a:rPr kumimoji="1" lang="en-US" altLang="ja-JP" sz="1150">
              <a:latin typeface="ＭＳ Ｐゴシック" panose="020B0600070205080204" pitchFamily="50" charset="-128"/>
              <a:ea typeface="ＭＳ Ｐゴシック" panose="020B0600070205080204" pitchFamily="50" charset="-128"/>
            </a:rPr>
            <a:t>87.4</a:t>
          </a:r>
          <a:r>
            <a:rPr kumimoji="1" lang="ja-JP" altLang="en-US" sz="1150">
              <a:latin typeface="ＭＳ Ｐゴシック" panose="020B0600070205080204" pitchFamily="50" charset="-128"/>
              <a:ea typeface="ＭＳ Ｐゴシック" panose="020B0600070205080204" pitchFamily="50" charset="-128"/>
            </a:rPr>
            <a:t>％となり、前年度に比べ</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％改善し、類似団体のそれに比べても低い数値となったが、依然として高値で推移していることから、引き続き一層の経常経費の削減に努める。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63</xdr:row>
      <xdr:rowOff>133604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1082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63</xdr:row>
      <xdr:rowOff>133604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63</xdr:row>
      <xdr:rowOff>133604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63</xdr:row>
      <xdr:rowOff>133604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660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75201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人件費については、職員数の削減が進んでいないこと及び会計年度任用職員制度の開始により数値が増加している。今後は、定年延長制度の導入を踏まえた定員管理計画を策定し、職員数の適正化を図るとともに、こども園の１園化などによる施設の統合を進め、会計年度任用職員についても削減を図っていく。　</a:t>
          </a:r>
        </a:p>
        <a:p>
          <a:r>
            <a:rPr kumimoji="1" lang="ja-JP" altLang="en-US" sz="1150">
              <a:latin typeface="ＭＳ Ｐゴシック" panose="020B0600070205080204" pitchFamily="50" charset="-128"/>
              <a:ea typeface="ＭＳ Ｐゴシック" panose="020B0600070205080204" pitchFamily="50" charset="-128"/>
            </a:rPr>
            <a:t>　物件費については、突発的な修繕の減少に伴う清掃センター包括運転管理業務委託料の減（▲</a:t>
          </a:r>
          <a:r>
            <a:rPr kumimoji="1" lang="en-US" altLang="ja-JP" sz="1150">
              <a:latin typeface="ＭＳ Ｐゴシック" panose="020B0600070205080204" pitchFamily="50" charset="-128"/>
              <a:ea typeface="ＭＳ Ｐゴシック" panose="020B0600070205080204" pitchFamily="50" charset="-128"/>
            </a:rPr>
            <a:t>35</a:t>
          </a:r>
          <a:r>
            <a:rPr kumimoji="1" lang="ja-JP" altLang="en-US" sz="1150">
              <a:latin typeface="ＭＳ Ｐゴシック" panose="020B0600070205080204" pitchFamily="50" charset="-128"/>
              <a:ea typeface="ＭＳ Ｐゴシック" panose="020B0600070205080204" pitchFamily="50" charset="-128"/>
            </a:rPr>
            <a:t>百万円）はあったものの、前年度とほぼ同額である。給食調理業務、図書館運営業務等を外部に委託しており、これらが数値を高くしていることから、委託項目、事業量はもとより、直営についても再検討するなど、随時見直しを行い、経費の節減を図りたい。</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26840</xdr:rowOff>
    </xdr:from>
    <xdr:to>
      <xdr:col>23</xdr:col>
      <xdr:colOff>133350</xdr:colOff>
      <xdr:row>81</xdr:row>
      <xdr:rowOff>60956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14290"/>
          <a:ext cx="838200" cy="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16787</xdr:rowOff>
    </xdr:from>
    <xdr:to>
      <xdr:col>19</xdr:col>
      <xdr:colOff>133350</xdr:colOff>
      <xdr:row>81</xdr:row>
      <xdr:rowOff>26840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04237"/>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1014</xdr:rowOff>
    </xdr:from>
    <xdr:to>
      <xdr:col>15</xdr:col>
      <xdr:colOff>82550</xdr:colOff>
      <xdr:row>81</xdr:row>
      <xdr:rowOff>16787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88846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160685</xdr:rowOff>
    </xdr:from>
    <xdr:to>
      <xdr:col>11</xdr:col>
      <xdr:colOff>31750</xdr:colOff>
      <xdr:row>81</xdr:row>
      <xdr:rowOff>1014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876685"/>
          <a:ext cx="889000" cy="1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10156</xdr:rowOff>
    </xdr:from>
    <xdr:to>
      <xdr:col>23</xdr:col>
      <xdr:colOff>184150</xdr:colOff>
      <xdr:row>81</xdr:row>
      <xdr:rowOff>111756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26683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147490</xdr:rowOff>
    </xdr:from>
    <xdr:to>
      <xdr:col>19</xdr:col>
      <xdr:colOff>184150</xdr:colOff>
      <xdr:row>81</xdr:row>
      <xdr:rowOff>77640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6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87817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3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137437</xdr:rowOff>
    </xdr:from>
    <xdr:to>
      <xdr:col>15</xdr:col>
      <xdr:colOff>133350</xdr:colOff>
      <xdr:row>81</xdr:row>
      <xdr:rowOff>67587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5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77764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2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121664</xdr:rowOff>
    </xdr:from>
    <xdr:to>
      <xdr:col>11</xdr:col>
      <xdr:colOff>82550</xdr:colOff>
      <xdr:row>81</xdr:row>
      <xdr:rowOff>51814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61991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0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109885</xdr:rowOff>
    </xdr:from>
    <xdr:to>
      <xdr:col>7</xdr:col>
      <xdr:colOff>31750</xdr:colOff>
      <xdr:row>81</xdr:row>
      <xdr:rowOff>40035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50212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9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数値が類似団体の平均を上回る要因としては、人材確保の観点から国の基準より高卒・短大卒の初任給を引き上げていることが挙げられる。また、</a:t>
          </a:r>
          <a:r>
            <a:rPr kumimoji="1" lang="en-US" altLang="ja-JP" sz="1150">
              <a:latin typeface="ＭＳ Ｐゴシック" panose="020B0600070205080204" pitchFamily="50" charset="-128"/>
              <a:ea typeface="ＭＳ Ｐゴシック" panose="020B0600070205080204" pitchFamily="50" charset="-128"/>
            </a:rPr>
            <a:t>55</a:t>
          </a:r>
          <a:r>
            <a:rPr kumimoji="1" lang="ja-JP" altLang="en-US" sz="1150">
              <a:latin typeface="ＭＳ Ｐゴシック" panose="020B0600070205080204" pitchFamily="50" charset="-128"/>
              <a:ea typeface="ＭＳ Ｐゴシック" panose="020B0600070205080204" pitchFamily="50" charset="-128"/>
            </a:rPr>
            <a:t>歳以上の高齢層職員について、昇給停止を実施していないことも要因となっている。今後の定年延長に合わせて、制度の見直しを検討していく。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85</xdr:row>
      <xdr:rowOff>122238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95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85</xdr:row>
      <xdr:rowOff>132291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9548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132291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71966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251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71438</xdr:rowOff>
    </xdr:from>
    <xdr:to>
      <xdr:col>77</xdr:col>
      <xdr:colOff>95250</xdr:colOff>
      <xdr:row>86</xdr:row>
      <xdr:rowOff>1588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157815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3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人口は減少しているが、過重労働是正の観点から労働環境の改善に努めているため、職員数の削減が難しく、類似団体平均と比較して高い数値となっている。</a:t>
          </a:r>
        </a:p>
        <a:p>
          <a:r>
            <a:rPr kumimoji="1" lang="ja-JP" altLang="en-US" sz="1150">
              <a:latin typeface="ＭＳ Ｐゴシック" panose="020B0600070205080204" pitchFamily="50" charset="-128"/>
              <a:ea typeface="ＭＳ Ｐゴシック" panose="020B0600070205080204" pitchFamily="50" charset="-128"/>
            </a:rPr>
            <a:t>　今後は、定年延長が実施されることから、一層の職員数の増加が見込まれるが、長期的な採用計画を策定し、職員数の増加抑制に努める。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42164</xdr:rowOff>
    </xdr:from>
    <xdr:to>
      <xdr:col>81</xdr:col>
      <xdr:colOff>44450</xdr:colOff>
      <xdr:row>61</xdr:row>
      <xdr:rowOff>67259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00614"/>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4521</xdr:rowOff>
    </xdr:from>
    <xdr:to>
      <xdr:col>77</xdr:col>
      <xdr:colOff>44450</xdr:colOff>
      <xdr:row>61</xdr:row>
      <xdr:rowOff>42164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62971"/>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4521</xdr:rowOff>
    </xdr:from>
    <xdr:to>
      <xdr:col>72</xdr:col>
      <xdr:colOff>203200</xdr:colOff>
      <xdr:row>61</xdr:row>
      <xdr:rowOff>7417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46297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99720</xdr:rowOff>
    </xdr:from>
    <xdr:to>
      <xdr:col>68</xdr:col>
      <xdr:colOff>152400</xdr:colOff>
      <xdr:row>61</xdr:row>
      <xdr:rowOff>7417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86720"/>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16459</xdr:rowOff>
    </xdr:from>
    <xdr:to>
      <xdr:col>81</xdr:col>
      <xdr:colOff>95250</xdr:colOff>
      <xdr:row>61</xdr:row>
      <xdr:rowOff>118059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159986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4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162814</xdr:rowOff>
    </xdr:from>
    <xdr:to>
      <xdr:col>77</xdr:col>
      <xdr:colOff>95250</xdr:colOff>
      <xdr:row>61</xdr:row>
      <xdr:rowOff>92964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77741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125171</xdr:rowOff>
    </xdr:from>
    <xdr:to>
      <xdr:col>73</xdr:col>
      <xdr:colOff>44450</xdr:colOff>
      <xdr:row>61</xdr:row>
      <xdr:rowOff>55321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40098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9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128067</xdr:rowOff>
    </xdr:from>
    <xdr:to>
      <xdr:col>68</xdr:col>
      <xdr:colOff>203200</xdr:colOff>
      <xdr:row>61</xdr:row>
      <xdr:rowOff>58217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42994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48920</xdr:rowOff>
    </xdr:from>
    <xdr:to>
      <xdr:col>64</xdr:col>
      <xdr:colOff>152400</xdr:colOff>
      <xdr:row>60</xdr:row>
      <xdr:rowOff>150520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160697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1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分子を構成する公債費については、</a:t>
          </a:r>
          <a:r>
            <a:rPr kumimoji="1" lang="en-US" altLang="ja-JP" sz="1150">
              <a:latin typeface="ＭＳ Ｐゴシック" panose="020B0600070205080204" pitchFamily="50" charset="-128"/>
              <a:ea typeface="ＭＳ Ｐゴシック" panose="020B0600070205080204" pitchFamily="50" charset="-128"/>
            </a:rPr>
            <a:t>H28</a:t>
          </a:r>
          <a:r>
            <a:rPr kumimoji="1" lang="ja-JP" altLang="en-US" sz="1150">
              <a:latin typeface="ＭＳ Ｐゴシック" panose="020B0600070205080204" pitchFamily="50" charset="-128"/>
              <a:ea typeface="ＭＳ Ｐゴシック" panose="020B0600070205080204" pitchFamily="50" charset="-128"/>
            </a:rPr>
            <a:t>同意の過疎対策事業債（</a:t>
          </a:r>
          <a:r>
            <a:rPr kumimoji="1" lang="en-US" altLang="ja-JP" sz="1150">
              <a:latin typeface="ＭＳ Ｐゴシック" panose="020B0600070205080204" pitchFamily="50" charset="-128"/>
              <a:ea typeface="ＭＳ Ｐゴシック" panose="020B0600070205080204" pitchFamily="50" charset="-128"/>
            </a:rPr>
            <a:t>579.7</a:t>
          </a:r>
          <a:r>
            <a:rPr kumimoji="1" lang="ja-JP" altLang="en-US" sz="1150">
              <a:latin typeface="ＭＳ Ｐゴシック" panose="020B0600070205080204" pitchFamily="50" charset="-128"/>
              <a:ea typeface="ＭＳ Ｐゴシック" panose="020B0600070205080204" pitchFamily="50" charset="-128"/>
            </a:rPr>
            <a:t>百万円）及び</a:t>
          </a:r>
          <a:r>
            <a:rPr kumimoji="1" lang="en-US" altLang="ja-JP" sz="1150">
              <a:latin typeface="ＭＳ Ｐゴシック" panose="020B0600070205080204" pitchFamily="50" charset="-128"/>
              <a:ea typeface="ＭＳ Ｐゴシック" panose="020B0600070205080204" pitchFamily="50" charset="-128"/>
            </a:rPr>
            <a:t>H29</a:t>
          </a:r>
          <a:r>
            <a:rPr kumimoji="1" lang="ja-JP" altLang="en-US" sz="1150">
              <a:latin typeface="ＭＳ Ｐゴシック" panose="020B0600070205080204" pitchFamily="50" charset="-128"/>
              <a:ea typeface="ＭＳ Ｐゴシック" panose="020B0600070205080204" pitchFamily="50" charset="-128"/>
            </a:rPr>
            <a:t>同意の臨時財政対策債（</a:t>
          </a:r>
          <a:r>
            <a:rPr kumimoji="1" lang="en-US" altLang="ja-JP" sz="1150">
              <a:latin typeface="ＭＳ Ｐゴシック" panose="020B0600070205080204" pitchFamily="50" charset="-128"/>
              <a:ea typeface="ＭＳ Ｐゴシック" panose="020B0600070205080204" pitchFamily="50" charset="-128"/>
            </a:rPr>
            <a:t>145</a:t>
          </a:r>
          <a:r>
            <a:rPr kumimoji="1" lang="ja-JP" altLang="en-US" sz="1150">
              <a:latin typeface="ＭＳ Ｐゴシック" panose="020B0600070205080204" pitchFamily="50" charset="-128"/>
              <a:ea typeface="ＭＳ Ｐゴシック" panose="020B0600070205080204" pitchFamily="50" charset="-128"/>
            </a:rPr>
            <a:t>百万円）の償還が開始されたため</a:t>
          </a:r>
          <a:r>
            <a:rPr kumimoji="1" lang="en-US" altLang="ja-JP" sz="1150">
              <a:latin typeface="ＭＳ Ｐゴシック" panose="020B0600070205080204" pitchFamily="50" charset="-128"/>
              <a:ea typeface="ＭＳ Ｐゴシック" panose="020B0600070205080204" pitchFamily="50" charset="-128"/>
            </a:rPr>
            <a:t>32.2</a:t>
          </a:r>
          <a:r>
            <a:rPr kumimoji="1" lang="ja-JP" altLang="en-US" sz="1150">
              <a:latin typeface="ＭＳ Ｐゴシック" panose="020B0600070205080204" pitchFamily="50" charset="-128"/>
              <a:ea typeface="ＭＳ Ｐゴシック" panose="020B0600070205080204" pitchFamily="50" charset="-128"/>
            </a:rPr>
            <a:t>百万円増加したが、地域社会再生事業費の新設及び過疎対策事業債元利償還金の増に伴う公債費の増等により分母を構成する普通交付税が</a:t>
          </a:r>
          <a:r>
            <a:rPr kumimoji="1" lang="en-US" altLang="ja-JP" sz="1150">
              <a:latin typeface="ＭＳ Ｐゴシック" panose="020B0600070205080204" pitchFamily="50" charset="-128"/>
              <a:ea typeface="ＭＳ Ｐゴシック" panose="020B0600070205080204" pitchFamily="50" charset="-128"/>
            </a:rPr>
            <a:t>216.7</a:t>
          </a:r>
          <a:r>
            <a:rPr kumimoji="1" lang="ja-JP" altLang="en-US" sz="1150">
              <a:latin typeface="ＭＳ Ｐゴシック" panose="020B0600070205080204" pitchFamily="50" charset="-128"/>
              <a:ea typeface="ＭＳ Ｐゴシック" panose="020B0600070205080204" pitchFamily="50" charset="-128"/>
            </a:rPr>
            <a:t>百万円増加したため、３ケ年平均の比率は、前年度に比べ</a:t>
          </a:r>
          <a:r>
            <a:rPr kumimoji="1" lang="en-US" altLang="ja-JP" sz="1150">
              <a:latin typeface="ＭＳ Ｐゴシック" panose="020B0600070205080204" pitchFamily="50" charset="-128"/>
              <a:ea typeface="ＭＳ Ｐゴシック" panose="020B0600070205080204" pitchFamily="50" charset="-128"/>
            </a:rPr>
            <a:t>0.2</a:t>
          </a:r>
          <a:r>
            <a:rPr kumimoji="1" lang="ja-JP" altLang="en-US" sz="1150">
              <a:latin typeface="ＭＳ Ｐゴシック" panose="020B0600070205080204" pitchFamily="50" charset="-128"/>
              <a:ea typeface="ＭＳ Ｐゴシック" panose="020B0600070205080204" pitchFamily="50" charset="-128"/>
            </a:rPr>
            <a:t>％改善した。しかし、</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末２現在において、公債費については、</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４に５億円を突破し、</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５にはピークとなる</a:t>
          </a:r>
          <a:r>
            <a:rPr kumimoji="1" lang="en-US" altLang="ja-JP" sz="1150">
              <a:latin typeface="ＭＳ Ｐゴシック" panose="020B0600070205080204" pitchFamily="50" charset="-128"/>
              <a:ea typeface="ＭＳ Ｐゴシック" panose="020B0600070205080204" pitchFamily="50" charset="-128"/>
            </a:rPr>
            <a:t>5.5</a:t>
          </a:r>
          <a:r>
            <a:rPr kumimoji="1" lang="ja-JP" altLang="en-US" sz="1150">
              <a:latin typeface="ＭＳ Ｐゴシック" panose="020B0600070205080204" pitchFamily="50" charset="-128"/>
              <a:ea typeface="ＭＳ Ｐゴシック" panose="020B0600070205080204" pitchFamily="50" charset="-128"/>
            </a:rPr>
            <a:t>億円に到達、その後も</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７まで５億円台で推移、今後の事業展開如何では更なる増加も懸念されることから、一層の行政改革に努め、償還金がこれからの財政運営の足枷とならないよう、財政健全化に努めたい。</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113454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7839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113454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00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113454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919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121496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919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組合債の償還が終了したことによる組合負担等見込額の減、ふるさと応援基金への新規積立による充当可能基金の増及び地域社会再生事業費の新設及び過疎対策事業債元利償還金の増に伴う公債費の増等による地方交付税の増により、数値は</a:t>
          </a:r>
          <a:r>
            <a:rPr kumimoji="1" lang="en-US" altLang="ja-JP" sz="1150">
              <a:latin typeface="ＭＳ Ｐゴシック" panose="020B0600070205080204" pitchFamily="50" charset="-128"/>
              <a:ea typeface="ＭＳ Ｐゴシック" panose="020B0600070205080204" pitchFamily="50" charset="-128"/>
            </a:rPr>
            <a:t>1.8</a:t>
          </a:r>
          <a:r>
            <a:rPr kumimoji="1" lang="ja-JP" altLang="en-US" sz="1150">
              <a:latin typeface="ＭＳ Ｐゴシック" panose="020B0600070205080204" pitchFamily="50" charset="-128"/>
              <a:ea typeface="ＭＳ Ｐゴシック" panose="020B0600070205080204" pitchFamily="50" charset="-128"/>
            </a:rPr>
            <a:t>％改善したが、類似団体の平均値と比べると格段に高い状況に変わりはない。大型事業の実施による地方債残高の増、公共下水道事業の接続率低迷に伴う繰出金の増等が主因であるため、今後は、更なる経常経費の削減を図り、基金の取崩しに頼らない財政運営を行うこと、国・県支出金等の財源確保に努め、新規借入額の抑制を図ること、ふるさと納税制度の更なる推進により基金残高の増加に努めることなどが重要で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6652</xdr:rowOff>
    </xdr:from>
    <xdr:to>
      <xdr:col>81</xdr:col>
      <xdr:colOff>44450</xdr:colOff>
      <xdr:row>16</xdr:row>
      <xdr:rowOff>27335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49852"/>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110309</xdr:rowOff>
    </xdr:from>
    <xdr:to>
      <xdr:col>77</xdr:col>
      <xdr:colOff>44450</xdr:colOff>
      <xdr:row>16</xdr:row>
      <xdr:rowOff>27335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68205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110309</xdr:rowOff>
    </xdr:from>
    <xdr:to>
      <xdr:col>72</xdr:col>
      <xdr:colOff>203200</xdr:colOff>
      <xdr:row>16</xdr:row>
      <xdr:rowOff>10100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82059"/>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153972</xdr:rowOff>
    </xdr:from>
    <xdr:to>
      <xdr:col>68</xdr:col>
      <xdr:colOff>152400</xdr:colOff>
      <xdr:row>16</xdr:row>
      <xdr:rowOff>10100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25722"/>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127302</xdr:rowOff>
    </xdr:from>
    <xdr:to>
      <xdr:col>81</xdr:col>
      <xdr:colOff>95250</xdr:colOff>
      <xdr:row>16</xdr:row>
      <xdr:rowOff>57452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99379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7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147985</xdr:rowOff>
    </xdr:from>
    <xdr:to>
      <xdr:col>77</xdr:col>
      <xdr:colOff>95250</xdr:colOff>
      <xdr:row>16</xdr:row>
      <xdr:rowOff>78135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62912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0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59509</xdr:rowOff>
    </xdr:from>
    <xdr:to>
      <xdr:col>73</xdr:col>
      <xdr:colOff>44450</xdr:colOff>
      <xdr:row>15</xdr:row>
      <xdr:rowOff>161109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145886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1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130750</xdr:rowOff>
    </xdr:from>
    <xdr:to>
      <xdr:col>68</xdr:col>
      <xdr:colOff>203200</xdr:colOff>
      <xdr:row>16</xdr:row>
      <xdr:rowOff>60900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45677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103172</xdr:rowOff>
    </xdr:from>
    <xdr:to>
      <xdr:col>64</xdr:col>
      <xdr:colOff>152400</xdr:colOff>
      <xdr:row>16</xdr:row>
      <xdr:rowOff>33322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18099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6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
7,975
109.94
6,539,123
6,260,529
213,491
3,312,732
5,273,091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会計年度任用職員制度の施行により臨時職員に対する給与（賃金として物件費で支出）が人件費として取り扱われることとなったため、前年度に比べ</a:t>
          </a:r>
          <a:r>
            <a:rPr kumimoji="1" lang="en-US" altLang="ja-JP" sz="1150">
              <a:latin typeface="ＭＳ Ｐゴシック" panose="020B0600070205080204" pitchFamily="50" charset="-128"/>
              <a:ea typeface="ＭＳ Ｐゴシック" panose="020B0600070205080204" pitchFamily="50" charset="-128"/>
            </a:rPr>
            <a:t>42</a:t>
          </a:r>
          <a:r>
            <a:rPr kumimoji="1" lang="ja-JP" altLang="en-US" sz="1150">
              <a:latin typeface="ＭＳ Ｐゴシック" panose="020B0600070205080204" pitchFamily="50" charset="-128"/>
              <a:ea typeface="ＭＳ Ｐゴシック" panose="020B0600070205080204" pitchFamily="50" charset="-128"/>
            </a:rPr>
            <a:t>百万円増加したが、地方交付税及び地方消費税交付金等の増により経常一般財源が</a:t>
          </a:r>
          <a:r>
            <a:rPr kumimoji="1" lang="en-US" altLang="ja-JP" sz="1150">
              <a:latin typeface="ＭＳ Ｐゴシック" panose="020B0600070205080204" pitchFamily="50" charset="-128"/>
              <a:ea typeface="ＭＳ Ｐゴシック" panose="020B0600070205080204" pitchFamily="50" charset="-128"/>
            </a:rPr>
            <a:t>239</a:t>
          </a:r>
          <a:r>
            <a:rPr kumimoji="1" lang="ja-JP" altLang="en-US" sz="1150">
              <a:latin typeface="ＭＳ Ｐゴシック" panose="020B0600070205080204" pitchFamily="50" charset="-128"/>
              <a:ea typeface="ＭＳ Ｐゴシック" panose="020B0600070205080204" pitchFamily="50" charset="-128"/>
            </a:rPr>
            <a:t>百万円増加したため、数値は</a:t>
          </a:r>
          <a:r>
            <a:rPr kumimoji="1" lang="en-US" altLang="ja-JP" sz="1150">
              <a:latin typeface="ＭＳ Ｐゴシック" panose="020B0600070205080204" pitchFamily="50" charset="-128"/>
              <a:ea typeface="ＭＳ Ｐゴシック" panose="020B0600070205080204" pitchFamily="50" charset="-128"/>
            </a:rPr>
            <a:t>0.4</a:t>
          </a:r>
          <a:r>
            <a:rPr kumimoji="1" lang="ja-JP" altLang="en-US" sz="1150">
              <a:latin typeface="ＭＳ Ｐゴシック" panose="020B0600070205080204" pitchFamily="50" charset="-128"/>
              <a:ea typeface="ＭＳ Ｐゴシック" panose="020B0600070205080204" pitchFamily="50" charset="-128"/>
            </a:rPr>
            <a:t>％の減となったが、依然として高値で推移している。</a:t>
          </a:r>
        </a:p>
        <a:p>
          <a:r>
            <a:rPr kumimoji="1" lang="ja-JP" altLang="en-US" sz="1150">
              <a:latin typeface="ＭＳ Ｐゴシック" panose="020B0600070205080204" pitchFamily="50" charset="-128"/>
              <a:ea typeface="ＭＳ Ｐゴシック" panose="020B0600070205080204" pitchFamily="50" charset="-128"/>
            </a:rPr>
            <a:t>　今後は、策定される定員管理計画に基づき職員数の適正化を図っていくとともに、こども園の１園化などによる施設の統合を進め、会計年度任用職員についても削減を行い、数値の改善を図っていく。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171087</xdr:rowOff>
    </xdr:from>
    <xdr:to>
      <xdr:col>24</xdr:col>
      <xdr:colOff>25400</xdr:colOff>
      <xdr:row>36</xdr:row>
      <xdr:rowOff>25763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718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158024</xdr:rowOff>
    </xdr:from>
    <xdr:to>
      <xdr:col>19</xdr:col>
      <xdr:colOff>187325</xdr:colOff>
      <xdr:row>36</xdr:row>
      <xdr:rowOff>25763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58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86178</xdr:rowOff>
    </xdr:from>
    <xdr:to>
      <xdr:col>15</xdr:col>
      <xdr:colOff>98425</xdr:colOff>
      <xdr:row>35</xdr:row>
      <xdr:rowOff>158024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869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86178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477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120287</xdr:rowOff>
    </xdr:from>
    <xdr:to>
      <xdr:col>24</xdr:col>
      <xdr:colOff>76200</xdr:colOff>
      <xdr:row>36</xdr:row>
      <xdr:rowOff>50437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136814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146413</xdr:rowOff>
    </xdr:from>
    <xdr:to>
      <xdr:col>20</xdr:col>
      <xdr:colOff>38100</xdr:colOff>
      <xdr:row>36</xdr:row>
      <xdr:rowOff>76563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86740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107224</xdr:rowOff>
    </xdr:from>
    <xdr:to>
      <xdr:col>15</xdr:col>
      <xdr:colOff>149225</xdr:colOff>
      <xdr:row>36</xdr:row>
      <xdr:rowOff>37374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47551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35378</xdr:rowOff>
    </xdr:from>
    <xdr:to>
      <xdr:col>11</xdr:col>
      <xdr:colOff>60325</xdr:colOff>
      <xdr:row>35</xdr:row>
      <xdr:rowOff>136978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147155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b="0">
              <a:latin typeface="ＭＳ Ｐゴシック" panose="020B0600070205080204" pitchFamily="50" charset="-128"/>
              <a:ea typeface="ＭＳ Ｐゴシック" panose="020B0600070205080204" pitchFamily="50" charset="-128"/>
            </a:rPr>
            <a:t>数値は、前年度に比べ</a:t>
          </a:r>
          <a:r>
            <a:rPr kumimoji="1" lang="en-US" altLang="ja-JP" sz="1150" b="0">
              <a:latin typeface="ＭＳ Ｐゴシック" panose="020B0600070205080204" pitchFamily="50" charset="-128"/>
              <a:ea typeface="ＭＳ Ｐゴシック" panose="020B0600070205080204" pitchFamily="50" charset="-128"/>
            </a:rPr>
            <a:t>0.6</a:t>
          </a:r>
          <a:r>
            <a:rPr kumimoji="1" lang="ja-JP" altLang="en-US" sz="1150" b="0">
              <a:latin typeface="ＭＳ Ｐゴシック" panose="020B0600070205080204" pitchFamily="50" charset="-128"/>
              <a:ea typeface="ＭＳ Ｐゴシック" panose="020B0600070205080204" pitchFamily="50" charset="-128"/>
            </a:rPr>
            <a:t>％改善した。物件費の総額が</a:t>
          </a:r>
          <a:r>
            <a:rPr kumimoji="1" lang="en-US" altLang="ja-JP" sz="1150" b="0">
              <a:latin typeface="ＭＳ Ｐゴシック" panose="020B0600070205080204" pitchFamily="50" charset="-128"/>
              <a:ea typeface="ＭＳ Ｐゴシック" panose="020B0600070205080204" pitchFamily="50" charset="-128"/>
            </a:rPr>
            <a:t>4.4</a:t>
          </a:r>
          <a:r>
            <a:rPr kumimoji="1" lang="ja-JP" altLang="en-US" sz="1150" b="0">
              <a:latin typeface="ＭＳ Ｐゴシック" panose="020B0600070205080204" pitchFamily="50" charset="-128"/>
              <a:ea typeface="ＭＳ Ｐゴシック" panose="020B0600070205080204" pitchFamily="50" charset="-128"/>
            </a:rPr>
            <a:t>百万円減少したこともあるが、</a:t>
          </a:r>
          <a:r>
            <a:rPr kumimoji="1" lang="ja-JP" altLang="ja-JP" sz="1150" b="0">
              <a:solidFill>
                <a:schemeClr val="dk1"/>
              </a:solidFill>
              <a:effectLst/>
              <a:latin typeface="ＭＳ Ｐゴシック" panose="020B0600070205080204" pitchFamily="50" charset="-128"/>
              <a:ea typeface="ＭＳ Ｐゴシック" panose="020B0600070205080204" pitchFamily="50" charset="-128"/>
              <a:cs typeface="+mn-cs"/>
            </a:rPr>
            <a:t>地方交付税及び地方消費税交付金等の増により経常一般財源が</a:t>
          </a:r>
          <a:r>
            <a:rPr kumimoji="1" lang="en-US" altLang="ja-JP" sz="1150" b="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en-US" sz="1150" b="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50" b="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1150" b="0">
              <a:solidFill>
                <a:schemeClr val="dk1"/>
              </a:solidFill>
              <a:effectLst/>
              <a:latin typeface="ＭＳ Ｐゴシック" panose="020B0600070205080204" pitchFamily="50" charset="-128"/>
              <a:ea typeface="ＭＳ Ｐゴシック" panose="020B0600070205080204" pitchFamily="50" charset="-128"/>
              <a:cs typeface="+mn-cs"/>
            </a:rPr>
            <a:t>ことが大きな要因である。とは言え、清掃センター業務、給食調理業務、図書館運営業務を外部委託しているため、類似団体平均に比べると依然高い状況にある。現在、これらの経費は毎年ほぼ一定で、急激な数値の改善は見込めないが、委託項目、事業量など内容を見直し、少しでも数値の改善に繋げたい。</a:t>
          </a:r>
          <a:endParaRPr kumimoji="1" lang="ja-JP" altLang="en-US" sz="1150" b="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170434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57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0850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18</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765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90424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216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扶助費総額については、ここ近年は、年度によるばらつきは殆ど見られず、数値もほぼ４％前後で推移している。また、類似団体の平均値を下回る状態が続いている。</a:t>
          </a:r>
        </a:p>
        <a:p>
          <a:r>
            <a:rPr kumimoji="1" lang="ja-JP" altLang="en-US" sz="1150">
              <a:latin typeface="ＭＳ Ｐゴシック" panose="020B0600070205080204" pitchFamily="50" charset="-128"/>
              <a:ea typeface="ＭＳ Ｐゴシック" panose="020B0600070205080204" pitchFamily="50" charset="-128"/>
            </a:rPr>
            <a:t>　しかし、当町の高齢化率は</a:t>
          </a:r>
          <a:r>
            <a:rPr kumimoji="1" lang="en-US" altLang="ja-JP" sz="1150">
              <a:latin typeface="ＭＳ Ｐゴシック" panose="020B0600070205080204" pitchFamily="50" charset="-128"/>
              <a:ea typeface="ＭＳ Ｐゴシック" panose="020B0600070205080204" pitchFamily="50" charset="-128"/>
            </a:rPr>
            <a:t>43.9</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２現在）で、県内で４番目に高く、今後も暫くは上昇すると見込まれることから、楽観視できない状況ではある。</a:t>
          </a:r>
        </a:p>
        <a:p>
          <a:r>
            <a:rPr kumimoji="1" lang="ja-JP" altLang="en-US" sz="1150">
              <a:latin typeface="ＭＳ Ｐゴシック" panose="020B0600070205080204" pitchFamily="50" charset="-128"/>
              <a:ea typeface="ＭＳ Ｐゴシック" panose="020B0600070205080204" pitchFamily="50" charset="-128"/>
            </a:rPr>
            <a:t>　現行の扶助費の内容、対象要件を分析し、効果、必要性についての検討を続けたい。</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141288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567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141288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55</xdr:row>
      <xdr:rowOff>141288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281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90488</xdr:rowOff>
    </xdr:from>
    <xdr:to>
      <xdr:col>24</xdr:col>
      <xdr:colOff>76200</xdr:colOff>
      <xdr:row>56</xdr:row>
      <xdr:rowOff>20638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107015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30815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経常的な経費である繰出金は昨年度に比べ</a:t>
          </a:r>
          <a:r>
            <a:rPr kumimoji="1" lang="en-US" altLang="ja-JP" sz="1150">
              <a:latin typeface="ＭＳ Ｐゴシック" panose="020B0600070205080204" pitchFamily="50" charset="-128"/>
              <a:ea typeface="ＭＳ Ｐゴシック" panose="020B0600070205080204" pitchFamily="50" charset="-128"/>
            </a:rPr>
            <a:t>6.9</a:t>
          </a:r>
          <a:r>
            <a:rPr kumimoji="1" lang="ja-JP" altLang="en-US" sz="1150">
              <a:latin typeface="ＭＳ Ｐゴシック" panose="020B0600070205080204" pitchFamily="50" charset="-128"/>
              <a:ea typeface="ＭＳ Ｐゴシック" panose="020B0600070205080204" pitchFamily="50" charset="-128"/>
            </a:rPr>
            <a:t>百万円増加したが、前述したとおり、</a:t>
          </a:r>
          <a:r>
            <a:rPr kumimoji="1" lang="ja-JP" altLang="ja-JP" sz="1150" b="0">
              <a:solidFill>
                <a:schemeClr val="dk1"/>
              </a:solidFill>
              <a:effectLst/>
              <a:latin typeface="ＭＳ Ｐゴシック" panose="020B0600070205080204" pitchFamily="50" charset="-128"/>
              <a:ea typeface="ＭＳ Ｐゴシック" panose="020B0600070205080204" pitchFamily="50" charset="-128"/>
              <a:cs typeface="+mn-cs"/>
            </a:rPr>
            <a:t>経常一般財源が</a:t>
          </a:r>
          <a:r>
            <a:rPr kumimoji="1" lang="ja-JP" altLang="en-US" sz="1150" b="0">
              <a:solidFill>
                <a:schemeClr val="dk1"/>
              </a:solidFill>
              <a:effectLst/>
              <a:latin typeface="ＭＳ Ｐゴシック" panose="020B0600070205080204" pitchFamily="50" charset="-128"/>
              <a:ea typeface="ＭＳ Ｐゴシック" panose="020B0600070205080204" pitchFamily="50" charset="-128"/>
              <a:cs typeface="+mn-cs"/>
            </a:rPr>
            <a:t>増加したため、数値は</a:t>
          </a:r>
          <a:r>
            <a:rPr kumimoji="1" lang="en-US" altLang="ja-JP" sz="1150" b="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50" b="0">
              <a:solidFill>
                <a:schemeClr val="dk1"/>
              </a:solidFill>
              <a:effectLst/>
              <a:latin typeface="ＭＳ Ｐゴシック" panose="020B0600070205080204" pitchFamily="50" charset="-128"/>
              <a:ea typeface="ＭＳ Ｐゴシック" panose="020B0600070205080204" pitchFamily="50" charset="-128"/>
              <a:cs typeface="+mn-cs"/>
            </a:rPr>
            <a:t>％改善し、類似団体平均も下回ったが、</a:t>
          </a:r>
          <a:r>
            <a:rPr kumimoji="1" lang="en-US" altLang="ja-JP" sz="1150" b="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50" b="0">
              <a:solidFill>
                <a:schemeClr val="dk1"/>
              </a:solidFill>
              <a:effectLst/>
              <a:latin typeface="ＭＳ Ｐゴシック" panose="020B0600070205080204" pitchFamily="50" charset="-128"/>
              <a:ea typeface="ＭＳ Ｐゴシック" panose="020B0600070205080204" pitchFamily="50" charset="-128"/>
              <a:cs typeface="+mn-cs"/>
            </a:rPr>
            <a:t>を除いて数値が高止まりしている状況にある。</a:t>
          </a:r>
        </a:p>
        <a:p>
          <a:r>
            <a:rPr kumimoji="1" lang="ja-JP" altLang="en-US" sz="1150" b="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への繰出金（公債費等繰出）が多額になっていることが一つの要因だと思われることから、公営企業法の適用に向けた業務の中で、料金改定や今後の施設の在り方（ダウンサイジング等）についても検討を重ね、財政の見える化及び健全化を推進するとともに、一般会計の負担軽減を図りたい。</a:t>
          </a:r>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53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56</xdr:row>
      <xdr:rowOff>73660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538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56</xdr:row>
      <xdr:rowOff>73660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453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敬老金事業を中止し、</a:t>
          </a:r>
          <a:r>
            <a:rPr kumimoji="1" lang="en-US" altLang="ja-JP" sz="1150">
              <a:latin typeface="ＭＳ Ｐゴシック" panose="020B0600070205080204" pitchFamily="50" charset="-128"/>
              <a:ea typeface="ＭＳ Ｐゴシック" panose="020B0600070205080204" pitchFamily="50" charset="-128"/>
            </a:rPr>
            <a:t>70</a:t>
          </a:r>
          <a:r>
            <a:rPr kumimoji="1" lang="ja-JP" altLang="en-US" sz="1150">
              <a:latin typeface="ＭＳ Ｐゴシック" panose="020B0600070205080204" pitchFamily="50" charset="-128"/>
              <a:ea typeface="ＭＳ Ｐゴシック" panose="020B0600070205080204" pitchFamily="50" charset="-128"/>
            </a:rPr>
            <a:t>歳以上の全高齢者に給付金を支給（</a:t>
          </a:r>
          <a:r>
            <a:rPr kumimoji="1" lang="en-US" altLang="ja-JP" sz="1150">
              <a:latin typeface="ＭＳ Ｐゴシック" panose="020B0600070205080204" pitchFamily="50" charset="-128"/>
              <a:ea typeface="ＭＳ Ｐゴシック" panose="020B0600070205080204" pitchFamily="50" charset="-128"/>
            </a:rPr>
            <a:t>16</a:t>
          </a:r>
          <a:r>
            <a:rPr kumimoji="1" lang="ja-JP" altLang="en-US" sz="1150">
              <a:latin typeface="ＭＳ Ｐゴシック" panose="020B0600070205080204" pitchFamily="50" charset="-128"/>
              <a:ea typeface="ＭＳ Ｐゴシック" panose="020B0600070205080204" pitchFamily="50" charset="-128"/>
            </a:rPr>
            <a:t>百万円）、小・中学校の休校及びこども園の休園により家計に大きな負担が生じている子育て世帯の学資を支援（</a:t>
          </a:r>
          <a:r>
            <a:rPr kumimoji="1" lang="en-US" altLang="ja-JP" sz="1150">
              <a:latin typeface="ＭＳ Ｐゴシック" panose="020B0600070205080204" pitchFamily="50" charset="-128"/>
              <a:ea typeface="ＭＳ Ｐゴシック" panose="020B0600070205080204" pitchFamily="50" charset="-128"/>
            </a:rPr>
            <a:t>23</a:t>
          </a:r>
          <a:r>
            <a:rPr kumimoji="1" lang="ja-JP" altLang="en-US" sz="1150">
              <a:latin typeface="ＭＳ Ｐゴシック" panose="020B0600070205080204" pitchFamily="50" charset="-128"/>
              <a:ea typeface="ＭＳ Ｐゴシック" panose="020B0600070205080204" pitchFamily="50" charset="-128"/>
            </a:rPr>
            <a:t>百万円）、コロナ禍により売上が減少している町内事業者への経済対策としてプレミアム付商品券事業を実施（</a:t>
          </a:r>
          <a:r>
            <a:rPr kumimoji="1" lang="en-US" altLang="ja-JP" sz="1150">
              <a:latin typeface="ＭＳ Ｐゴシック" panose="020B0600070205080204" pitchFamily="50" charset="-128"/>
              <a:ea typeface="ＭＳ Ｐゴシック" panose="020B0600070205080204" pitchFamily="50" charset="-128"/>
            </a:rPr>
            <a:t>147</a:t>
          </a:r>
          <a:r>
            <a:rPr kumimoji="1" lang="ja-JP" altLang="en-US" sz="1150">
              <a:latin typeface="ＭＳ Ｐゴシック" panose="020B0600070205080204" pitchFamily="50" charset="-128"/>
              <a:ea typeface="ＭＳ Ｐゴシック" panose="020B0600070205080204" pitchFamily="50" charset="-128"/>
            </a:rPr>
            <a:t>百万円）など、町単独の補助事業を実施したため、数値が</a:t>
          </a:r>
          <a:r>
            <a:rPr kumimoji="1" lang="en-US" altLang="ja-JP" sz="1150">
              <a:latin typeface="ＭＳ Ｐゴシック" panose="020B0600070205080204" pitchFamily="50" charset="-128"/>
              <a:ea typeface="ＭＳ Ｐゴシック" panose="020B0600070205080204" pitchFamily="50" charset="-128"/>
            </a:rPr>
            <a:t>0.8</a:t>
          </a:r>
          <a:r>
            <a:rPr kumimoji="1" lang="ja-JP" altLang="en-US" sz="1150">
              <a:latin typeface="ＭＳ Ｐゴシック" panose="020B0600070205080204" pitchFamily="50" charset="-128"/>
              <a:ea typeface="ＭＳ Ｐゴシック" panose="020B0600070205080204" pitchFamily="50" charset="-128"/>
            </a:rPr>
            <a:t>％上昇した。これらは、コロナ禍における一過性のものだと思われるが、そもそも補助費等が類似団体平均より高い要因は、一部事務組合への負担金が多額なためである。ごみ処理事業の広域化も検討しているため、今後も高値で推移していくと思わ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095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38</xdr:row>
      <xdr:rowOff>40132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546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129286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50">
              <a:latin typeface="ＭＳ Ｐゴシック" panose="020B0600070205080204" pitchFamily="50" charset="-128"/>
              <a:ea typeface="ＭＳ Ｐゴシック" panose="020B0600070205080204" pitchFamily="50" charset="-128"/>
            </a:rPr>
            <a:t>H28</a:t>
          </a:r>
          <a:r>
            <a:rPr kumimoji="1" lang="ja-JP" altLang="en-US" sz="1150">
              <a:latin typeface="ＭＳ Ｐゴシック" panose="020B0600070205080204" pitchFamily="50" charset="-128"/>
              <a:ea typeface="ＭＳ Ｐゴシック" panose="020B0600070205080204" pitchFamily="50" charset="-128"/>
            </a:rPr>
            <a:t>同意の過疎対策事業債（</a:t>
          </a:r>
          <a:r>
            <a:rPr kumimoji="1" lang="en-US" altLang="ja-JP" sz="1150">
              <a:latin typeface="ＭＳ Ｐゴシック" panose="020B0600070205080204" pitchFamily="50" charset="-128"/>
              <a:ea typeface="ＭＳ Ｐゴシック" panose="020B0600070205080204" pitchFamily="50" charset="-128"/>
            </a:rPr>
            <a:t>579.7</a:t>
          </a:r>
          <a:r>
            <a:rPr kumimoji="1" lang="ja-JP" altLang="en-US" sz="1150">
              <a:latin typeface="ＭＳ Ｐゴシック" panose="020B0600070205080204" pitchFamily="50" charset="-128"/>
              <a:ea typeface="ＭＳ Ｐゴシック" panose="020B0600070205080204" pitchFamily="50" charset="-128"/>
            </a:rPr>
            <a:t>百万円）及び</a:t>
          </a:r>
          <a:r>
            <a:rPr kumimoji="1" lang="en-US" altLang="ja-JP" sz="1150">
              <a:latin typeface="ＭＳ Ｐゴシック" panose="020B0600070205080204" pitchFamily="50" charset="-128"/>
              <a:ea typeface="ＭＳ Ｐゴシック" panose="020B0600070205080204" pitchFamily="50" charset="-128"/>
            </a:rPr>
            <a:t>H29</a:t>
          </a:r>
          <a:r>
            <a:rPr kumimoji="1" lang="ja-JP" altLang="en-US" sz="1150">
              <a:latin typeface="ＭＳ Ｐゴシック" panose="020B0600070205080204" pitchFamily="50" charset="-128"/>
              <a:ea typeface="ＭＳ Ｐゴシック" panose="020B0600070205080204" pitchFamily="50" charset="-128"/>
            </a:rPr>
            <a:t>同意の臨時財政対策債（</a:t>
          </a:r>
          <a:r>
            <a:rPr kumimoji="1" lang="en-US" altLang="ja-JP" sz="1150">
              <a:latin typeface="ＭＳ Ｐゴシック" panose="020B0600070205080204" pitchFamily="50" charset="-128"/>
              <a:ea typeface="ＭＳ Ｐゴシック" panose="020B0600070205080204" pitchFamily="50" charset="-128"/>
            </a:rPr>
            <a:t>145</a:t>
          </a:r>
          <a:r>
            <a:rPr kumimoji="1" lang="ja-JP" altLang="en-US" sz="1150">
              <a:latin typeface="ＭＳ Ｐゴシック" panose="020B0600070205080204" pitchFamily="50" charset="-128"/>
              <a:ea typeface="ＭＳ Ｐゴシック" panose="020B0600070205080204" pitchFamily="50" charset="-128"/>
            </a:rPr>
            <a:t>百万円）の元金償還が開始されたため、前年度に比べ</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％数値が上昇した。</a:t>
          </a:r>
        </a:p>
        <a:p>
          <a:r>
            <a:rPr kumimoji="1" lang="ja-JP" altLang="en-US" sz="1150">
              <a:latin typeface="ＭＳ Ｐゴシック" panose="020B0600070205080204" pitchFamily="50" charset="-128"/>
              <a:ea typeface="ＭＳ Ｐゴシック" panose="020B0600070205080204" pitchFamily="50" charset="-128"/>
            </a:rPr>
            <a:t>　今後は、</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５に公債費が</a:t>
          </a:r>
          <a:r>
            <a:rPr kumimoji="1" lang="en-US" altLang="ja-JP" sz="1150">
              <a:latin typeface="ＭＳ Ｐゴシック" panose="020B0600070205080204" pitchFamily="50" charset="-128"/>
              <a:ea typeface="ＭＳ Ｐゴシック" panose="020B0600070205080204" pitchFamily="50" charset="-128"/>
            </a:rPr>
            <a:t>5.5</a:t>
          </a:r>
          <a:r>
            <a:rPr kumimoji="1" lang="ja-JP" altLang="en-US" sz="1150">
              <a:latin typeface="ＭＳ Ｐゴシック" panose="020B0600070205080204" pitchFamily="50" charset="-128"/>
              <a:ea typeface="ＭＳ Ｐゴシック" panose="020B0600070205080204" pitchFamily="50" charset="-128"/>
            </a:rPr>
            <a:t>億円程度とピークを迎えること、</a:t>
          </a:r>
          <a:r>
            <a:rPr kumimoji="1" lang="en-US" altLang="ja-JP" sz="1150">
              <a:latin typeface="ＭＳ Ｐゴシック" panose="020B0600070205080204" pitchFamily="50" charset="-128"/>
              <a:ea typeface="ＭＳ Ｐゴシック" panose="020B0600070205080204" pitchFamily="50" charset="-128"/>
            </a:rPr>
            <a:t>R</a:t>
          </a:r>
          <a:r>
            <a:rPr kumimoji="1" lang="ja-JP" altLang="en-US" sz="1150">
              <a:latin typeface="ＭＳ Ｐゴシック" panose="020B0600070205080204" pitchFamily="50" charset="-128"/>
              <a:ea typeface="ＭＳ Ｐゴシック" panose="020B0600070205080204" pitchFamily="50" charset="-128"/>
            </a:rPr>
            <a:t>９供用開始を目標に、広域によるごみ処理施設の整備及び中学校統合事業が行われる予定であることから数値の悪化が見込まれる。大型事業が行われない年度においては、発行額</a:t>
          </a:r>
          <a:r>
            <a:rPr kumimoji="1" lang="en-US" altLang="ja-JP" sz="1150">
              <a:latin typeface="ＭＳ Ｐゴシック" panose="020B0600070205080204" pitchFamily="50" charset="-128"/>
              <a:ea typeface="ＭＳ Ｐゴシック" panose="020B0600070205080204" pitchFamily="50" charset="-128"/>
            </a:rPr>
            <a:t>&lt;</a:t>
          </a:r>
          <a:r>
            <a:rPr kumimoji="1" lang="ja-JP" altLang="en-US" sz="1150">
              <a:latin typeface="ＭＳ Ｐゴシック" panose="020B0600070205080204" pitchFamily="50" charset="-128"/>
              <a:ea typeface="ＭＳ Ｐゴシック" panose="020B0600070205080204" pitchFamily="50" charset="-128"/>
            </a:rPr>
            <a:t>償還額を基本とし、財政の健全化を図りたい。</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62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62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161289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85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75</xdr:row>
      <xdr:rowOff>161289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16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及び臨時財政対策債</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等の増により経常一般財源が</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増加したため、数値は</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％改善した。中でも、基準財政需要額に地域社会再生事業費が新設されたことによる普通交付税の増額（＋</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216.7</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百万円）が数値改善の大きな要因だが、人口減少やコロナ禍が長期化することに伴う国税の減収等により、地方交付税の減額も予想されるため、経常一般財源の確保は中々難しい状況になると思われる。今後は、徴収率の増加による町税の確保、応能応益の原則に基づく使用料及び利用料の設定、ふるさと寄附金の増収など、一層の自主財源の確保に努めるとともに、更なる経常経費の抑制を図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77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92711</xdr:rowOff>
    </xdr:from>
    <xdr:to>
      <xdr:col>78</xdr:col>
      <xdr:colOff>69850</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65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78</xdr:row>
      <xdr:rowOff>92711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42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111761</xdr:rowOff>
    </xdr:from>
    <xdr:to>
      <xdr:col>69</xdr:col>
      <xdr:colOff>92075</xdr:colOff>
      <xdr:row>78</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1341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19050</xdr:rowOff>
    </xdr:from>
    <xdr:to>
      <xdr:col>69</xdr:col>
      <xdr:colOff>142875</xdr:colOff>
      <xdr:row>78</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151879</xdr:rowOff>
    </xdr:from>
    <xdr:to>
      <xdr:col>29</xdr:col>
      <xdr:colOff>127000</xdr:colOff>
      <xdr:row>17</xdr:row>
      <xdr:rowOff>26439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2704"/>
          <a:ext cx="647700" cy="46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26439</xdr:rowOff>
    </xdr:from>
    <xdr:to>
      <xdr:col>26</xdr:col>
      <xdr:colOff>50800</xdr:colOff>
      <xdr:row>17</xdr:row>
      <xdr:rowOff>69035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8714"/>
          <a:ext cx="6985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69035</xdr:rowOff>
    </xdr:from>
    <xdr:to>
      <xdr:col>22</xdr:col>
      <xdr:colOff>114300</xdr:colOff>
      <xdr:row>17</xdr:row>
      <xdr:rowOff>93922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1310"/>
          <a:ext cx="698500" cy="24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93922</xdr:rowOff>
    </xdr:from>
    <xdr:to>
      <xdr:col>18</xdr:col>
      <xdr:colOff>177800</xdr:colOff>
      <xdr:row>17</xdr:row>
      <xdr:rowOff>105961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56197"/>
          <a:ext cx="6985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101079</xdr:rowOff>
    </xdr:from>
    <xdr:to>
      <xdr:col>29</xdr:col>
      <xdr:colOff>177800</xdr:colOff>
      <xdr:row>17</xdr:row>
      <xdr:rowOff>31229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73156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147089</xdr:rowOff>
    </xdr:from>
    <xdr:to>
      <xdr:col>26</xdr:col>
      <xdr:colOff>101600</xdr:colOff>
      <xdr:row>17</xdr:row>
      <xdr:rowOff>77239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62016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24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18235</xdr:rowOff>
    </xdr:from>
    <xdr:to>
      <xdr:col>22</xdr:col>
      <xdr:colOff>165100</xdr:colOff>
      <xdr:row>17</xdr:row>
      <xdr:rowOff>119835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0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104612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43122</xdr:rowOff>
    </xdr:from>
    <xdr:to>
      <xdr:col>19</xdr:col>
      <xdr:colOff>38100</xdr:colOff>
      <xdr:row>17</xdr:row>
      <xdr:rowOff>144722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129499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9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55161</xdr:rowOff>
    </xdr:from>
    <xdr:to>
      <xdr:col>15</xdr:col>
      <xdr:colOff>101600</xdr:colOff>
      <xdr:row>17</xdr:row>
      <xdr:rowOff>156761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141538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66356</xdr:rowOff>
    </xdr:from>
    <xdr:to>
      <xdr:col>29</xdr:col>
      <xdr:colOff>127000</xdr:colOff>
      <xdr:row>37</xdr:row>
      <xdr:rowOff>93004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91056"/>
          <a:ext cx="647700" cy="2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64119</xdr:rowOff>
    </xdr:from>
    <xdr:to>
      <xdr:col>26</xdr:col>
      <xdr:colOff>50800</xdr:colOff>
      <xdr:row>37</xdr:row>
      <xdr:rowOff>93004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88819"/>
          <a:ext cx="698500" cy="2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64119</xdr:rowOff>
    </xdr:from>
    <xdr:to>
      <xdr:col>22</xdr:col>
      <xdr:colOff>114300</xdr:colOff>
      <xdr:row>37</xdr:row>
      <xdr:rowOff>78586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88819"/>
          <a:ext cx="698500" cy="1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78586</xdr:rowOff>
    </xdr:from>
    <xdr:to>
      <xdr:col>18</xdr:col>
      <xdr:colOff>177800</xdr:colOff>
      <xdr:row>37</xdr:row>
      <xdr:rowOff>98409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03286"/>
          <a:ext cx="698500" cy="19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15556</xdr:rowOff>
    </xdr:from>
    <xdr:to>
      <xdr:col>29</xdr:col>
      <xdr:colOff>177800</xdr:colOff>
      <xdr:row>37</xdr:row>
      <xdr:rowOff>117156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4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159083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1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42204</xdr:rowOff>
    </xdr:from>
    <xdr:to>
      <xdr:col>26</xdr:col>
      <xdr:colOff>101600</xdr:colOff>
      <xdr:row>37</xdr:row>
      <xdr:rowOff>143804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66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128581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53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13319</xdr:rowOff>
    </xdr:from>
    <xdr:to>
      <xdr:col>22</xdr:col>
      <xdr:colOff>165100</xdr:colOff>
      <xdr:row>37</xdr:row>
      <xdr:rowOff>114919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3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99696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2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27786</xdr:rowOff>
    </xdr:from>
    <xdr:to>
      <xdr:col>19</xdr:col>
      <xdr:colOff>38100</xdr:colOff>
      <xdr:row>37</xdr:row>
      <xdr:rowOff>129386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5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114163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47609</xdr:rowOff>
    </xdr:from>
    <xdr:to>
      <xdr:col>15</xdr:col>
      <xdr:colOff>101600</xdr:colOff>
      <xdr:row>37</xdr:row>
      <xdr:rowOff>149209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7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133986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5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
7,975
109.94
6,539,123
6,260,529
213,491
3,312,732
5,273,091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90490</xdr:rowOff>
    </xdr:from>
    <xdr:to>
      <xdr:col>24</xdr:col>
      <xdr:colOff>63500</xdr:colOff>
      <xdr:row>36</xdr:row>
      <xdr:rowOff>166522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2690"/>
          <a:ext cx="8382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166522</xdr:rowOff>
    </xdr:from>
    <xdr:to>
      <xdr:col>19</xdr:col>
      <xdr:colOff>177800</xdr:colOff>
      <xdr:row>37</xdr:row>
      <xdr:rowOff>20866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8722"/>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20866</xdr:rowOff>
    </xdr:from>
    <xdr:to>
      <xdr:col>15</xdr:col>
      <xdr:colOff>50800</xdr:colOff>
      <xdr:row>37</xdr:row>
      <xdr:rowOff>59827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4516"/>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59827</xdr:rowOff>
    </xdr:from>
    <xdr:to>
      <xdr:col>10</xdr:col>
      <xdr:colOff>114300</xdr:colOff>
      <xdr:row>37</xdr:row>
      <xdr:rowOff>88067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3477"/>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39690</xdr:rowOff>
    </xdr:from>
    <xdr:to>
      <xdr:col>24</xdr:col>
      <xdr:colOff>114300</xdr:colOff>
      <xdr:row>36</xdr:row>
      <xdr:rowOff>141290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18117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115722</xdr:rowOff>
    </xdr:from>
    <xdr:to>
      <xdr:col>20</xdr:col>
      <xdr:colOff>38100</xdr:colOff>
      <xdr:row>37</xdr:row>
      <xdr:rowOff>45872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36999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141516</xdr:rowOff>
    </xdr:from>
    <xdr:to>
      <xdr:col>15</xdr:col>
      <xdr:colOff>101600</xdr:colOff>
      <xdr:row>37</xdr:row>
      <xdr:rowOff>71666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62793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9027</xdr:rowOff>
    </xdr:from>
    <xdr:to>
      <xdr:col>10</xdr:col>
      <xdr:colOff>165100</xdr:colOff>
      <xdr:row>37</xdr:row>
      <xdr:rowOff>110627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37267</xdr:rowOff>
    </xdr:from>
    <xdr:to>
      <xdr:col>6</xdr:col>
      <xdr:colOff>38100</xdr:colOff>
      <xdr:row>37</xdr:row>
      <xdr:rowOff>138867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129994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59779</xdr:rowOff>
    </xdr:from>
    <xdr:to>
      <xdr:col>24</xdr:col>
      <xdr:colOff>63500</xdr:colOff>
      <xdr:row>57</xdr:row>
      <xdr:rowOff>64798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32429"/>
          <a:ext cx="8382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64798</xdr:rowOff>
    </xdr:from>
    <xdr:to>
      <xdr:col>19</xdr:col>
      <xdr:colOff>177800</xdr:colOff>
      <xdr:row>57</xdr:row>
      <xdr:rowOff>69608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37448"/>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69608</xdr:rowOff>
    </xdr:from>
    <xdr:to>
      <xdr:col>15</xdr:col>
      <xdr:colOff>50800</xdr:colOff>
      <xdr:row>57</xdr:row>
      <xdr:rowOff>77893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42258"/>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77893</xdr:rowOff>
    </xdr:from>
    <xdr:to>
      <xdr:col>10</xdr:col>
      <xdr:colOff>114300</xdr:colOff>
      <xdr:row>57</xdr:row>
      <xdr:rowOff>84241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50543"/>
          <a:ext cx="889000" cy="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8979</xdr:rowOff>
    </xdr:from>
    <xdr:to>
      <xdr:col>24</xdr:col>
      <xdr:colOff>114300</xdr:colOff>
      <xdr:row>57</xdr:row>
      <xdr:rowOff>110579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158856</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6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13998</xdr:rowOff>
    </xdr:from>
    <xdr:to>
      <xdr:col>20</xdr:col>
      <xdr:colOff>38100</xdr:colOff>
      <xdr:row>57</xdr:row>
      <xdr:rowOff>115598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106725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7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18808</xdr:rowOff>
    </xdr:from>
    <xdr:to>
      <xdr:col>15</xdr:col>
      <xdr:colOff>101600</xdr:colOff>
      <xdr:row>57</xdr:row>
      <xdr:rowOff>120408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111535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88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27093</xdr:rowOff>
    </xdr:from>
    <xdr:to>
      <xdr:col>10</xdr:col>
      <xdr:colOff>165100</xdr:colOff>
      <xdr:row>57</xdr:row>
      <xdr:rowOff>128693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119820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8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33441</xdr:rowOff>
    </xdr:from>
    <xdr:to>
      <xdr:col>6</xdr:col>
      <xdr:colOff>38100</xdr:colOff>
      <xdr:row>57</xdr:row>
      <xdr:rowOff>135041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126168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89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62799</xdr:rowOff>
    </xdr:from>
    <xdr:to>
      <xdr:col>24</xdr:col>
      <xdr:colOff>63500</xdr:colOff>
      <xdr:row>78</xdr:row>
      <xdr:rowOff>92334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35899"/>
          <a:ext cx="8382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75417</xdr:rowOff>
    </xdr:from>
    <xdr:to>
      <xdr:col>19</xdr:col>
      <xdr:colOff>177800</xdr:colOff>
      <xdr:row>78</xdr:row>
      <xdr:rowOff>92334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4851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75417</xdr:rowOff>
    </xdr:from>
    <xdr:to>
      <xdr:col>15</xdr:col>
      <xdr:colOff>50800</xdr:colOff>
      <xdr:row>78</xdr:row>
      <xdr:rowOff>79418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4851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77704</xdr:rowOff>
    </xdr:from>
    <xdr:to>
      <xdr:col>10</xdr:col>
      <xdr:colOff>114300</xdr:colOff>
      <xdr:row>78</xdr:row>
      <xdr:rowOff>79418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5080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11999</xdr:rowOff>
    </xdr:from>
    <xdr:to>
      <xdr:col>24</xdr:col>
      <xdr:colOff>114300</xdr:colOff>
      <xdr:row>78</xdr:row>
      <xdr:rowOff>113599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98376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41534</xdr:rowOff>
    </xdr:from>
    <xdr:to>
      <xdr:col>20</xdr:col>
      <xdr:colOff>38100</xdr:colOff>
      <xdr:row>78</xdr:row>
      <xdr:rowOff>143134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134261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0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24617</xdr:rowOff>
    </xdr:from>
    <xdr:to>
      <xdr:col>15</xdr:col>
      <xdr:colOff>101600</xdr:colOff>
      <xdr:row>78</xdr:row>
      <xdr:rowOff>126217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117344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9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28618</xdr:rowOff>
    </xdr:from>
    <xdr:to>
      <xdr:col>10</xdr:col>
      <xdr:colOff>165100</xdr:colOff>
      <xdr:row>78</xdr:row>
      <xdr:rowOff>130218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121345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9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26904</xdr:rowOff>
    </xdr:from>
    <xdr:to>
      <xdr:col>6</xdr:col>
      <xdr:colOff>38100</xdr:colOff>
      <xdr:row>78</xdr:row>
      <xdr:rowOff>128504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119631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9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9855</xdr:rowOff>
    </xdr:from>
    <xdr:to>
      <xdr:col>24</xdr:col>
      <xdr:colOff>63500</xdr:colOff>
      <xdr:row>98</xdr:row>
      <xdr:rowOff>26797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811955"/>
          <a:ext cx="838200" cy="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4711</xdr:rowOff>
    </xdr:from>
    <xdr:to>
      <xdr:col>19</xdr:col>
      <xdr:colOff>177800</xdr:colOff>
      <xdr:row>98</xdr:row>
      <xdr:rowOff>9855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0681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134976</xdr:rowOff>
    </xdr:from>
    <xdr:to>
      <xdr:col>15</xdr:col>
      <xdr:colOff>50800</xdr:colOff>
      <xdr:row>98</xdr:row>
      <xdr:rowOff>4711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65626"/>
          <a:ext cx="8890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88531</xdr:rowOff>
    </xdr:from>
    <xdr:to>
      <xdr:col>10</xdr:col>
      <xdr:colOff>114300</xdr:colOff>
      <xdr:row>97</xdr:row>
      <xdr:rowOff>134976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19181"/>
          <a:ext cx="889000" cy="4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147447</xdr:rowOff>
    </xdr:from>
    <xdr:to>
      <xdr:col>24</xdr:col>
      <xdr:colOff>114300</xdr:colOff>
      <xdr:row>98</xdr:row>
      <xdr:rowOff>77597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62374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9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130505</xdr:rowOff>
    </xdr:from>
    <xdr:to>
      <xdr:col>20</xdr:col>
      <xdr:colOff>38100</xdr:colOff>
      <xdr:row>98</xdr:row>
      <xdr:rowOff>60655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51782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125361</xdr:rowOff>
    </xdr:from>
    <xdr:to>
      <xdr:col>15</xdr:col>
      <xdr:colOff>101600</xdr:colOff>
      <xdr:row>98</xdr:row>
      <xdr:rowOff>55511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46638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4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84176</xdr:rowOff>
    </xdr:from>
    <xdr:to>
      <xdr:col>10</xdr:col>
      <xdr:colOff>165100</xdr:colOff>
      <xdr:row>98</xdr:row>
      <xdr:rowOff>14326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37731</xdr:rowOff>
    </xdr:from>
    <xdr:to>
      <xdr:col>6</xdr:col>
      <xdr:colOff>38100</xdr:colOff>
      <xdr:row>97</xdr:row>
      <xdr:rowOff>139331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130458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34187</xdr:rowOff>
    </xdr:from>
    <xdr:to>
      <xdr:col>55</xdr:col>
      <xdr:colOff>0</xdr:colOff>
      <xdr:row>38</xdr:row>
      <xdr:rowOff>66100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34937"/>
          <a:ext cx="838200" cy="54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66100</xdr:rowOff>
    </xdr:from>
    <xdr:to>
      <xdr:col>50</xdr:col>
      <xdr:colOff>114300</xdr:colOff>
      <xdr:row>38</xdr:row>
      <xdr:rowOff>80191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81200"/>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79108</xdr:rowOff>
    </xdr:from>
    <xdr:to>
      <xdr:col>45</xdr:col>
      <xdr:colOff>177800</xdr:colOff>
      <xdr:row>38</xdr:row>
      <xdr:rowOff>80191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94208"/>
          <a:ext cx="8890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144523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31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79108</xdr:rowOff>
    </xdr:from>
    <xdr:to>
      <xdr:col>41</xdr:col>
      <xdr:colOff>50800</xdr:colOff>
      <xdr:row>38</xdr:row>
      <xdr:rowOff>90505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94208"/>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132695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154837</xdr:rowOff>
    </xdr:from>
    <xdr:to>
      <xdr:col>55</xdr:col>
      <xdr:colOff>50800</xdr:colOff>
      <xdr:row>35</xdr:row>
      <xdr:rowOff>84987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6264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3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15300</xdr:rowOff>
    </xdr:from>
    <xdr:to>
      <xdr:col>50</xdr:col>
      <xdr:colOff>165100</xdr:colOff>
      <xdr:row>38</xdr:row>
      <xdr:rowOff>116900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133427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0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29391</xdr:rowOff>
    </xdr:from>
    <xdr:to>
      <xdr:col>46</xdr:col>
      <xdr:colOff>38100</xdr:colOff>
      <xdr:row>38</xdr:row>
      <xdr:rowOff>130991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122118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63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28308</xdr:rowOff>
    </xdr:from>
    <xdr:to>
      <xdr:col>41</xdr:col>
      <xdr:colOff>101600</xdr:colOff>
      <xdr:row>38</xdr:row>
      <xdr:rowOff>129908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4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121035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63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39705</xdr:rowOff>
    </xdr:from>
    <xdr:to>
      <xdr:col>36</xdr:col>
      <xdr:colOff>165100</xdr:colOff>
      <xdr:row>38</xdr:row>
      <xdr:rowOff>141305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157832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3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66403</xdr:rowOff>
    </xdr:from>
    <xdr:to>
      <xdr:col>55</xdr:col>
      <xdr:colOff>0</xdr:colOff>
      <xdr:row>58</xdr:row>
      <xdr:rowOff>108482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10010503"/>
          <a:ext cx="838200" cy="4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108482</xdr:rowOff>
    </xdr:from>
    <xdr:to>
      <xdr:col>50</xdr:col>
      <xdr:colOff>114300</xdr:colOff>
      <xdr:row>58</xdr:row>
      <xdr:rowOff>121657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10052582"/>
          <a:ext cx="889000" cy="1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73757</xdr:rowOff>
    </xdr:from>
    <xdr:to>
      <xdr:col>45</xdr:col>
      <xdr:colOff>177800</xdr:colOff>
      <xdr:row>58</xdr:row>
      <xdr:rowOff>121657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10017857"/>
          <a:ext cx="889000" cy="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73757</xdr:rowOff>
    </xdr:from>
    <xdr:to>
      <xdr:col>41</xdr:col>
      <xdr:colOff>50800</xdr:colOff>
      <xdr:row>58</xdr:row>
      <xdr:rowOff>81756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10017857"/>
          <a:ext cx="8890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15603</xdr:rowOff>
    </xdr:from>
    <xdr:to>
      <xdr:col>55</xdr:col>
      <xdr:colOff>50800</xdr:colOff>
      <xdr:row>58</xdr:row>
      <xdr:rowOff>117203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5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165480</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3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57682</xdr:rowOff>
    </xdr:from>
    <xdr:to>
      <xdr:col>50</xdr:col>
      <xdr:colOff>165100</xdr:colOff>
      <xdr:row>58</xdr:row>
      <xdr:rowOff>159282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150409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9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70857</xdr:rowOff>
    </xdr:from>
    <xdr:to>
      <xdr:col>46</xdr:col>
      <xdr:colOff>38100</xdr:colOff>
      <xdr:row>59</xdr:row>
      <xdr:rowOff>1007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163584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0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22957</xdr:rowOff>
    </xdr:from>
    <xdr:to>
      <xdr:col>41</xdr:col>
      <xdr:colOff>101600</xdr:colOff>
      <xdr:row>58</xdr:row>
      <xdr:rowOff>124557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141084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74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30956</xdr:rowOff>
    </xdr:from>
    <xdr:to>
      <xdr:col>36</xdr:col>
      <xdr:colOff>165100</xdr:colOff>
      <xdr:row>58</xdr:row>
      <xdr:rowOff>132556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123683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1006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79513</xdr:rowOff>
    </xdr:from>
    <xdr:to>
      <xdr:col>55</xdr:col>
      <xdr:colOff>0</xdr:colOff>
      <xdr:row>79</xdr:row>
      <xdr:rowOff>81671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624063"/>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30787</xdr:rowOff>
    </xdr:from>
    <xdr:to>
      <xdr:col>50</xdr:col>
      <xdr:colOff>114300</xdr:colOff>
      <xdr:row>79</xdr:row>
      <xdr:rowOff>81671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75337"/>
          <a:ext cx="889000" cy="5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17718</xdr:rowOff>
    </xdr:from>
    <xdr:to>
      <xdr:col>45</xdr:col>
      <xdr:colOff>177800</xdr:colOff>
      <xdr:row>79</xdr:row>
      <xdr:rowOff>30787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62268"/>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17718</xdr:rowOff>
    </xdr:from>
    <xdr:to>
      <xdr:col>41</xdr:col>
      <xdr:colOff>50800</xdr:colOff>
      <xdr:row>79</xdr:row>
      <xdr:rowOff>39463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62268"/>
          <a:ext cx="889000" cy="2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28713</xdr:rowOff>
    </xdr:from>
    <xdr:to>
      <xdr:col>55</xdr:col>
      <xdr:colOff>50800</xdr:colOff>
      <xdr:row>79</xdr:row>
      <xdr:rowOff>130313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30871</xdr:rowOff>
    </xdr:from>
    <xdr:to>
      <xdr:col>50</xdr:col>
      <xdr:colOff>165100</xdr:colOff>
      <xdr:row>79</xdr:row>
      <xdr:rowOff>132471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123598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66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151437</xdr:rowOff>
    </xdr:from>
    <xdr:to>
      <xdr:col>46</xdr:col>
      <xdr:colOff>38100</xdr:colOff>
      <xdr:row>79</xdr:row>
      <xdr:rowOff>81587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98114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9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138368</xdr:rowOff>
    </xdr:from>
    <xdr:to>
      <xdr:col>41</xdr:col>
      <xdr:colOff>101600</xdr:colOff>
      <xdr:row>79</xdr:row>
      <xdr:rowOff>68518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85045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28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160113</xdr:rowOff>
    </xdr:from>
    <xdr:to>
      <xdr:col>36</xdr:col>
      <xdr:colOff>165100</xdr:colOff>
      <xdr:row>79</xdr:row>
      <xdr:rowOff>90263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81390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62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93019</xdr:rowOff>
    </xdr:from>
    <xdr:to>
      <xdr:col>55</xdr:col>
      <xdr:colOff>0</xdr:colOff>
      <xdr:row>96</xdr:row>
      <xdr:rowOff>70388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09319"/>
          <a:ext cx="838200" cy="3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70388</xdr:rowOff>
    </xdr:from>
    <xdr:to>
      <xdr:col>50</xdr:col>
      <xdr:colOff>114300</xdr:colOff>
      <xdr:row>96</xdr:row>
      <xdr:rowOff>111754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2958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164497</xdr:rowOff>
    </xdr:from>
    <xdr:to>
      <xdr:col>45</xdr:col>
      <xdr:colOff>177800</xdr:colOff>
      <xdr:row>96</xdr:row>
      <xdr:rowOff>111754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452247"/>
          <a:ext cx="889000" cy="1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164497</xdr:rowOff>
    </xdr:from>
    <xdr:to>
      <xdr:col>41</xdr:col>
      <xdr:colOff>50800</xdr:colOff>
      <xdr:row>96</xdr:row>
      <xdr:rowOff>48186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452247"/>
          <a:ext cx="8890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42219</xdr:rowOff>
    </xdr:from>
    <xdr:to>
      <xdr:col>55</xdr:col>
      <xdr:colOff>50800</xdr:colOff>
      <xdr:row>94</xdr:row>
      <xdr:rowOff>143819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5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65096</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19588</xdr:rowOff>
    </xdr:from>
    <xdr:to>
      <xdr:col>50</xdr:col>
      <xdr:colOff>165100</xdr:colOff>
      <xdr:row>96</xdr:row>
      <xdr:rowOff>121188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112315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60954</xdr:rowOff>
    </xdr:from>
    <xdr:to>
      <xdr:col>46</xdr:col>
      <xdr:colOff>38100</xdr:colOff>
      <xdr:row>96</xdr:row>
      <xdr:rowOff>162554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153681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1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113697</xdr:rowOff>
    </xdr:from>
    <xdr:to>
      <xdr:col>41</xdr:col>
      <xdr:colOff>101600</xdr:colOff>
      <xdr:row>96</xdr:row>
      <xdr:rowOff>43847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60374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168836</xdr:rowOff>
    </xdr:from>
    <xdr:to>
      <xdr:col>36</xdr:col>
      <xdr:colOff>165100</xdr:colOff>
      <xdr:row>96</xdr:row>
      <xdr:rowOff>98986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90113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5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144769</xdr:rowOff>
    </xdr:from>
    <xdr:to>
      <xdr:col>85</xdr:col>
      <xdr:colOff>127000</xdr:colOff>
      <xdr:row>37</xdr:row>
      <xdr:rowOff>161206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488419"/>
          <a:ext cx="8382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144769</xdr:rowOff>
    </xdr:from>
    <xdr:to>
      <xdr:col>81</xdr:col>
      <xdr:colOff>50800</xdr:colOff>
      <xdr:row>37</xdr:row>
      <xdr:rowOff>154845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488419"/>
          <a:ext cx="889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143946</xdr:rowOff>
    </xdr:from>
    <xdr:to>
      <xdr:col>76</xdr:col>
      <xdr:colOff>114300</xdr:colOff>
      <xdr:row>37</xdr:row>
      <xdr:rowOff>154845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487596"/>
          <a:ext cx="889000" cy="1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143946</xdr:rowOff>
    </xdr:from>
    <xdr:to>
      <xdr:col>71</xdr:col>
      <xdr:colOff>177800</xdr:colOff>
      <xdr:row>38</xdr:row>
      <xdr:rowOff>19742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487596"/>
          <a:ext cx="889000" cy="4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110406</xdr:rowOff>
    </xdr:from>
    <xdr:to>
      <xdr:col>85</xdr:col>
      <xdr:colOff>177800</xdr:colOff>
      <xdr:row>38</xdr:row>
      <xdr:rowOff>40556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93969</xdr:rowOff>
    </xdr:from>
    <xdr:to>
      <xdr:col>81</xdr:col>
      <xdr:colOff>101600</xdr:colOff>
      <xdr:row>38</xdr:row>
      <xdr:rowOff>24119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3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15246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3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104045</xdr:rowOff>
    </xdr:from>
    <xdr:to>
      <xdr:col>76</xdr:col>
      <xdr:colOff>165100</xdr:colOff>
      <xdr:row>38</xdr:row>
      <xdr:rowOff>34195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25322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4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93146</xdr:rowOff>
    </xdr:from>
    <xdr:to>
      <xdr:col>72</xdr:col>
      <xdr:colOff>38100</xdr:colOff>
      <xdr:row>38</xdr:row>
      <xdr:rowOff>23296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14423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2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140392</xdr:rowOff>
    </xdr:from>
    <xdr:to>
      <xdr:col>67</xdr:col>
      <xdr:colOff>101600</xdr:colOff>
      <xdr:row>38</xdr:row>
      <xdr:rowOff>70542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61669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576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82299</xdr:rowOff>
    </xdr:from>
    <xdr:to>
      <xdr:col>85</xdr:col>
      <xdr:colOff>127000</xdr:colOff>
      <xdr:row>77</xdr:row>
      <xdr:rowOff>104409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283949"/>
          <a:ext cx="8382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94986</xdr:rowOff>
    </xdr:from>
    <xdr:to>
      <xdr:col>81</xdr:col>
      <xdr:colOff>50800</xdr:colOff>
      <xdr:row>77</xdr:row>
      <xdr:rowOff>104409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296636"/>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81325</xdr:rowOff>
    </xdr:from>
    <xdr:to>
      <xdr:col>76</xdr:col>
      <xdr:colOff>114300</xdr:colOff>
      <xdr:row>77</xdr:row>
      <xdr:rowOff>94986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28297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81325</xdr:rowOff>
    </xdr:from>
    <xdr:to>
      <xdr:col>71</xdr:col>
      <xdr:colOff>177800</xdr:colOff>
      <xdr:row>77</xdr:row>
      <xdr:rowOff>84136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282975"/>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31499</xdr:rowOff>
    </xdr:from>
    <xdr:to>
      <xdr:col>85</xdr:col>
      <xdr:colOff>177800</xdr:colOff>
      <xdr:row>77</xdr:row>
      <xdr:rowOff>133099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9926</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53609</xdr:rowOff>
    </xdr:from>
    <xdr:to>
      <xdr:col>81</xdr:col>
      <xdr:colOff>101600</xdr:colOff>
      <xdr:row>77</xdr:row>
      <xdr:rowOff>155209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146336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44186</xdr:rowOff>
    </xdr:from>
    <xdr:to>
      <xdr:col>76</xdr:col>
      <xdr:colOff>165100</xdr:colOff>
      <xdr:row>77</xdr:row>
      <xdr:rowOff>145786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136913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30525</xdr:rowOff>
    </xdr:from>
    <xdr:to>
      <xdr:col>72</xdr:col>
      <xdr:colOff>38100</xdr:colOff>
      <xdr:row>77</xdr:row>
      <xdr:rowOff>132125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123252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33336</xdr:rowOff>
    </xdr:from>
    <xdr:to>
      <xdr:col>67</xdr:col>
      <xdr:colOff>101600</xdr:colOff>
      <xdr:row>77</xdr:row>
      <xdr:rowOff>134936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126063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46437</xdr:rowOff>
    </xdr:from>
    <xdr:to>
      <xdr:col>85</xdr:col>
      <xdr:colOff>127000</xdr:colOff>
      <xdr:row>99</xdr:row>
      <xdr:rowOff>92272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7019987"/>
          <a:ext cx="8382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162364</xdr:rowOff>
    </xdr:from>
    <xdr:to>
      <xdr:col>81</xdr:col>
      <xdr:colOff>50800</xdr:colOff>
      <xdr:row>99</xdr:row>
      <xdr:rowOff>92272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64464"/>
          <a:ext cx="889000" cy="1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162364</xdr:rowOff>
    </xdr:from>
    <xdr:to>
      <xdr:col>76</xdr:col>
      <xdr:colOff>114300</xdr:colOff>
      <xdr:row>99</xdr:row>
      <xdr:rowOff>25361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64464"/>
          <a:ext cx="889000" cy="3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94642</xdr:rowOff>
    </xdr:from>
    <xdr:to>
      <xdr:col>71</xdr:col>
      <xdr:colOff>177800</xdr:colOff>
      <xdr:row>99</xdr:row>
      <xdr:rowOff>25361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96742"/>
          <a:ext cx="889000" cy="10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167087</xdr:rowOff>
    </xdr:from>
    <xdr:to>
      <xdr:col>85</xdr:col>
      <xdr:colOff>177800</xdr:colOff>
      <xdr:row>99</xdr:row>
      <xdr:rowOff>97237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82014</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41472</xdr:rowOff>
    </xdr:from>
    <xdr:to>
      <xdr:col>81</xdr:col>
      <xdr:colOff>101600</xdr:colOff>
      <xdr:row>99</xdr:row>
      <xdr:rowOff>143072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701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134199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10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111564</xdr:rowOff>
    </xdr:from>
    <xdr:to>
      <xdr:col>76</xdr:col>
      <xdr:colOff>165100</xdr:colOff>
      <xdr:row>99</xdr:row>
      <xdr:rowOff>41714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32841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146011</xdr:rowOff>
    </xdr:from>
    <xdr:to>
      <xdr:col>72</xdr:col>
      <xdr:colOff>38100</xdr:colOff>
      <xdr:row>99</xdr:row>
      <xdr:rowOff>76161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67288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43842</xdr:rowOff>
    </xdr:from>
    <xdr:to>
      <xdr:col>67</xdr:col>
      <xdr:colOff>101600</xdr:colOff>
      <xdr:row>98</xdr:row>
      <xdr:rowOff>145442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161969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35733</xdr:rowOff>
    </xdr:from>
    <xdr:to>
      <xdr:col>116</xdr:col>
      <xdr:colOff>63500</xdr:colOff>
      <xdr:row>38</xdr:row>
      <xdr:rowOff>72858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550833"/>
          <a:ext cx="8382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86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72858</xdr:rowOff>
    </xdr:from>
    <xdr:to>
      <xdr:col>111</xdr:col>
      <xdr:colOff>177800</xdr:colOff>
      <xdr:row>38</xdr:row>
      <xdr:rowOff>77978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58795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115013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63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76286</xdr:rowOff>
    </xdr:from>
    <xdr:to>
      <xdr:col>107</xdr:col>
      <xdr:colOff>50800</xdr:colOff>
      <xdr:row>38</xdr:row>
      <xdr:rowOff>77978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91386"/>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24760</xdr:rowOff>
    </xdr:from>
    <xdr:to>
      <xdr:col>102</xdr:col>
      <xdr:colOff>114300</xdr:colOff>
      <xdr:row>38</xdr:row>
      <xdr:rowOff>76286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39860"/>
          <a:ext cx="889000" cy="5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156383</xdr:rowOff>
    </xdr:from>
    <xdr:to>
      <xdr:col>116</xdr:col>
      <xdr:colOff>114300</xdr:colOff>
      <xdr:row>38</xdr:row>
      <xdr:rowOff>86533</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115760</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28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22058</xdr:rowOff>
    </xdr:from>
    <xdr:to>
      <xdr:col>112</xdr:col>
      <xdr:colOff>38100</xdr:colOff>
      <xdr:row>38</xdr:row>
      <xdr:rowOff>123658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5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140184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27178</xdr:rowOff>
    </xdr:from>
    <xdr:to>
      <xdr:col>107</xdr:col>
      <xdr:colOff>101600</xdr:colOff>
      <xdr:row>38</xdr:row>
      <xdr:rowOff>128778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119905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63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25486</xdr:rowOff>
    </xdr:from>
    <xdr:to>
      <xdr:col>102</xdr:col>
      <xdr:colOff>165100</xdr:colOff>
      <xdr:row>38</xdr:row>
      <xdr:rowOff>127086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5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118213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145410</xdr:rowOff>
    </xdr:from>
    <xdr:to>
      <xdr:col>98</xdr:col>
      <xdr:colOff>38100</xdr:colOff>
      <xdr:row>38</xdr:row>
      <xdr:rowOff>75560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92087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145514</xdr:rowOff>
    </xdr:from>
    <xdr:to>
      <xdr:col>116</xdr:col>
      <xdr:colOff>63500</xdr:colOff>
      <xdr:row>77</xdr:row>
      <xdr:rowOff>47068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75714"/>
          <a:ext cx="838200" cy="7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47068</xdr:rowOff>
    </xdr:from>
    <xdr:to>
      <xdr:col>111</xdr:col>
      <xdr:colOff>177800</xdr:colOff>
      <xdr:row>77</xdr:row>
      <xdr:rowOff>84982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48718"/>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84982</xdr:rowOff>
    </xdr:from>
    <xdr:to>
      <xdr:col>107</xdr:col>
      <xdr:colOff>50800</xdr:colOff>
      <xdr:row>77</xdr:row>
      <xdr:rowOff>130704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86632"/>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130704</xdr:rowOff>
    </xdr:from>
    <xdr:to>
      <xdr:col>102</xdr:col>
      <xdr:colOff>114300</xdr:colOff>
      <xdr:row>78</xdr:row>
      <xdr:rowOff>25695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32354"/>
          <a:ext cx="889000" cy="6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94714</xdr:rowOff>
    </xdr:from>
    <xdr:to>
      <xdr:col>116</xdr:col>
      <xdr:colOff>114300</xdr:colOff>
      <xdr:row>77</xdr:row>
      <xdr:rowOff>24864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73141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167718</xdr:rowOff>
    </xdr:from>
    <xdr:to>
      <xdr:col>112</xdr:col>
      <xdr:colOff>38100</xdr:colOff>
      <xdr:row>77</xdr:row>
      <xdr:rowOff>97868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88995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34182</xdr:rowOff>
    </xdr:from>
    <xdr:to>
      <xdr:col>107</xdr:col>
      <xdr:colOff>101600</xdr:colOff>
      <xdr:row>77</xdr:row>
      <xdr:rowOff>135782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126909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79904</xdr:rowOff>
    </xdr:from>
    <xdr:to>
      <xdr:col>102</xdr:col>
      <xdr:colOff>165100</xdr:colOff>
      <xdr:row>78</xdr:row>
      <xdr:rowOff>10054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1181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146345</xdr:rowOff>
    </xdr:from>
    <xdr:to>
      <xdr:col>98</xdr:col>
      <xdr:colOff>38100</xdr:colOff>
      <xdr:row>78</xdr:row>
      <xdr:rowOff>76495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4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67622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4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住民一人当たりのコスト（性質別）では、補助費等、投資及び出資金、普通建設事業費（うち更新整備）を除いては、類似団体内平均値を下回っている。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補助費等が昨年に比べ２倍近く急増しているのは、新型コロナウイルス感染症による経済的影響への緊急経済対策の一施策として国が実施した特別定額給付金給付事業に加え、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敬老金事業を中止し、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歳以上の全高齢者に給付金を支給（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百万円）、小・中学校の休校及びこども園の休園により家計に大きな負担が生じている子育て世帯の学資を支援（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百万円）、コロナ禍により売上が減少している町内事業者への経済対策としてプレミアム付商品券事業を実施（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百万円）など、町単独の補助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事業を実施したため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であり、これは一過性の施策であるため、次年度は昨年度並みの数値に落ち着くと思われる。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同様に、普通建設事業費（うち更新整備）が急増したのは、入間漁業集落排水施設の廃止に伴い、既接続者に補助金を交付し、合併浄化槽への移行をしたため（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百万円）、デジタル同報系防災行政無線整備工事が本格化したため（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など、インフラ施設の長寿命化に伴う事業を実施したためである。自主財源が乏しく、財源の多くを国県補助金や町債に依存している当町においては、数値の増加は後年度への負担増に繋がることから、事業の選択や手法の検討、費用の平準化など、常に財政健全化を意識しながら事業を実施し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8,022
7,975
109.94
6,539,123
6,260,529
213,491
3,312,732
5,273,091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136461</xdr:rowOff>
    </xdr:from>
    <xdr:to>
      <xdr:col>24</xdr:col>
      <xdr:colOff>63500</xdr:colOff>
      <xdr:row>37</xdr:row>
      <xdr:rowOff>141224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80111"/>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141224</xdr:rowOff>
    </xdr:from>
    <xdr:to>
      <xdr:col>19</xdr:col>
      <xdr:colOff>177800</xdr:colOff>
      <xdr:row>38</xdr:row>
      <xdr:rowOff>6921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84874"/>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6921</xdr:rowOff>
    </xdr:from>
    <xdr:to>
      <xdr:col>15</xdr:col>
      <xdr:colOff>50800</xdr:colOff>
      <xdr:row>38</xdr:row>
      <xdr:rowOff>105981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22021"/>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105981</xdr:rowOff>
    </xdr:from>
    <xdr:to>
      <xdr:col>10</xdr:col>
      <xdr:colOff>114300</xdr:colOff>
      <xdr:row>38</xdr:row>
      <xdr:rowOff>110172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2108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85661</xdr:rowOff>
    </xdr:from>
    <xdr:to>
      <xdr:col>24</xdr:col>
      <xdr:colOff>114300</xdr:colOff>
      <xdr:row>38</xdr:row>
      <xdr:rowOff>15811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64088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90424</xdr:rowOff>
    </xdr:from>
    <xdr:to>
      <xdr:col>20</xdr:col>
      <xdr:colOff>38100</xdr:colOff>
      <xdr:row>38</xdr:row>
      <xdr:rowOff>20574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11701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127572</xdr:rowOff>
    </xdr:from>
    <xdr:to>
      <xdr:col>15</xdr:col>
      <xdr:colOff>101600</xdr:colOff>
      <xdr:row>38</xdr:row>
      <xdr:rowOff>57722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48848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55181</xdr:rowOff>
    </xdr:from>
    <xdr:to>
      <xdr:col>10</xdr:col>
      <xdr:colOff>165100</xdr:colOff>
      <xdr:row>38</xdr:row>
      <xdr:rowOff>156781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147908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59372</xdr:rowOff>
    </xdr:from>
    <xdr:to>
      <xdr:col>6</xdr:col>
      <xdr:colOff>38100</xdr:colOff>
      <xdr:row>38</xdr:row>
      <xdr:rowOff>160972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152099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6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88956</xdr:rowOff>
    </xdr:from>
    <xdr:to>
      <xdr:col>24</xdr:col>
      <xdr:colOff>63500</xdr:colOff>
      <xdr:row>58</xdr:row>
      <xdr:rowOff>51838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61606"/>
          <a:ext cx="838200" cy="13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152374</xdr:rowOff>
    </xdr:from>
    <xdr:to>
      <xdr:col>19</xdr:col>
      <xdr:colOff>177800</xdr:colOff>
      <xdr:row>58</xdr:row>
      <xdr:rowOff>51838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5024"/>
          <a:ext cx="889000" cy="7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152374</xdr:rowOff>
    </xdr:from>
    <xdr:to>
      <xdr:col>15</xdr:col>
      <xdr:colOff>50800</xdr:colOff>
      <xdr:row>57</xdr:row>
      <xdr:rowOff>157144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5024"/>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118499</xdr:rowOff>
    </xdr:from>
    <xdr:to>
      <xdr:col>10</xdr:col>
      <xdr:colOff>114300</xdr:colOff>
      <xdr:row>57</xdr:row>
      <xdr:rowOff>157144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91149"/>
          <a:ext cx="88900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38156</xdr:rowOff>
    </xdr:from>
    <xdr:to>
      <xdr:col>24</xdr:col>
      <xdr:colOff>114300</xdr:colOff>
      <xdr:row>57</xdr:row>
      <xdr:rowOff>139756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16583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1038</xdr:rowOff>
    </xdr:from>
    <xdr:to>
      <xdr:col>20</xdr:col>
      <xdr:colOff>38100</xdr:colOff>
      <xdr:row>58</xdr:row>
      <xdr:rowOff>102638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93765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3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101574</xdr:rowOff>
    </xdr:from>
    <xdr:to>
      <xdr:col>15</xdr:col>
      <xdr:colOff>101600</xdr:colOff>
      <xdr:row>58</xdr:row>
      <xdr:rowOff>31724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48251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106344</xdr:rowOff>
    </xdr:from>
    <xdr:to>
      <xdr:col>10</xdr:col>
      <xdr:colOff>165100</xdr:colOff>
      <xdr:row>58</xdr:row>
      <xdr:rowOff>36494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27621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7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67699</xdr:rowOff>
    </xdr:from>
    <xdr:to>
      <xdr:col>6</xdr:col>
      <xdr:colOff>38100</xdr:colOff>
      <xdr:row>57</xdr:row>
      <xdr:rowOff>169299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14376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1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17284</xdr:rowOff>
    </xdr:from>
    <xdr:to>
      <xdr:col>24</xdr:col>
      <xdr:colOff>63500</xdr:colOff>
      <xdr:row>77</xdr:row>
      <xdr:rowOff>86024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47484"/>
          <a:ext cx="838200" cy="24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86024</xdr:rowOff>
    </xdr:from>
    <xdr:to>
      <xdr:col>19</xdr:col>
      <xdr:colOff>177800</xdr:colOff>
      <xdr:row>77</xdr:row>
      <xdr:rowOff>146771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87674"/>
          <a:ext cx="889000" cy="6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133589</xdr:rowOff>
    </xdr:from>
    <xdr:to>
      <xdr:col>15</xdr:col>
      <xdr:colOff>50800</xdr:colOff>
      <xdr:row>77</xdr:row>
      <xdr:rowOff>146771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92339"/>
          <a:ext cx="889000" cy="35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133589</xdr:rowOff>
    </xdr:from>
    <xdr:to>
      <xdr:col>10</xdr:col>
      <xdr:colOff>114300</xdr:colOff>
      <xdr:row>77</xdr:row>
      <xdr:rowOff>1877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92339"/>
          <a:ext cx="889000" cy="2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137935</xdr:rowOff>
    </xdr:from>
    <xdr:to>
      <xdr:col>24</xdr:col>
      <xdr:colOff>114300</xdr:colOff>
      <xdr:row>76</xdr:row>
      <xdr:rowOff>68086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96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116361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7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35224</xdr:rowOff>
    </xdr:from>
    <xdr:to>
      <xdr:col>20</xdr:col>
      <xdr:colOff>38100</xdr:colOff>
      <xdr:row>77</xdr:row>
      <xdr:rowOff>136824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127951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2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95971</xdr:rowOff>
    </xdr:from>
    <xdr:to>
      <xdr:col>15</xdr:col>
      <xdr:colOff>101600</xdr:colOff>
      <xdr:row>78</xdr:row>
      <xdr:rowOff>26121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17248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82789</xdr:rowOff>
    </xdr:from>
    <xdr:to>
      <xdr:col>10</xdr:col>
      <xdr:colOff>165100</xdr:colOff>
      <xdr:row>76</xdr:row>
      <xdr:rowOff>12939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29466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1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122527</xdr:rowOff>
    </xdr:from>
    <xdr:to>
      <xdr:col>6</xdr:col>
      <xdr:colOff>38100</xdr:colOff>
      <xdr:row>77</xdr:row>
      <xdr:rowOff>52677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5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43804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4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76460</xdr:rowOff>
    </xdr:from>
    <xdr:to>
      <xdr:col>24</xdr:col>
      <xdr:colOff>63500</xdr:colOff>
      <xdr:row>98</xdr:row>
      <xdr:rowOff>95881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78560"/>
          <a:ext cx="838200" cy="1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76460</xdr:rowOff>
    </xdr:from>
    <xdr:to>
      <xdr:col>19</xdr:col>
      <xdr:colOff>177800</xdr:colOff>
      <xdr:row>98</xdr:row>
      <xdr:rowOff>92058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78560"/>
          <a:ext cx="889000" cy="1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92058</xdr:rowOff>
    </xdr:from>
    <xdr:to>
      <xdr:col>15</xdr:col>
      <xdr:colOff>50800</xdr:colOff>
      <xdr:row>98</xdr:row>
      <xdr:rowOff>95489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94158"/>
          <a:ext cx="8890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90194</xdr:rowOff>
    </xdr:from>
    <xdr:to>
      <xdr:col>10</xdr:col>
      <xdr:colOff>114300</xdr:colOff>
      <xdr:row>98</xdr:row>
      <xdr:rowOff>95489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92294"/>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45081</xdr:rowOff>
    </xdr:from>
    <xdr:to>
      <xdr:col>24</xdr:col>
      <xdr:colOff>114300</xdr:colOff>
      <xdr:row>98</xdr:row>
      <xdr:rowOff>146681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25660</xdr:rowOff>
    </xdr:from>
    <xdr:to>
      <xdr:col>20</xdr:col>
      <xdr:colOff>38100</xdr:colOff>
      <xdr:row>98</xdr:row>
      <xdr:rowOff>127260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143787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41258</xdr:rowOff>
    </xdr:from>
    <xdr:to>
      <xdr:col>15</xdr:col>
      <xdr:colOff>101600</xdr:colOff>
      <xdr:row>98</xdr:row>
      <xdr:rowOff>142858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133985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44689</xdr:rowOff>
    </xdr:from>
    <xdr:to>
      <xdr:col>10</xdr:col>
      <xdr:colOff>165100</xdr:colOff>
      <xdr:row>98</xdr:row>
      <xdr:rowOff>146289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137416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39394</xdr:rowOff>
    </xdr:from>
    <xdr:to>
      <xdr:col>6</xdr:col>
      <xdr:colOff>38100</xdr:colOff>
      <xdr:row>98</xdr:row>
      <xdr:rowOff>140994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132121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3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34087</xdr:rowOff>
    </xdr:from>
    <xdr:to>
      <xdr:col>55</xdr:col>
      <xdr:colOff>0</xdr:colOff>
      <xdr:row>58</xdr:row>
      <xdr:rowOff>97203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78187"/>
          <a:ext cx="838200" cy="6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97203</xdr:rowOff>
    </xdr:from>
    <xdr:to>
      <xdr:col>50</xdr:col>
      <xdr:colOff>114300</xdr:colOff>
      <xdr:row>58</xdr:row>
      <xdr:rowOff>108435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41303"/>
          <a:ext cx="88900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108435</xdr:rowOff>
    </xdr:from>
    <xdr:to>
      <xdr:col>45</xdr:col>
      <xdr:colOff>177800</xdr:colOff>
      <xdr:row>58</xdr:row>
      <xdr:rowOff>122768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52535"/>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122768</xdr:rowOff>
    </xdr:from>
    <xdr:to>
      <xdr:col>41</xdr:col>
      <xdr:colOff>50800</xdr:colOff>
      <xdr:row>58</xdr:row>
      <xdr:rowOff>125847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66868"/>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154737</xdr:rowOff>
    </xdr:from>
    <xdr:to>
      <xdr:col>55</xdr:col>
      <xdr:colOff>50800</xdr:colOff>
      <xdr:row>58</xdr:row>
      <xdr:rowOff>84887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133164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46403</xdr:rowOff>
    </xdr:from>
    <xdr:to>
      <xdr:col>50</xdr:col>
      <xdr:colOff>165100</xdr:colOff>
      <xdr:row>58</xdr:row>
      <xdr:rowOff>148003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139130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57635</xdr:rowOff>
    </xdr:from>
    <xdr:to>
      <xdr:col>46</xdr:col>
      <xdr:colOff>38100</xdr:colOff>
      <xdr:row>58</xdr:row>
      <xdr:rowOff>159235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150362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9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71968</xdr:rowOff>
    </xdr:from>
    <xdr:to>
      <xdr:col>41</xdr:col>
      <xdr:colOff>101600</xdr:colOff>
      <xdr:row>59</xdr:row>
      <xdr:rowOff>2118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164695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0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75047</xdr:rowOff>
    </xdr:from>
    <xdr:to>
      <xdr:col>36</xdr:col>
      <xdr:colOff>165100</xdr:colOff>
      <xdr:row>59</xdr:row>
      <xdr:rowOff>5197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167774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1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63778</xdr:rowOff>
    </xdr:from>
    <xdr:to>
      <xdr:col>55</xdr:col>
      <xdr:colOff>0</xdr:colOff>
      <xdr:row>78</xdr:row>
      <xdr:rowOff>29479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65428"/>
          <a:ext cx="838200" cy="13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29479</xdr:rowOff>
    </xdr:from>
    <xdr:to>
      <xdr:col>50</xdr:col>
      <xdr:colOff>114300</xdr:colOff>
      <xdr:row>78</xdr:row>
      <xdr:rowOff>52941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02579"/>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52941</xdr:rowOff>
    </xdr:from>
    <xdr:to>
      <xdr:col>45</xdr:col>
      <xdr:colOff>177800</xdr:colOff>
      <xdr:row>78</xdr:row>
      <xdr:rowOff>58324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26041"/>
          <a:ext cx="889000" cy="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58324</xdr:rowOff>
    </xdr:from>
    <xdr:to>
      <xdr:col>41</xdr:col>
      <xdr:colOff>50800</xdr:colOff>
      <xdr:row>78</xdr:row>
      <xdr:rowOff>61985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31424"/>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12978</xdr:rowOff>
    </xdr:from>
    <xdr:to>
      <xdr:col>55</xdr:col>
      <xdr:colOff>50800</xdr:colOff>
      <xdr:row>77</xdr:row>
      <xdr:rowOff>114578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35855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6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150129</xdr:rowOff>
    </xdr:from>
    <xdr:to>
      <xdr:col>50</xdr:col>
      <xdr:colOff>165100</xdr:colOff>
      <xdr:row>78</xdr:row>
      <xdr:rowOff>80279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71406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4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2141</xdr:rowOff>
    </xdr:from>
    <xdr:to>
      <xdr:col>46</xdr:col>
      <xdr:colOff>38100</xdr:colOff>
      <xdr:row>78</xdr:row>
      <xdr:rowOff>103741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94868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7524</xdr:rowOff>
    </xdr:from>
    <xdr:to>
      <xdr:col>41</xdr:col>
      <xdr:colOff>101600</xdr:colOff>
      <xdr:row>78</xdr:row>
      <xdr:rowOff>109124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100251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11185</xdr:rowOff>
    </xdr:from>
    <xdr:to>
      <xdr:col>36</xdr:col>
      <xdr:colOff>165100</xdr:colOff>
      <xdr:row>78</xdr:row>
      <xdr:rowOff>112785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8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103912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7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129276</xdr:rowOff>
    </xdr:from>
    <xdr:to>
      <xdr:col>55</xdr:col>
      <xdr:colOff>0</xdr:colOff>
      <xdr:row>96</xdr:row>
      <xdr:rowOff>157093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88476"/>
          <a:ext cx="8382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157093</xdr:rowOff>
    </xdr:from>
    <xdr:to>
      <xdr:col>50</xdr:col>
      <xdr:colOff>114300</xdr:colOff>
      <xdr:row>97</xdr:row>
      <xdr:rowOff>21082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16293"/>
          <a:ext cx="889000" cy="3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21082</xdr:rowOff>
    </xdr:from>
    <xdr:to>
      <xdr:col>45</xdr:col>
      <xdr:colOff>177800</xdr:colOff>
      <xdr:row>97</xdr:row>
      <xdr:rowOff>134821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51732"/>
          <a:ext cx="889000" cy="1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50474</xdr:rowOff>
    </xdr:from>
    <xdr:to>
      <xdr:col>41</xdr:col>
      <xdr:colOff>50800</xdr:colOff>
      <xdr:row>97</xdr:row>
      <xdr:rowOff>134821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81124"/>
          <a:ext cx="889000" cy="8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78476</xdr:rowOff>
    </xdr:from>
    <xdr:to>
      <xdr:col>55</xdr:col>
      <xdr:colOff>50800</xdr:colOff>
      <xdr:row>97</xdr:row>
      <xdr:rowOff>8626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56903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106293</xdr:rowOff>
    </xdr:from>
    <xdr:to>
      <xdr:col>50</xdr:col>
      <xdr:colOff>165100</xdr:colOff>
      <xdr:row>97</xdr:row>
      <xdr:rowOff>36443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27570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141732</xdr:rowOff>
    </xdr:from>
    <xdr:to>
      <xdr:col>46</xdr:col>
      <xdr:colOff>38100</xdr:colOff>
      <xdr:row>97</xdr:row>
      <xdr:rowOff>71882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63009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84021</xdr:rowOff>
    </xdr:from>
    <xdr:to>
      <xdr:col>41</xdr:col>
      <xdr:colOff>101600</xdr:colOff>
      <xdr:row>98</xdr:row>
      <xdr:rowOff>14171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1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0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171124</xdr:rowOff>
    </xdr:from>
    <xdr:to>
      <xdr:col>36</xdr:col>
      <xdr:colOff>165100</xdr:colOff>
      <xdr:row>97</xdr:row>
      <xdr:rowOff>101274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92401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2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27229</xdr:rowOff>
    </xdr:from>
    <xdr:to>
      <xdr:col>85</xdr:col>
      <xdr:colOff>127000</xdr:colOff>
      <xdr:row>37</xdr:row>
      <xdr:rowOff>91294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27979"/>
          <a:ext cx="838200" cy="40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52984</xdr:rowOff>
    </xdr:from>
    <xdr:to>
      <xdr:col>81</xdr:col>
      <xdr:colOff>50800</xdr:colOff>
      <xdr:row>37</xdr:row>
      <xdr:rowOff>91294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96634"/>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52984</xdr:rowOff>
    </xdr:from>
    <xdr:to>
      <xdr:col>76</xdr:col>
      <xdr:colOff>114300</xdr:colOff>
      <xdr:row>37</xdr:row>
      <xdr:rowOff>145091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96634"/>
          <a:ext cx="889000" cy="9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26600</xdr:rowOff>
    </xdr:from>
    <xdr:to>
      <xdr:col>71</xdr:col>
      <xdr:colOff>177800</xdr:colOff>
      <xdr:row>37</xdr:row>
      <xdr:rowOff>145091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98800"/>
          <a:ext cx="889000" cy="2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147879</xdr:rowOff>
    </xdr:from>
    <xdr:to>
      <xdr:col>85</xdr:col>
      <xdr:colOff>177800</xdr:colOff>
      <xdr:row>35</xdr:row>
      <xdr:rowOff>78029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170756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2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40494</xdr:rowOff>
    </xdr:from>
    <xdr:to>
      <xdr:col>81</xdr:col>
      <xdr:colOff>101600</xdr:colOff>
      <xdr:row>37</xdr:row>
      <xdr:rowOff>142094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2184</xdr:rowOff>
    </xdr:from>
    <xdr:to>
      <xdr:col>76</xdr:col>
      <xdr:colOff>165100</xdr:colOff>
      <xdr:row>37</xdr:row>
      <xdr:rowOff>103784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120311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94291</xdr:rowOff>
    </xdr:from>
    <xdr:to>
      <xdr:col>72</xdr:col>
      <xdr:colOff>38100</xdr:colOff>
      <xdr:row>38</xdr:row>
      <xdr:rowOff>24441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15568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147250</xdr:rowOff>
    </xdr:from>
    <xdr:to>
      <xdr:col>67</xdr:col>
      <xdr:colOff>101600</xdr:colOff>
      <xdr:row>36</xdr:row>
      <xdr:rowOff>77400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93927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47346</xdr:rowOff>
    </xdr:from>
    <xdr:to>
      <xdr:col>85</xdr:col>
      <xdr:colOff>127000</xdr:colOff>
      <xdr:row>57</xdr:row>
      <xdr:rowOff>86276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19996"/>
          <a:ext cx="838200" cy="3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86276</xdr:rowOff>
    </xdr:from>
    <xdr:to>
      <xdr:col>81</xdr:col>
      <xdr:colOff>50800</xdr:colOff>
      <xdr:row>57</xdr:row>
      <xdr:rowOff>101442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58926"/>
          <a:ext cx="889000" cy="1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101442</xdr:rowOff>
    </xdr:from>
    <xdr:to>
      <xdr:col>76</xdr:col>
      <xdr:colOff>114300</xdr:colOff>
      <xdr:row>57</xdr:row>
      <xdr:rowOff>122024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74092"/>
          <a:ext cx="8890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122024</xdr:rowOff>
    </xdr:from>
    <xdr:to>
      <xdr:col>71</xdr:col>
      <xdr:colOff>177800</xdr:colOff>
      <xdr:row>57</xdr:row>
      <xdr:rowOff>152222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94674"/>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167996</xdr:rowOff>
    </xdr:from>
    <xdr:to>
      <xdr:col>85</xdr:col>
      <xdr:colOff>177800</xdr:colOff>
      <xdr:row>57</xdr:row>
      <xdr:rowOff>98146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82923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35476</xdr:rowOff>
    </xdr:from>
    <xdr:to>
      <xdr:col>81</xdr:col>
      <xdr:colOff>101600</xdr:colOff>
      <xdr:row>57</xdr:row>
      <xdr:rowOff>137076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128203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0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50642</xdr:rowOff>
    </xdr:from>
    <xdr:to>
      <xdr:col>76</xdr:col>
      <xdr:colOff>165100</xdr:colOff>
      <xdr:row>57</xdr:row>
      <xdr:rowOff>152242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143369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71224</xdr:rowOff>
    </xdr:from>
    <xdr:to>
      <xdr:col>72</xdr:col>
      <xdr:colOff>38100</xdr:colOff>
      <xdr:row>58</xdr:row>
      <xdr:rowOff>1374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163951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3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101422</xdr:rowOff>
    </xdr:from>
    <xdr:to>
      <xdr:col>67</xdr:col>
      <xdr:colOff>101600</xdr:colOff>
      <xdr:row>58</xdr:row>
      <xdr:rowOff>31572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22699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6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144769</xdr:rowOff>
    </xdr:from>
    <xdr:to>
      <xdr:col>85</xdr:col>
      <xdr:colOff>127000</xdr:colOff>
      <xdr:row>77</xdr:row>
      <xdr:rowOff>161206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46419"/>
          <a:ext cx="8382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144769</xdr:rowOff>
    </xdr:from>
    <xdr:to>
      <xdr:col>81</xdr:col>
      <xdr:colOff>50800</xdr:colOff>
      <xdr:row>77</xdr:row>
      <xdr:rowOff>154845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46419"/>
          <a:ext cx="889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143946</xdr:rowOff>
    </xdr:from>
    <xdr:to>
      <xdr:col>76</xdr:col>
      <xdr:colOff>114300</xdr:colOff>
      <xdr:row>77</xdr:row>
      <xdr:rowOff>154845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45596"/>
          <a:ext cx="889000" cy="1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143946</xdr:rowOff>
    </xdr:from>
    <xdr:to>
      <xdr:col>71</xdr:col>
      <xdr:colOff>177800</xdr:colOff>
      <xdr:row>78</xdr:row>
      <xdr:rowOff>19741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45596"/>
          <a:ext cx="8890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110406</xdr:rowOff>
    </xdr:from>
    <xdr:to>
      <xdr:col>85</xdr:col>
      <xdr:colOff>177800</xdr:colOff>
      <xdr:row>78</xdr:row>
      <xdr:rowOff>40556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93969</xdr:rowOff>
    </xdr:from>
    <xdr:to>
      <xdr:col>81</xdr:col>
      <xdr:colOff>101600</xdr:colOff>
      <xdr:row>78</xdr:row>
      <xdr:rowOff>24119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9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15246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38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104045</xdr:rowOff>
    </xdr:from>
    <xdr:to>
      <xdr:col>76</xdr:col>
      <xdr:colOff>165100</xdr:colOff>
      <xdr:row>78</xdr:row>
      <xdr:rowOff>34195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25322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39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93146</xdr:rowOff>
    </xdr:from>
    <xdr:to>
      <xdr:col>72</xdr:col>
      <xdr:colOff>38100</xdr:colOff>
      <xdr:row>78</xdr:row>
      <xdr:rowOff>23296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9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14423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38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140391</xdr:rowOff>
    </xdr:from>
    <xdr:to>
      <xdr:col>67</xdr:col>
      <xdr:colOff>101600</xdr:colOff>
      <xdr:row>78</xdr:row>
      <xdr:rowOff>70541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61668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434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82299</xdr:rowOff>
    </xdr:from>
    <xdr:to>
      <xdr:col>85</xdr:col>
      <xdr:colOff>127000</xdr:colOff>
      <xdr:row>97</xdr:row>
      <xdr:rowOff>104409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12949"/>
          <a:ext cx="8382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94986</xdr:rowOff>
    </xdr:from>
    <xdr:to>
      <xdr:col>81</xdr:col>
      <xdr:colOff>50800</xdr:colOff>
      <xdr:row>97</xdr:row>
      <xdr:rowOff>104409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25636"/>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81325</xdr:rowOff>
    </xdr:from>
    <xdr:to>
      <xdr:col>76</xdr:col>
      <xdr:colOff>114300</xdr:colOff>
      <xdr:row>97</xdr:row>
      <xdr:rowOff>94986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1197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81325</xdr:rowOff>
    </xdr:from>
    <xdr:to>
      <xdr:col>71</xdr:col>
      <xdr:colOff>177800</xdr:colOff>
      <xdr:row>97</xdr:row>
      <xdr:rowOff>84136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11975"/>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31499</xdr:rowOff>
    </xdr:from>
    <xdr:to>
      <xdr:col>85</xdr:col>
      <xdr:colOff>177800</xdr:colOff>
      <xdr:row>97</xdr:row>
      <xdr:rowOff>133099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9926</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53609</xdr:rowOff>
    </xdr:from>
    <xdr:to>
      <xdr:col>81</xdr:col>
      <xdr:colOff>101600</xdr:colOff>
      <xdr:row>97</xdr:row>
      <xdr:rowOff>155209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146336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44186</xdr:rowOff>
    </xdr:from>
    <xdr:to>
      <xdr:col>76</xdr:col>
      <xdr:colOff>165100</xdr:colOff>
      <xdr:row>97</xdr:row>
      <xdr:rowOff>145786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136913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30525</xdr:rowOff>
    </xdr:from>
    <xdr:to>
      <xdr:col>72</xdr:col>
      <xdr:colOff>38100</xdr:colOff>
      <xdr:row>97</xdr:row>
      <xdr:rowOff>132125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123252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33336</xdr:rowOff>
    </xdr:from>
    <xdr:to>
      <xdr:col>67</xdr:col>
      <xdr:colOff>101600</xdr:colOff>
      <xdr:row>97</xdr:row>
      <xdr:rowOff>134936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126063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住民一人当たりのコスト（目的別）では、商工費及び消防費を除いて類似団体内平均値を下回っている。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商工費は、新型コロナウイルス感染症終息後の観光需要を創設するため、宝探しゲームのコンテンツの作成（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百万円）、国立公園内の斜面（観光施設に隣接）に設置した落石防止ネツトが経年劣化により損傷が著しいため取替工事を実施（</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百万円）、休業要請に伴う町営温泉施設指定管理委託料の増（＋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百万円）及びコロナ禍により売上が減少している町内事業者への経済対策としてプレミアム付商品券事業を実施（</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百万円）したため、昨年度に比べ大幅な増となった。</a:t>
          </a:r>
        </a:p>
        <a:p>
          <a:r>
            <a:rPr kumimoji="1" lang="ja-JP" altLang="en-US" sz="1300">
              <a:latin typeface="ＭＳ Ｐゴシック" panose="020B0600070205080204" pitchFamily="50" charset="-128"/>
              <a:ea typeface="ＭＳ Ｐゴシック" panose="020B0600070205080204" pitchFamily="50" charset="-128"/>
            </a:rPr>
            <a:t>　消防費は、デジタル同報系防災行政無線整備工事の本格化に伴い、事業費が昨年度に比べ</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百万円増加したことにより、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が大幅に上昇した。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また、民生費については、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僅かに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が、昨年度に比べ数値が大幅に上昇した。敬老会事業を中止し、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歳以上の全高齢者に給付金を支給（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百万円）、小・中学校の休校及びこども園の休園により家計に大きな負担が生じている子育て世帯の学資を支援（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百万円）のほか、認定こども園の統合に伴う支援センター機能棟の新設（園庭・駐車場拡張工事、設計・施工監理委託料、備品整備を含む。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900" baseline="0">
              <a:latin typeface="ＭＳ Ｐゴシック" panose="020B0600070205080204" pitchFamily="50" charset="-128"/>
              <a:ea typeface="ＭＳ Ｐゴシック" panose="020B0600070205080204" pitchFamily="50" charset="-128"/>
            </a:rPr>
            <a:t>財政調整基金残高は、平成</a:t>
          </a:r>
          <a:r>
            <a:rPr kumimoji="1" lang="en-US" altLang="ja-JP" sz="900" baseline="0">
              <a:latin typeface="ＭＳ Ｐゴシック" panose="020B0600070205080204" pitchFamily="50" charset="-128"/>
              <a:ea typeface="ＭＳ Ｐゴシック" panose="020B0600070205080204" pitchFamily="50" charset="-128"/>
            </a:rPr>
            <a:t>30</a:t>
          </a:r>
          <a:r>
            <a:rPr kumimoji="1" lang="ja-JP" altLang="en-US" sz="900" baseline="0">
              <a:latin typeface="ＭＳ Ｐゴシック" panose="020B0600070205080204" pitchFamily="50" charset="-128"/>
              <a:ea typeface="ＭＳ Ｐゴシック" panose="020B0600070205080204" pitchFamily="50" charset="-128"/>
            </a:rPr>
            <a:t>年度にふるさと納税制度の改正（返礼率の変更、返礼品の見直し）によりふるさと寄附金が大幅に減収となったことを受け、</a:t>
          </a:r>
          <a:r>
            <a:rPr kumimoji="1" lang="en-US" altLang="ja-JP" sz="900" baseline="0">
              <a:latin typeface="ＭＳ Ｐゴシック" panose="020B0600070205080204" pitchFamily="50" charset="-128"/>
              <a:ea typeface="ＭＳ Ｐゴシック" panose="020B0600070205080204" pitchFamily="50" charset="-128"/>
            </a:rPr>
            <a:t>225</a:t>
          </a:r>
          <a:r>
            <a:rPr kumimoji="1" lang="ja-JP" altLang="en-US" sz="900" baseline="0">
              <a:latin typeface="ＭＳ Ｐゴシック" panose="020B0600070205080204" pitchFamily="50" charset="-128"/>
              <a:ea typeface="ＭＳ Ｐゴシック" panose="020B0600070205080204" pitchFamily="50" charset="-128"/>
            </a:rPr>
            <a:t>百万円取り崩した。その後も、新規積立はほとんど行えず、基金運用益のみを積み立てているため、残高が</a:t>
          </a:r>
          <a:r>
            <a:rPr kumimoji="1" lang="en-US" altLang="ja-JP" sz="900" baseline="0">
              <a:latin typeface="ＭＳ Ｐゴシック" panose="020B0600070205080204" pitchFamily="50" charset="-128"/>
              <a:ea typeface="ＭＳ Ｐゴシック" panose="020B0600070205080204" pitchFamily="50" charset="-128"/>
            </a:rPr>
            <a:t>H29</a:t>
          </a:r>
          <a:r>
            <a:rPr kumimoji="1" lang="ja-JP" altLang="en-US" sz="900" baseline="0">
              <a:latin typeface="ＭＳ Ｐゴシック" panose="020B0600070205080204" pitchFamily="50" charset="-128"/>
              <a:ea typeface="ＭＳ Ｐゴシック" panose="020B0600070205080204" pitchFamily="50" charset="-128"/>
            </a:rPr>
            <a:t>末の水準に戻らない状況である。</a:t>
          </a:r>
        </a:p>
        <a:p>
          <a:r>
            <a:rPr kumimoji="1" lang="ja-JP" altLang="en-US" sz="900" baseline="0">
              <a:latin typeface="ＭＳ Ｐゴシック" panose="020B0600070205080204" pitchFamily="50" charset="-128"/>
              <a:ea typeface="ＭＳ Ｐゴシック" panose="020B0600070205080204" pitchFamily="50" charset="-128"/>
            </a:rPr>
            <a:t>　実質収支額は、ふるさと寄附額が大幅に減少した</a:t>
          </a:r>
          <a:r>
            <a:rPr kumimoji="1" lang="en-US" altLang="ja-JP" sz="900" baseline="0">
              <a:latin typeface="ＭＳ Ｐゴシック" panose="020B0600070205080204" pitchFamily="50" charset="-128"/>
              <a:ea typeface="ＭＳ Ｐゴシック" panose="020B0600070205080204" pitchFamily="50" charset="-128"/>
            </a:rPr>
            <a:t>H30</a:t>
          </a:r>
          <a:r>
            <a:rPr kumimoji="1" lang="ja-JP" altLang="en-US" sz="900" baseline="0">
              <a:latin typeface="ＭＳ Ｐゴシック" panose="020B0600070205080204" pitchFamily="50" charset="-128"/>
              <a:ea typeface="ＭＳ Ｐゴシック" panose="020B0600070205080204" pitchFamily="50" charset="-128"/>
            </a:rPr>
            <a:t>、予算割れした</a:t>
          </a:r>
          <a:r>
            <a:rPr kumimoji="1" lang="en-US" altLang="ja-JP" sz="900" baseline="0">
              <a:latin typeface="ＭＳ Ｐゴシック" panose="020B0600070205080204" pitchFamily="50" charset="-128"/>
              <a:ea typeface="ＭＳ Ｐゴシック" panose="020B0600070205080204" pitchFamily="50" charset="-128"/>
            </a:rPr>
            <a:t>R1</a:t>
          </a:r>
          <a:r>
            <a:rPr kumimoji="1" lang="ja-JP" altLang="en-US" sz="900" baseline="0">
              <a:latin typeface="ＭＳ Ｐゴシック" panose="020B0600070205080204" pitchFamily="50" charset="-128"/>
              <a:ea typeface="ＭＳ Ｐゴシック" panose="020B0600070205080204" pitchFamily="50" charset="-128"/>
            </a:rPr>
            <a:t>の影響により、ここ２年間は前年度を割り込む状況であったが、</a:t>
          </a:r>
          <a:r>
            <a:rPr kumimoji="1" lang="en-US" altLang="ja-JP" sz="900" baseline="0">
              <a:latin typeface="ＭＳ Ｐゴシック" panose="020B0600070205080204" pitchFamily="50" charset="-128"/>
              <a:ea typeface="ＭＳ Ｐゴシック" panose="020B0600070205080204" pitchFamily="50" charset="-128"/>
            </a:rPr>
            <a:t>R</a:t>
          </a:r>
          <a:r>
            <a:rPr kumimoji="1" lang="ja-JP" altLang="en-US" sz="900" baseline="0">
              <a:latin typeface="ＭＳ Ｐゴシック" panose="020B0600070205080204" pitchFamily="50" charset="-128"/>
              <a:ea typeface="ＭＳ Ｐゴシック" panose="020B0600070205080204" pitchFamily="50" charset="-128"/>
            </a:rPr>
            <a:t>２</a:t>
          </a:r>
          <a:r>
            <a:rPr kumimoji="1" lang="ja-JP" altLang="en-US" sz="900">
              <a:latin typeface="ＭＳ Ｐゴシック" panose="020B0600070205080204" pitchFamily="50" charset="-128"/>
              <a:ea typeface="ＭＳ Ｐゴシック" panose="020B0600070205080204" pitchFamily="50" charset="-128"/>
            </a:rPr>
            <a:t>は、</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地方交付税及び</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消費税交付金等の増</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及び新型コロナウイルス感染症対応地方創生臨時交付金の活用により、</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百万円を繰り越すことができたため、実質収支額は昨年度に比べ</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p>
        <a:p>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実質単年度収支については、前述した基金の取り崩し、実質収支額の減少により、</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の３年間はマイナスとなっていたが、</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２年度は実質収支額が前年度に比べ大幅に増加したため、３年ぶりのプラスとなった。</a:t>
          </a:r>
        </a:p>
        <a:p>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実質単年度収支がマイナスとならないよう</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、更なる財源の確保や経費の節減に努め、基金の取り崩しに頼らない収支均衡の財政運営を行っていきたい。</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前年同様、全ての会計において黒字となり、赤字額は発生しなかった。</a:t>
          </a:r>
        </a:p>
        <a:p>
          <a:r>
            <a:rPr kumimoji="1" lang="ja-JP" altLang="en-US" sz="1400">
              <a:latin typeface="ＭＳ ゴシック" pitchFamily="49" charset="-128"/>
              <a:ea typeface="ＭＳ ゴシック" pitchFamily="49" charset="-128"/>
            </a:rPr>
            <a:t>　一般会計においては、地方交付税等の経常一般財源の増により、昨年度に比べ黒字幅が拡大（＋</a:t>
          </a:r>
          <a:r>
            <a:rPr kumimoji="1" lang="en-US" altLang="ja-JP" sz="1400">
              <a:latin typeface="ＭＳ ゴシック" panose="020B0609070205080204" pitchFamily="49" charset="-128"/>
              <a:ea typeface="ＭＳ ゴシック" panose="020B0609070205080204" pitchFamily="49" charset="-128"/>
            </a:rPr>
            <a:t>110.1</a:t>
          </a:r>
          <a:r>
            <a:rPr kumimoji="1" lang="ja-JP" altLang="en-US" sz="1400">
              <a:latin typeface="ＭＳ ゴシック" panose="020B0609070205080204" pitchFamily="49" charset="-128"/>
              <a:ea typeface="ＭＳ ゴシック" panose="020B0609070205080204" pitchFamily="49" charset="-128"/>
            </a:rPr>
            <a:t>百万円）した。</a:t>
          </a:r>
        </a:p>
        <a:p>
          <a:r>
            <a:rPr kumimoji="1" lang="ja-JP" altLang="en-US" sz="1400">
              <a:latin typeface="ＭＳ ゴシック" panose="020B0609070205080204" pitchFamily="49" charset="-128"/>
              <a:ea typeface="ＭＳ ゴシック" panose="020B0609070205080204" pitchFamily="49" charset="-128"/>
            </a:rPr>
            <a:t>　しかし、公共下水道事業特別会計及び子浦漁業集落排水事業特別会計においては、一般会計からの繰入金によって収支の均衡（赤字額なし）が保たれているのが現状である。中でも、公共下水道事業は、</a:t>
          </a:r>
          <a:r>
            <a:rPr kumimoji="1" lang="en-US" altLang="ja-JP" sz="1400">
              <a:latin typeface="ＭＳ ゴシック" panose="020B0609070205080204" pitchFamily="49" charset="-128"/>
              <a:ea typeface="ＭＳ ゴシック" panose="020B0609070205080204" pitchFamily="49" charset="-128"/>
            </a:rPr>
            <a:t>H28</a:t>
          </a:r>
          <a:r>
            <a:rPr kumimoji="1" lang="ja-JP" altLang="en-US" sz="1400">
              <a:latin typeface="ＭＳ ゴシック" panose="020B0609070205080204" pitchFamily="49" charset="-128"/>
              <a:ea typeface="ＭＳ ゴシック" panose="020B0609070205080204" pitchFamily="49" charset="-128"/>
            </a:rPr>
            <a:t>に工事が概成したものの、接続率は、令和２年度末で</a:t>
          </a:r>
          <a:r>
            <a:rPr kumimoji="1" lang="en-US" altLang="ja-JP" sz="1400">
              <a:latin typeface="ＭＳ ゴシック" panose="020B0609070205080204" pitchFamily="49" charset="-128"/>
              <a:ea typeface="ＭＳ ゴシック" panose="020B0609070205080204" pitchFamily="49" charset="-128"/>
            </a:rPr>
            <a:t>54.7</a:t>
          </a:r>
          <a:r>
            <a:rPr kumimoji="1" lang="ja-JP" altLang="en-US" sz="1400">
              <a:latin typeface="ＭＳ ゴシック" panose="020B0609070205080204" pitchFamily="49" charset="-128"/>
              <a:ea typeface="ＭＳ ゴシック" panose="020B0609070205080204" pitchFamily="49" charset="-128"/>
            </a:rPr>
            <a:t>％と低い状態となっている。既存の合併浄化槽が故障しないため、接続を迫られる状況にないこと、定年退職後に子どもがＵターンするケースが少ないため、高齢者のみの世帯が増え、新たな設備投資に踏み切れないこと等が主な要因で、近年では、既接続者の死亡や転出に伴う収入（下水道使用料）の減額も相まっ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公共下水道事業特別会計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の経営状況はかなり厳しい。</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令和５年度からの公営企業法適用に向け、現在、固定資産台帳の整備を実施しているが、この機会に、</a:t>
          </a:r>
          <a:r>
            <a:rPr kumimoji="1" lang="ja-JP" altLang="ja-JP" sz="1400" b="0">
              <a:solidFill>
                <a:schemeClr val="dk1"/>
              </a:solidFill>
              <a:effectLst/>
              <a:latin typeface="ＭＳ ゴシック" panose="020B0609070205080204" pitchFamily="49" charset="-128"/>
              <a:ea typeface="ＭＳ ゴシック" panose="020B0609070205080204" pitchFamily="49" charset="-128"/>
              <a:cs typeface="+mn-cs"/>
            </a:rPr>
            <a:t>料金改定や今後の施設の在り方（ダウンサイジング等）</a:t>
          </a:r>
          <a:r>
            <a:rPr kumimoji="1" lang="ja-JP" altLang="en-US" sz="1400" b="0">
              <a:solidFill>
                <a:schemeClr val="dk1"/>
              </a:solidFill>
              <a:effectLst/>
              <a:latin typeface="ＭＳ ゴシック" panose="020B0609070205080204" pitchFamily="49" charset="-128"/>
              <a:ea typeface="ＭＳ ゴシック" panose="020B0609070205080204" pitchFamily="49" charset="-128"/>
              <a:cs typeface="+mn-cs"/>
            </a:rPr>
            <a:t>、接続を促進する補助制度の構築等</a:t>
          </a:r>
          <a:r>
            <a:rPr kumimoji="1" lang="ja-JP" altLang="ja-JP" sz="1400" b="0">
              <a:solidFill>
                <a:schemeClr val="dk1"/>
              </a:solidFill>
              <a:effectLst/>
              <a:latin typeface="ＭＳ ゴシック" panose="020B0609070205080204" pitchFamily="49" charset="-128"/>
              <a:ea typeface="ＭＳ ゴシック" panose="020B0609070205080204" pitchFamily="49" charset="-128"/>
              <a:cs typeface="+mn-cs"/>
            </a:rPr>
            <a:t>についても検討を重ね、財政の見える化及び健全化を推進するとともに、一般会計の負担軽減を図りたい。</a:t>
          </a:r>
          <a:endParaRPr kumimoji="1" lang="ja-JP" altLang="en-US" sz="1400">
            <a:latin typeface="ＭＳ ゴシック" panose="020B0609070205080204" pitchFamily="49" charset="-128"/>
            <a:ea typeface="ＭＳ ゴシック" panose="020B0609070205080204" pitchFamily="49" charset="-128"/>
          </a:endParaRPr>
        </a:p>
        <a:p>
          <a:r>
            <a:rPr kumimoji="1" lang="ja-JP" altLang="en-US" sz="1400">
              <a:latin typeface="ＭＳ Ｐゴシック" panose="020B0600070205080204" pitchFamily="50" charset="-128"/>
              <a:ea typeface="ＭＳ Ｐゴシック" panose="020B0600070205080204" pitchFamily="50"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23042_&#21335;&#20234;&#35910;&#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X51">
            <v>38.299999999999997</v>
          </cell>
          <cell r="CF51">
            <v>32.1</v>
          </cell>
          <cell r="CN51">
            <v>39.799999999999997</v>
          </cell>
          <cell r="CV51">
            <v>38</v>
          </cell>
        </row>
        <row r="53">
          <cell r="BX53">
            <v>66.3</v>
          </cell>
          <cell r="CF53">
            <v>67.5</v>
          </cell>
          <cell r="CN53">
            <v>67.8</v>
          </cell>
          <cell r="CV53">
            <v>68.2</v>
          </cell>
        </row>
        <row r="55">
          <cell r="AN55" t="str">
            <v>類似団体内平均値</v>
          </cell>
          <cell r="BX55">
            <v>23.4</v>
          </cell>
          <cell r="CF55">
            <v>7.7</v>
          </cell>
          <cell r="CN55">
            <v>3.2</v>
          </cell>
          <cell r="CV55">
            <v>3.4</v>
          </cell>
        </row>
        <row r="57">
          <cell r="BX57">
            <v>59.2</v>
          </cell>
          <cell r="CF57">
            <v>63.4</v>
          </cell>
          <cell r="CN57">
            <v>63.3</v>
          </cell>
          <cell r="CV57">
            <v>62.8</v>
          </cell>
        </row>
        <row r="72">
          <cell r="BP72" t="str">
            <v>H28</v>
          </cell>
          <cell r="BX72" t="str">
            <v>H29</v>
          </cell>
          <cell r="CF72" t="str">
            <v>H30</v>
          </cell>
          <cell r="CN72" t="str">
            <v>R01</v>
          </cell>
          <cell r="CV72" t="str">
            <v>R02</v>
          </cell>
        </row>
        <row r="73">
          <cell r="AN73" t="str">
            <v>当該団体値</v>
          </cell>
          <cell r="BP73">
            <v>35.9</v>
          </cell>
          <cell r="BX73">
            <v>38.299999999999997</v>
          </cell>
          <cell r="CF73">
            <v>32.1</v>
          </cell>
          <cell r="CN73">
            <v>39.799999999999997</v>
          </cell>
          <cell r="CV73">
            <v>38</v>
          </cell>
        </row>
        <row r="75">
          <cell r="BP75">
            <v>7.8</v>
          </cell>
          <cell r="BX75">
            <v>7.6</v>
          </cell>
          <cell r="CF75">
            <v>7.7</v>
          </cell>
          <cell r="CN75">
            <v>7.7</v>
          </cell>
          <cell r="CV75">
            <v>7.5</v>
          </cell>
        </row>
        <row r="77">
          <cell r="AN77" t="str">
            <v>類似団体内平均値</v>
          </cell>
          <cell r="BP77">
            <v>25.4</v>
          </cell>
          <cell r="BX77">
            <v>23.4</v>
          </cell>
          <cell r="CF77">
            <v>7.7</v>
          </cell>
          <cell r="CN77">
            <v>3.2</v>
          </cell>
          <cell r="CV77">
            <v>3.4</v>
          </cell>
        </row>
        <row r="79">
          <cell r="BP79">
            <v>8.6</v>
          </cell>
          <cell r="BX79">
            <v>8.5</v>
          </cell>
          <cell r="CF79">
            <v>8.6</v>
          </cell>
          <cell r="CN79">
            <v>8.8000000000000007</v>
          </cell>
          <cell r="CV79">
            <v>8.8000000000000007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6539123</v>
      </c>
      <c r="BO4" s="395"/>
      <c r="BP4" s="395"/>
      <c r="BQ4" s="395"/>
      <c r="BR4" s="395"/>
      <c r="BS4" s="395"/>
      <c r="BT4" s="395"/>
      <c r="BU4" s="396"/>
      <c r="BV4" s="394">
        <v>5030697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6.4</v>
      </c>
      <c r="CU4" s="401"/>
      <c r="CV4" s="401"/>
      <c r="CW4" s="401"/>
      <c r="CX4" s="401"/>
      <c r="CY4" s="401"/>
      <c r="CZ4" s="401"/>
      <c r="DA4" s="402"/>
      <c r="DB4" s="400">
        <v>3.4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6260529</v>
      </c>
      <c r="BO5" s="432"/>
      <c r="BP5" s="432"/>
      <c r="BQ5" s="432"/>
      <c r="BR5" s="432"/>
      <c r="BS5" s="432"/>
      <c r="BT5" s="432"/>
      <c r="BU5" s="433"/>
      <c r="BV5" s="431">
        <v>4919959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87.4</v>
      </c>
      <c r="CU5" s="429"/>
      <c r="CV5" s="429"/>
      <c r="CW5" s="429"/>
      <c r="CX5" s="429"/>
      <c r="CY5" s="429"/>
      <c r="CZ5" s="429"/>
      <c r="DA5" s="430"/>
      <c r="DB5" s="428">
        <v>87.9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278594</v>
      </c>
      <c r="BO6" s="432"/>
      <c r="BP6" s="432"/>
      <c r="BQ6" s="432"/>
      <c r="BR6" s="432"/>
      <c r="BS6" s="432"/>
      <c r="BT6" s="432"/>
      <c r="BU6" s="433"/>
      <c r="BV6" s="431">
        <v>110738</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90.4</v>
      </c>
      <c r="CU6" s="469"/>
      <c r="CV6" s="469"/>
      <c r="CW6" s="469"/>
      <c r="CX6" s="469"/>
      <c r="CY6" s="469"/>
      <c r="CZ6" s="469"/>
      <c r="DA6" s="470"/>
      <c r="DB6" s="468">
        <v>90.8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65103</v>
      </c>
      <c r="BO7" s="432"/>
      <c r="BP7" s="432"/>
      <c r="BQ7" s="432"/>
      <c r="BR7" s="432"/>
      <c r="BS7" s="432"/>
      <c r="BT7" s="432"/>
      <c r="BU7" s="433"/>
      <c r="BV7" s="431">
        <v>7311</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3312732</v>
      </c>
      <c r="CU7" s="432"/>
      <c r="CV7" s="432"/>
      <c r="CW7" s="432"/>
      <c r="CX7" s="432"/>
      <c r="CY7" s="432"/>
      <c r="CZ7" s="432"/>
      <c r="DA7" s="433"/>
      <c r="DB7" s="431">
        <v>3042568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102</v>
      </c>
      <c r="AV8" s="464"/>
      <c r="AW8" s="464"/>
      <c r="AX8" s="464"/>
      <c r="AY8" s="465" t="s">
        <v>110</v>
      </c>
      <c r="AZ8" s="466"/>
      <c r="BA8" s="466"/>
      <c r="BB8" s="466"/>
      <c r="BC8" s="466"/>
      <c r="BD8" s="466"/>
      <c r="BE8" s="466"/>
      <c r="BF8" s="466"/>
      <c r="BG8" s="466"/>
      <c r="BH8" s="466"/>
      <c r="BI8" s="466"/>
      <c r="BJ8" s="466"/>
      <c r="BK8" s="466"/>
      <c r="BL8" s="466"/>
      <c r="BM8" s="467"/>
      <c r="BN8" s="431">
        <v>213491</v>
      </c>
      <c r="BO8" s="432"/>
      <c r="BP8" s="432"/>
      <c r="BQ8" s="432"/>
      <c r="BR8" s="432"/>
      <c r="BS8" s="432"/>
      <c r="BT8" s="432"/>
      <c r="BU8" s="433"/>
      <c r="BV8" s="431">
        <v>103427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0.31</v>
      </c>
      <c r="CU8" s="472"/>
      <c r="CV8" s="472"/>
      <c r="CW8" s="472"/>
      <c r="CX8" s="472"/>
      <c r="CY8" s="472"/>
      <c r="CZ8" s="472"/>
      <c r="DA8" s="473"/>
      <c r="DB8" s="471">
        <v>0.32</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7877</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110064</v>
      </c>
      <c r="BO9" s="432"/>
      <c r="BP9" s="432"/>
      <c r="BQ9" s="432"/>
      <c r="BR9" s="432"/>
      <c r="BS9" s="432"/>
      <c r="BT9" s="432"/>
      <c r="BU9" s="433"/>
      <c r="BV9" s="431">
        <v>-51717</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9.6999999999999993</v>
      </c>
      <c r="CU9" s="429"/>
      <c r="CV9" s="429"/>
      <c r="CW9" s="429"/>
      <c r="CX9" s="429"/>
      <c r="CY9" s="429"/>
      <c r="CZ9" s="429"/>
      <c r="DA9" s="430"/>
      <c r="DB9" s="428">
        <v>10.1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8524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116</v>
      </c>
      <c r="AV10" s="464"/>
      <c r="AW10" s="464"/>
      <c r="AX10" s="464"/>
      <c r="AY10" s="465" t="s">
        <v>121</v>
      </c>
      <c r="AZ10" s="466"/>
      <c r="BA10" s="466"/>
      <c r="BB10" s="466"/>
      <c r="BC10" s="466"/>
      <c r="BD10" s="466"/>
      <c r="BE10" s="466"/>
      <c r="BF10" s="466"/>
      <c r="BG10" s="466"/>
      <c r="BH10" s="466"/>
      <c r="BI10" s="466"/>
      <c r="BJ10" s="466"/>
      <c r="BK10" s="466"/>
      <c r="BL10" s="466"/>
      <c r="BM10" s="467"/>
      <c r="BN10" s="431">
        <v>14887</v>
      </c>
      <c r="BO10" s="432"/>
      <c r="BP10" s="432"/>
      <c r="BQ10" s="432"/>
      <c r="BR10" s="432"/>
      <c r="BS10" s="432"/>
      <c r="BT10" s="432"/>
      <c r="BU10" s="433"/>
      <c r="BV10" s="431">
        <v>12784</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116</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8022</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7975</v>
      </c>
      <c r="S13" s="516"/>
      <c r="T13" s="516"/>
      <c r="U13" s="516"/>
      <c r="V13" s="517"/>
      <c r="W13" s="447" t="s">
        <v>139</v>
      </c>
      <c r="X13" s="448"/>
      <c r="Y13" s="448"/>
      <c r="Z13" s="448"/>
      <c r="AA13" s="448"/>
      <c r="AB13" s="438"/>
      <c r="AC13" s="482">
        <v>344</v>
      </c>
      <c r="AD13" s="483"/>
      <c r="AE13" s="483"/>
      <c r="AF13" s="483"/>
      <c r="AG13" s="525"/>
      <c r="AH13" s="482">
        <v>499</v>
      </c>
      <c r="AI13" s="483"/>
      <c r="AJ13" s="483"/>
      <c r="AK13" s="483"/>
      <c r="AL13" s="484"/>
      <c r="AM13" s="460" t="s">
        <v>140</v>
      </c>
      <c r="AN13" s="461"/>
      <c r="AO13" s="461"/>
      <c r="AP13" s="461"/>
      <c r="AQ13" s="461"/>
      <c r="AR13" s="461"/>
      <c r="AS13" s="461"/>
      <c r="AT13" s="462"/>
      <c r="AU13" s="463" t="s">
        <v>116</v>
      </c>
      <c r="AV13" s="464"/>
      <c r="AW13" s="464"/>
      <c r="AX13" s="464"/>
      <c r="AY13" s="465" t="s">
        <v>141</v>
      </c>
      <c r="AZ13" s="466"/>
      <c r="BA13" s="466"/>
      <c r="BB13" s="466"/>
      <c r="BC13" s="466"/>
      <c r="BD13" s="466"/>
      <c r="BE13" s="466"/>
      <c r="BF13" s="466"/>
      <c r="BG13" s="466"/>
      <c r="BH13" s="466"/>
      <c r="BI13" s="466"/>
      <c r="BJ13" s="466"/>
      <c r="BK13" s="466"/>
      <c r="BL13" s="466"/>
      <c r="BM13" s="467"/>
      <c r="BN13" s="431">
        <v>124951</v>
      </c>
      <c r="BO13" s="432"/>
      <c r="BP13" s="432"/>
      <c r="BQ13" s="432"/>
      <c r="BR13" s="432"/>
      <c r="BS13" s="432"/>
      <c r="BT13" s="432"/>
      <c r="BU13" s="433"/>
      <c r="BV13" s="431">
        <v>-38933</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7.5</v>
      </c>
      <c r="CU13" s="429"/>
      <c r="CV13" s="429"/>
      <c r="CW13" s="429"/>
      <c r="CX13" s="429"/>
      <c r="CY13" s="429"/>
      <c r="CZ13" s="429"/>
      <c r="DA13" s="430"/>
      <c r="DB13" s="428">
        <v>7.7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8167</v>
      </c>
      <c r="S14" s="516"/>
      <c r="T14" s="516"/>
      <c r="U14" s="516"/>
      <c r="V14" s="517"/>
      <c r="W14" s="421"/>
      <c r="X14" s="422"/>
      <c r="Y14" s="422"/>
      <c r="Z14" s="422"/>
      <c r="AA14" s="422"/>
      <c r="AB14" s="411"/>
      <c r="AC14" s="518">
        <v>9.5</v>
      </c>
      <c r="AD14" s="519"/>
      <c r="AE14" s="519"/>
      <c r="AF14" s="519"/>
      <c r="AG14" s="520"/>
      <c r="AH14" s="518">
        <v>11.7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38</v>
      </c>
      <c r="CU14" s="530"/>
      <c r="CV14" s="530"/>
      <c r="CW14" s="530"/>
      <c r="CX14" s="530"/>
      <c r="CY14" s="530"/>
      <c r="CZ14" s="530"/>
      <c r="DA14" s="531"/>
      <c r="DB14" s="529">
        <v>39.799999999999997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8134</v>
      </c>
      <c r="S15" s="516"/>
      <c r="T15" s="516"/>
      <c r="U15" s="516"/>
      <c r="V15" s="517"/>
      <c r="W15" s="447" t="s">
        <v>146</v>
      </c>
      <c r="X15" s="448"/>
      <c r="Y15" s="448"/>
      <c r="Z15" s="448"/>
      <c r="AA15" s="448"/>
      <c r="AB15" s="438"/>
      <c r="AC15" s="482">
        <v>468</v>
      </c>
      <c r="AD15" s="483"/>
      <c r="AE15" s="483"/>
      <c r="AF15" s="483"/>
      <c r="AG15" s="525"/>
      <c r="AH15" s="482">
        <v>560</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906063</v>
      </c>
      <c r="BO15" s="395"/>
      <c r="BP15" s="395"/>
      <c r="BQ15" s="395"/>
      <c r="BR15" s="395"/>
      <c r="BS15" s="395"/>
      <c r="BT15" s="395"/>
      <c r="BU15" s="396"/>
      <c r="BV15" s="394">
        <v>858341</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13</v>
      </c>
      <c r="AD16" s="519"/>
      <c r="AE16" s="519"/>
      <c r="AF16" s="519"/>
      <c r="AG16" s="520"/>
      <c r="AH16" s="518">
        <v>13.1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2980086</v>
      </c>
      <c r="BO16" s="432"/>
      <c r="BP16" s="432"/>
      <c r="BQ16" s="432"/>
      <c r="BR16" s="432"/>
      <c r="BS16" s="432"/>
      <c r="BT16" s="432"/>
      <c r="BU16" s="433"/>
      <c r="BV16" s="431">
        <v>2716492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2794</v>
      </c>
      <c r="AD17" s="483"/>
      <c r="AE17" s="483"/>
      <c r="AF17" s="483"/>
      <c r="AG17" s="525"/>
      <c r="AH17" s="482">
        <v>3204</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1130468</v>
      </c>
      <c r="BO17" s="432"/>
      <c r="BP17" s="432"/>
      <c r="BQ17" s="432"/>
      <c r="BR17" s="432"/>
      <c r="BS17" s="432"/>
      <c r="BT17" s="432"/>
      <c r="BU17" s="433"/>
      <c r="BV17" s="431">
        <v>1081495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109.94</v>
      </c>
      <c r="M18" s="547"/>
      <c r="N18" s="547"/>
      <c r="O18" s="547"/>
      <c r="P18" s="547"/>
      <c r="Q18" s="547"/>
      <c r="R18" s="548"/>
      <c r="S18" s="548"/>
      <c r="T18" s="548"/>
      <c r="U18" s="548"/>
      <c r="V18" s="549"/>
      <c r="W18" s="449"/>
      <c r="X18" s="450"/>
      <c r="Y18" s="450"/>
      <c r="Z18" s="450"/>
      <c r="AA18" s="450"/>
      <c r="AB18" s="441"/>
      <c r="AC18" s="550">
        <v>77.5</v>
      </c>
      <c r="AD18" s="551"/>
      <c r="AE18" s="551"/>
      <c r="AF18" s="551"/>
      <c r="AG18" s="552"/>
      <c r="AH18" s="550">
        <v>75.2</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2905862</v>
      </c>
      <c r="BO18" s="432"/>
      <c r="BP18" s="432"/>
      <c r="BQ18" s="432"/>
      <c r="BR18" s="432"/>
      <c r="BS18" s="432"/>
      <c r="BT18" s="432"/>
      <c r="BU18" s="433"/>
      <c r="BV18" s="431">
        <v>2709580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72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4105051</v>
      </c>
      <c r="BO19" s="432"/>
      <c r="BP19" s="432"/>
      <c r="BQ19" s="432"/>
      <c r="BR19" s="432"/>
      <c r="BS19" s="432"/>
      <c r="BT19" s="432"/>
      <c r="BU19" s="433"/>
      <c r="BV19" s="431">
        <v>3619040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3314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5273091</v>
      </c>
      <c r="BO23" s="432"/>
      <c r="BP23" s="432"/>
      <c r="BQ23" s="432"/>
      <c r="BR23" s="432"/>
      <c r="BS23" s="432"/>
      <c r="BT23" s="432"/>
      <c r="BU23" s="433"/>
      <c r="BV23" s="431">
        <v>5083020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6020</v>
      </c>
      <c r="R24" s="483"/>
      <c r="S24" s="483"/>
      <c r="T24" s="483"/>
      <c r="U24" s="483"/>
      <c r="V24" s="525"/>
      <c r="W24" s="584"/>
      <c r="X24" s="572"/>
      <c r="Y24" s="573"/>
      <c r="Z24" s="481" t="s">
        <v>170</v>
      </c>
      <c r="AA24" s="461"/>
      <c r="AB24" s="461"/>
      <c r="AC24" s="461"/>
      <c r="AD24" s="461"/>
      <c r="AE24" s="461"/>
      <c r="AF24" s="461"/>
      <c r="AG24" s="462"/>
      <c r="AH24" s="482">
        <v>111</v>
      </c>
      <c r="AI24" s="483"/>
      <c r="AJ24" s="483"/>
      <c r="AK24" s="483"/>
      <c r="AL24" s="525"/>
      <c r="AM24" s="482">
        <v>317571</v>
      </c>
      <c r="AN24" s="483"/>
      <c r="AO24" s="483"/>
      <c r="AP24" s="483"/>
      <c r="AQ24" s="483"/>
      <c r="AR24" s="525"/>
      <c r="AS24" s="482">
        <v>2861</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5212383</v>
      </c>
      <c r="BO24" s="432"/>
      <c r="BP24" s="432"/>
      <c r="BQ24" s="432"/>
      <c r="BR24" s="432"/>
      <c r="BS24" s="432"/>
      <c r="BT24" s="432"/>
      <c r="BU24" s="433"/>
      <c r="BV24" s="431">
        <v>5032524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5140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175</v>
      </c>
      <c r="AN25" s="483"/>
      <c r="AO25" s="483"/>
      <c r="AP25" s="483"/>
      <c r="AQ25" s="483"/>
      <c r="AR25" s="525"/>
      <c r="AS25" s="482" t="s">
        <v>128</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70308</v>
      </c>
      <c r="BO25" s="395"/>
      <c r="BP25" s="395"/>
      <c r="BQ25" s="395"/>
      <c r="BR25" s="395"/>
      <c r="BS25" s="395"/>
      <c r="BT25" s="395"/>
      <c r="BU25" s="396"/>
      <c r="BV25" s="394">
        <v>79907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4670</v>
      </c>
      <c r="R26" s="483"/>
      <c r="S26" s="483"/>
      <c r="T26" s="483"/>
      <c r="U26" s="483"/>
      <c r="V26" s="525"/>
      <c r="W26" s="584"/>
      <c r="X26" s="572"/>
      <c r="Y26" s="573"/>
      <c r="Z26" s="481" t="s">
        <v>178</v>
      </c>
      <c r="AA26" s="594"/>
      <c r="AB26" s="594"/>
      <c r="AC26" s="594"/>
      <c r="AD26" s="594"/>
      <c r="AE26" s="594"/>
      <c r="AF26" s="594"/>
      <c r="AG26" s="595"/>
      <c r="AH26" s="482">
        <v>6</v>
      </c>
      <c r="AI26" s="483"/>
      <c r="AJ26" s="483"/>
      <c r="AK26" s="483"/>
      <c r="AL26" s="525"/>
      <c r="AM26" s="482">
        <v>16572</v>
      </c>
      <c r="AN26" s="483"/>
      <c r="AO26" s="483"/>
      <c r="AP26" s="483"/>
      <c r="AQ26" s="483"/>
      <c r="AR26" s="525"/>
      <c r="AS26" s="482">
        <v>2762</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180</v>
      </c>
      <c r="BO26" s="432"/>
      <c r="BP26" s="432"/>
      <c r="BQ26" s="432"/>
      <c r="BR26" s="432"/>
      <c r="BS26" s="432"/>
      <c r="BT26" s="432"/>
      <c r="BU26" s="433"/>
      <c r="BV26" s="431" t="s">
        <v>174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2450</v>
      </c>
      <c r="R27" s="483"/>
      <c r="S27" s="483"/>
      <c r="T27" s="483"/>
      <c r="U27" s="483"/>
      <c r="V27" s="525"/>
      <c r="W27" s="584"/>
      <c r="X27" s="572"/>
      <c r="Y27" s="573"/>
      <c r="Z27" s="481" t="s">
        <v>182</v>
      </c>
      <c r="AA27" s="461"/>
      <c r="AB27" s="461"/>
      <c r="AC27" s="461"/>
      <c r="AD27" s="461"/>
      <c r="AE27" s="461"/>
      <c r="AF27" s="461"/>
      <c r="AG27" s="462"/>
      <c r="AH27" s="482">
        <v>7</v>
      </c>
      <c r="AI27" s="483"/>
      <c r="AJ27" s="483"/>
      <c r="AK27" s="483"/>
      <c r="AL27" s="525"/>
      <c r="AM27" s="482">
        <v>26869</v>
      </c>
      <c r="AN27" s="483"/>
      <c r="AO27" s="483"/>
      <c r="AP27" s="483"/>
      <c r="AQ27" s="483"/>
      <c r="AR27" s="525"/>
      <c r="AS27" s="482">
        <v>3838</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245042</v>
      </c>
      <c r="BO27" s="608"/>
      <c r="BP27" s="608"/>
      <c r="BQ27" s="608"/>
      <c r="BR27" s="608"/>
      <c r="BS27" s="608"/>
      <c r="BT27" s="608"/>
      <c r="BU27" s="609"/>
      <c r="BV27" s="607">
        <v>245042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1870</v>
      </c>
      <c r="R28" s="483"/>
      <c r="S28" s="483"/>
      <c r="T28" s="483"/>
      <c r="U28" s="483"/>
      <c r="V28" s="525"/>
      <c r="W28" s="584"/>
      <c r="X28" s="572"/>
      <c r="Y28" s="573"/>
      <c r="Z28" s="481" t="s">
        <v>185</v>
      </c>
      <c r="AA28" s="461"/>
      <c r="AB28" s="461"/>
      <c r="AC28" s="461"/>
      <c r="AD28" s="461"/>
      <c r="AE28" s="461"/>
      <c r="AF28" s="461"/>
      <c r="AG28" s="462"/>
      <c r="AH28" s="482" t="s">
        <v>186</v>
      </c>
      <c r="AI28" s="483"/>
      <c r="AJ28" s="483"/>
      <c r="AK28" s="483"/>
      <c r="AL28" s="525"/>
      <c r="AM28" s="482" t="s">
        <v>174</v>
      </c>
      <c r="AN28" s="483"/>
      <c r="AO28" s="483"/>
      <c r="AP28" s="483"/>
      <c r="AQ28" s="483"/>
      <c r="AR28" s="525"/>
      <c r="AS28" s="482" t="s">
        <v>174</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1069292</v>
      </c>
      <c r="BO28" s="395"/>
      <c r="BP28" s="395"/>
      <c r="BQ28" s="395"/>
      <c r="BR28" s="395"/>
      <c r="BS28" s="395"/>
      <c r="BT28" s="395"/>
      <c r="BU28" s="396"/>
      <c r="BV28" s="394">
        <v>1054405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9</v>
      </c>
      <c r="M29" s="483"/>
      <c r="N29" s="483"/>
      <c r="O29" s="483"/>
      <c r="P29" s="525"/>
      <c r="Q29" s="482">
        <v>1680</v>
      </c>
      <c r="R29" s="483"/>
      <c r="S29" s="483"/>
      <c r="T29" s="483"/>
      <c r="U29" s="483"/>
      <c r="V29" s="525"/>
      <c r="W29" s="585"/>
      <c r="X29" s="586"/>
      <c r="Y29" s="587"/>
      <c r="Z29" s="481" t="s">
        <v>189</v>
      </c>
      <c r="AA29" s="461"/>
      <c r="AB29" s="461"/>
      <c r="AC29" s="461"/>
      <c r="AD29" s="461"/>
      <c r="AE29" s="461"/>
      <c r="AF29" s="461"/>
      <c r="AG29" s="462"/>
      <c r="AH29" s="482">
        <v>118</v>
      </c>
      <c r="AI29" s="483"/>
      <c r="AJ29" s="483"/>
      <c r="AK29" s="483"/>
      <c r="AL29" s="525"/>
      <c r="AM29" s="482">
        <v>344440</v>
      </c>
      <c r="AN29" s="483"/>
      <c r="AO29" s="483"/>
      <c r="AP29" s="483"/>
      <c r="AQ29" s="483"/>
      <c r="AR29" s="525"/>
      <c r="AS29" s="482">
        <v>2919</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3</v>
      </c>
      <c r="BO29" s="432"/>
      <c r="BP29" s="432"/>
      <c r="BQ29" s="432"/>
      <c r="BR29" s="432"/>
      <c r="BS29" s="432"/>
      <c r="BT29" s="432"/>
      <c r="BU29" s="433"/>
      <c r="BV29" s="431">
        <v>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96.9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845225</v>
      </c>
      <c r="BO30" s="608"/>
      <c r="BP30" s="608"/>
      <c r="BQ30" s="608"/>
      <c r="BR30" s="608"/>
      <c r="BS30" s="608"/>
      <c r="BT30" s="608"/>
      <c r="BU30" s="609"/>
      <c r="BV30" s="607">
        <v>813595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198</v>
      </c>
      <c r="V33" s="455"/>
      <c r="W33" s="420" t="s">
        <v>200</v>
      </c>
      <c r="X33" s="420"/>
      <c r="Y33" s="420"/>
      <c r="Z33" s="420"/>
      <c r="AA33" s="420"/>
      <c r="AB33" s="420"/>
      <c r="AC33" s="420"/>
      <c r="AD33" s="420"/>
      <c r="AE33" s="420"/>
      <c r="AF33" s="420"/>
      <c r="AG33" s="420"/>
      <c r="AH33" s="420"/>
      <c r="AI33" s="420"/>
      <c r="AJ33" s="420"/>
      <c r="AK33" s="420"/>
      <c r="AL33" s="216"/>
      <c r="AM33" s="455" t="s">
        <v>198</v>
      </c>
      <c r="AN33" s="455"/>
      <c r="AO33" s="420" t="s">
        <v>201</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205</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静岡県市町総合事務組合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土地取得特別会計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IF('各会計、関係団体の財政状況及び健全化判断比率'!B33="","",'各会計、関係団体の財政状況及び健全化判断比率'!B33)</f>
        <v>子浦漁業集落排水事業特別会計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南豆衛生プラント組合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9</v>
      </c>
      <c r="BF36" s="620"/>
      <c r="BG36" s="621" t="str">
        <f>IF('各会計、関係団体の財政状況及び健全化判断比率'!B34="","",'各会計、関係団体の財政状況及び健全化判断比率'!B34)</f>
        <v>中木漁業集落排水事業特別会計</v>
      </c>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伊豆斎場組合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10</v>
      </c>
      <c r="BF37" s="620"/>
      <c r="BG37" s="621" t="str">
        <f>IF('各会計、関係団体の財政状況及び健全化判断比率'!B35="","",'各会計、関係団体の財政状況及び健全化判断比率'!B35)</f>
        <v>妻良漁業集落排水事業特別会計</v>
      </c>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下田地区消防組合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一部事務組合下田ﾒﾃﾞｲｶﾙｾﾝﾀｰ（普通会計分）</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一部事務組合下田ﾒﾃﾞｲｶﾙｾﾝﾀｰ（事業会計分）</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静岡県後期高齢者医療広域連合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静岡県後期高齢者医療広域連合（事業会計分）</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19</v>
      </c>
      <c r="BX42" s="620"/>
      <c r="BY42" s="621" t="str">
        <f>IF('各会計、関係団体の財政状況及び健全化判断比率'!B76="","",'各会計、関係団体の財政状況及び健全化判断比率'!B76)</f>
        <v>静岡県地方税滞納整理機構</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EOoc735+WcIHkKgM79+rUIyLUG8Ip+6wT78BIs6FkD2ohbh4Sr6r+GJvOdLNQHdws8xD8PlRWun3RDD0/2CuLw==" saltValue="NsKFZp8bf3NwASbm6IGz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6"/>
  <sheetViews>
    <sheetView showGridLines="0" topLeftCell="A17" zoomScale="70" zoomScaleNormal="70" zoomScaleSheetLayoutView="100" workbookViewId="0">
      <selection activeCell="J33" sqref="J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2" t="s">
        <v>582</v>
      </c>
      <c r="D34" s="1212"/>
      <c r="E34" s="1213"/>
      <c r="F34" s="32">
        <v>9.93</v>
      </c>
      <c r="G34" s="33">
        <v>9.24</v>
      </c>
      <c r="H34" s="33">
        <v>5.03</v>
      </c>
      <c r="I34" s="33">
        <v>3.39</v>
      </c>
      <c r="J34" s="34">
        <v>6.44</v>
      </c>
      <c r="K34" s="22"/>
      <c r="L34" s="22"/>
      <c r="M34" s="22"/>
      <c r="N34" s="22"/>
      <c r="O34" s="22"/>
      <c r="P34" s="22"/>
    </row>
    <row r="35" spans="1:16" ht="39" customHeight="1" x14ac:dyDescent="0.15">
      <c r="A35" s="22"/>
      <c r="B35" s="35"/>
      <c r="C35" s="1206" t="s">
        <v>583</v>
      </c>
      <c r="D35" s="1207"/>
      <c r="E35" s="1208"/>
      <c r="F35" s="36">
        <v>5.53</v>
      </c>
      <c r="G35" s="37">
        <v>8.6199999999999992</v>
      </c>
      <c r="H35" s="37">
        <v>7</v>
      </c>
      <c r="I35" s="37">
        <v>5.25</v>
      </c>
      <c r="J35" s="38">
        <v>4.54</v>
      </c>
      <c r="K35" s="22"/>
      <c r="L35" s="22"/>
      <c r="M35" s="22"/>
      <c r="N35" s="22"/>
      <c r="O35" s="22"/>
      <c r="P35" s="22"/>
    </row>
    <row r="36" spans="1:16" ht="39" customHeight="1" x14ac:dyDescent="0.15">
      <c r="A36" s="22"/>
      <c r="B36" s="35"/>
      <c r="C36" s="1206" t="s">
        <v>584</v>
      </c>
      <c r="D36" s="1207"/>
      <c r="E36" s="1208"/>
      <c r="F36" s="36">
        <v>0.08</v>
      </c>
      <c r="G36" s="37">
        <v>0.54</v>
      </c>
      <c r="H36" s="37">
        <v>1.7</v>
      </c>
      <c r="I36" s="37">
        <v>2.91</v>
      </c>
      <c r="J36" s="38">
        <v>3.71</v>
      </c>
      <c r="K36" s="22"/>
      <c r="L36" s="22"/>
      <c r="M36" s="22"/>
      <c r="N36" s="22"/>
      <c r="O36" s="22"/>
      <c r="P36" s="22"/>
    </row>
    <row r="37" spans="1:16" ht="39" customHeight="1" x14ac:dyDescent="0.15">
      <c r="A37" s="22"/>
      <c r="B37" s="35"/>
      <c r="C37" s="1206" t="s">
        <v>585</v>
      </c>
      <c r="D37" s="1207"/>
      <c r="E37" s="1208"/>
      <c r="F37" s="36">
        <v>5.37</v>
      </c>
      <c r="G37" s="37">
        <v>4.0199999999999996</v>
      </c>
      <c r="H37" s="37">
        <v>3.76</v>
      </c>
      <c r="I37" s="37">
        <v>3.83</v>
      </c>
      <c r="J37" s="38">
        <v>2.4300000000000002</v>
      </c>
      <c r="K37" s="22"/>
      <c r="L37" s="22"/>
      <c r="M37" s="22"/>
      <c r="N37" s="22"/>
      <c r="O37" s="22"/>
      <c r="P37" s="22"/>
    </row>
    <row r="38" spans="1:16" ht="39" customHeight="1" x14ac:dyDescent="0.15">
      <c r="A38" s="22"/>
      <c r="B38" s="35"/>
      <c r="C38" s="1206" t="s">
        <v>586</v>
      </c>
      <c r="D38" s="1207"/>
      <c r="E38" s="1208"/>
      <c r="F38" s="36">
        <v>0</v>
      </c>
      <c r="G38" s="37">
        <v>0</v>
      </c>
      <c r="H38" s="37">
        <v>0</v>
      </c>
      <c r="I38" s="37">
        <v>0</v>
      </c>
      <c r="J38" s="38">
        <v>0.5</v>
      </c>
      <c r="K38" s="22"/>
      <c r="L38" s="22"/>
      <c r="M38" s="22"/>
      <c r="N38" s="22"/>
      <c r="O38" s="22"/>
      <c r="P38" s="22"/>
    </row>
    <row r="39" spans="1:16" ht="39" customHeight="1" x14ac:dyDescent="0.15">
      <c r="A39" s="22"/>
      <c r="B39" s="35"/>
      <c r="C39" s="1206" t="s">
        <v>587</v>
      </c>
      <c r="D39" s="1207"/>
      <c r="E39" s="1208"/>
      <c r="F39" s="36">
        <v>0.02</v>
      </c>
      <c r="G39" s="37">
        <v>0.01</v>
      </c>
      <c r="H39" s="37">
        <v>0.01</v>
      </c>
      <c r="I39" s="37">
        <v>0.02</v>
      </c>
      <c r="J39" s="38">
        <v>0</v>
      </c>
      <c r="K39" s="22"/>
      <c r="L39" s="22"/>
      <c r="M39" s="22"/>
      <c r="N39" s="22"/>
      <c r="O39" s="22"/>
      <c r="P39" s="22"/>
    </row>
    <row r="40" spans="1:16" ht="39" customHeight="1" x14ac:dyDescent="0.15">
      <c r="A40" s="22"/>
      <c r="B40" s="35"/>
      <c r="C40" s="1206" t="s">
        <v>588</v>
      </c>
      <c r="D40" s="1207"/>
      <c r="E40" s="1208"/>
      <c r="F40" s="36">
        <v>0</v>
      </c>
      <c r="G40" s="37">
        <v>0</v>
      </c>
      <c r="H40" s="37">
        <v>0</v>
      </c>
      <c r="I40" s="37">
        <v>0</v>
      </c>
      <c r="J40" s="38">
        <v>0</v>
      </c>
      <c r="K40" s="22"/>
      <c r="L40" s="22"/>
      <c r="M40" s="22"/>
      <c r="N40" s="22"/>
      <c r="O40" s="22"/>
      <c r="P40" s="22"/>
    </row>
    <row r="41" spans="1:16" ht="39" customHeight="1" x14ac:dyDescent="0.15">
      <c r="A41" s="22"/>
      <c r="B41" s="35"/>
      <c r="C41" s="1206" t="s">
        <v>589</v>
      </c>
      <c r="D41" s="1207"/>
      <c r="E41" s="1208"/>
      <c r="F41" s="36">
        <v>0</v>
      </c>
      <c r="G41" s="37">
        <v>0</v>
      </c>
      <c r="H41" s="37">
        <v>0</v>
      </c>
      <c r="I41" s="37">
        <v>0</v>
      </c>
      <c r="J41" s="38">
        <v>0</v>
      </c>
      <c r="K41" s="22"/>
      <c r="L41" s="22"/>
      <c r="M41" s="22"/>
      <c r="N41" s="22"/>
      <c r="O41" s="22"/>
      <c r="P41" s="22"/>
    </row>
    <row r="42" spans="1:16" ht="39" customHeight="1" x14ac:dyDescent="0.15">
      <c r="A42" s="22"/>
      <c r="B42" s="39"/>
      <c r="C42" s="1206" t="s">
        <v>590</v>
      </c>
      <c r="D42" s="1207"/>
      <c r="E42" s="1208"/>
      <c r="F42" s="36" t="s">
        <v>533</v>
      </c>
      <c r="G42" s="37" t="s">
        <v>533</v>
      </c>
      <c r="H42" s="37" t="s">
        <v>533</v>
      </c>
      <c r="I42" s="37" t="s">
        <v>533</v>
      </c>
      <c r="J42" s="38" t="s">
        <v>533</v>
      </c>
      <c r="K42" s="22"/>
      <c r="L42" s="22"/>
      <c r="M42" s="22"/>
      <c r="N42" s="22"/>
      <c r="O42" s="22"/>
      <c r="P42" s="22"/>
    </row>
    <row r="43" spans="1:16" ht="39" customHeight="1" thickBot="1" x14ac:dyDescent="0.2">
      <c r="A43" s="22"/>
      <c r="B43" s="40"/>
      <c r="C43" s="1209" t="s">
        <v>591</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row r="49" ht="12.95" hidden="1" customHeight="1" x14ac:dyDescent="0.15"/>
    <row r="50" ht="12.95" hidden="1" customHeight="1" x14ac:dyDescent="0.15"/>
    <row r="51" ht="12.95" hidden="1" customHeight="1" x14ac:dyDescent="0.15"/>
    <row r="52" ht="12.95" hidden="1" customHeight="1" x14ac:dyDescent="0.15"/>
    <row r="53" ht="12.95" hidden="1" customHeight="1" x14ac:dyDescent="0.15"/>
    <row r="54" ht="12.95" hidden="1" customHeight="1" x14ac:dyDescent="0.15"/>
    <row r="55" ht="12.95" hidden="1" customHeight="1" x14ac:dyDescent="0.15"/>
    <row r="56" ht="12.95" hidden="1" customHeight="1" x14ac:dyDescent="0.15"/>
  </sheetData>
  <sheetProtection algorithmName="SHA-512" hashValue="D4rRPNe2r4gOCAkMrPqcTkc0HqQ/PujpOaqe9Ej3FTqB4N04JAPJufXiPafIVhp2GaHZ4DWywMqKyr2uPsLDEg==" saltValue="OVJKjwcQ72eQAuKvKYfg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430</v>
      </c>
      <c r="L45" s="60">
        <v>428</v>
      </c>
      <c r="M45" s="60">
        <v>393</v>
      </c>
      <c r="N45" s="60">
        <v>369</v>
      </c>
      <c r="O45" s="61">
        <v>402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533</v>
      </c>
      <c r="L46" s="64" t="s">
        <v>533</v>
      </c>
      <c r="M46" s="64" t="s">
        <v>533</v>
      </c>
      <c r="N46" s="64" t="s">
        <v>533</v>
      </c>
      <c r="O46" s="65" t="s">
        <v>533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533</v>
      </c>
      <c r="L47" s="64" t="s">
        <v>533</v>
      </c>
      <c r="M47" s="64" t="s">
        <v>533</v>
      </c>
      <c r="N47" s="64" t="s">
        <v>533</v>
      </c>
      <c r="O47" s="65" t="s">
        <v>533</v>
      </c>
      <c r="P47" s="48"/>
      <c r="Q47" s="48"/>
      <c r="R47" s="48"/>
      <c r="S47" s="48"/>
      <c r="T47" s="48"/>
      <c r="U47" s="48"/>
    </row>
    <row r="48" spans="1:21" ht="30.75" customHeight="1" x14ac:dyDescent="0.15">
      <c r="A48" s="48"/>
      <c r="B48" s="1216"/>
      <c r="C48" s="1217"/>
      <c r="D48" s="62"/>
      <c r="E48" s="1222" t="s">
        <v>15</v>
      </c>
      <c r="F48" s="1222"/>
      <c r="G48" s="1222"/>
      <c r="H48" s="1222"/>
      <c r="I48" s="1222"/>
      <c r="J48" s="1223"/>
      <c r="K48" s="63">
        <v>132</v>
      </c>
      <c r="L48" s="64">
        <v>136</v>
      </c>
      <c r="M48" s="64">
        <v>152</v>
      </c>
      <c r="N48" s="64">
        <v>154</v>
      </c>
      <c r="O48" s="65">
        <v>157</v>
      </c>
      <c r="P48" s="48"/>
      <c r="Q48" s="48"/>
      <c r="R48" s="48"/>
      <c r="S48" s="48"/>
      <c r="T48" s="48"/>
      <c r="U48" s="48"/>
    </row>
    <row r="49" spans="1:21" ht="30.75" customHeight="1" x14ac:dyDescent="0.15">
      <c r="A49" s="48"/>
      <c r="B49" s="1216"/>
      <c r="C49" s="1217"/>
      <c r="D49" s="62"/>
      <c r="E49" s="1222" t="s">
        <v>16</v>
      </c>
      <c r="F49" s="1222"/>
      <c r="G49" s="1222"/>
      <c r="H49" s="1222"/>
      <c r="I49" s="1222"/>
      <c r="J49" s="1223"/>
      <c r="K49" s="63">
        <v>93</v>
      </c>
      <c r="L49" s="64">
        <v>80</v>
      </c>
      <c r="M49" s="64">
        <v>80</v>
      </c>
      <c r="N49" s="64">
        <v>76</v>
      </c>
      <c r="O49" s="65">
        <v>71</v>
      </c>
      <c r="P49" s="48"/>
      <c r="Q49" s="48"/>
      <c r="R49" s="48"/>
      <c r="S49" s="48"/>
      <c r="T49" s="48"/>
      <c r="U49" s="48"/>
    </row>
    <row r="50" spans="1:21" ht="30.75" customHeight="1" x14ac:dyDescent="0.15">
      <c r="A50" s="48"/>
      <c r="B50" s="1216"/>
      <c r="C50" s="1217"/>
      <c r="D50" s="62"/>
      <c r="E50" s="1222" t="s">
        <v>17</v>
      </c>
      <c r="F50" s="1222"/>
      <c r="G50" s="1222"/>
      <c r="H50" s="1222"/>
      <c r="I50" s="1222"/>
      <c r="J50" s="1223"/>
      <c r="K50" s="63">
        <v>2</v>
      </c>
      <c r="L50" s="64">
        <v>2</v>
      </c>
      <c r="M50" s="64">
        <v>2</v>
      </c>
      <c r="N50" s="64">
        <v>1</v>
      </c>
      <c r="O50" s="65">
        <v>4</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533</v>
      </c>
      <c r="L51" s="64" t="s">
        <v>533</v>
      </c>
      <c r="M51" s="64" t="s">
        <v>533</v>
      </c>
      <c r="N51" s="64" t="s">
        <v>533</v>
      </c>
      <c r="O51" s="65" t="s">
        <v>533</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451</v>
      </c>
      <c r="L52" s="64">
        <v>434</v>
      </c>
      <c r="M52" s="64">
        <v>412</v>
      </c>
      <c r="N52" s="64">
        <v>405</v>
      </c>
      <c r="O52" s="65">
        <v>428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206</v>
      </c>
      <c r="L53" s="69">
        <v>212</v>
      </c>
      <c r="M53" s="69">
        <v>215</v>
      </c>
      <c r="N53" s="69">
        <v>195</v>
      </c>
      <c r="O53" s="70">
        <v>206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sheetData>
  <sheetProtection algorithmName="SHA-512" hashValue="uY/Cs4hhVHiSic0zYa9cb1OHxXdyBiFZzjN+xkVLAFip+va3BIYWCFmYfjFlp04K/aDQhD+jY4KXa818kQKbMg==" saltValue="Wcqc55yXp3cRT6goBnQe5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S48" sqref="S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40" t="s">
        <v>30</v>
      </c>
      <c r="C41" s="1241"/>
      <c r="D41" s="102"/>
      <c r="E41" s="1246" t="s">
        <v>31</v>
      </c>
      <c r="F41" s="1246"/>
      <c r="G41" s="1246"/>
      <c r="H41" s="1247"/>
      <c r="I41" s="103">
        <v>4482</v>
      </c>
      <c r="J41" s="104">
        <v>4734</v>
      </c>
      <c r="K41" s="104">
        <v>4828</v>
      </c>
      <c r="L41" s="104">
        <v>5083</v>
      </c>
      <c r="M41" s="105">
        <v>5273</v>
      </c>
    </row>
    <row r="42" spans="2:13" ht="27.75" customHeight="1" x14ac:dyDescent="0.15">
      <c r="B42" s="1242"/>
      <c r="C42" s="1243"/>
      <c r="D42" s="106"/>
      <c r="E42" s="1248" t="s">
        <v>32</v>
      </c>
      <c r="F42" s="1248"/>
      <c r="G42" s="1248"/>
      <c r="H42" s="1249"/>
      <c r="I42" s="107" t="s">
        <v>533</v>
      </c>
      <c r="J42" s="108" t="s">
        <v>533</v>
      </c>
      <c r="K42" s="108" t="s">
        <v>533</v>
      </c>
      <c r="L42" s="108" t="s">
        <v>533</v>
      </c>
      <c r="M42" s="109" t="s">
        <v>533</v>
      </c>
    </row>
    <row r="43" spans="2:13" ht="27.75" customHeight="1" x14ac:dyDescent="0.15">
      <c r="B43" s="1242"/>
      <c r="C43" s="1243"/>
      <c r="D43" s="106"/>
      <c r="E43" s="1248" t="s">
        <v>33</v>
      </c>
      <c r="F43" s="1248"/>
      <c r="G43" s="1248"/>
      <c r="H43" s="1249"/>
      <c r="I43" s="107">
        <v>1786</v>
      </c>
      <c r="J43" s="108">
        <v>1656</v>
      </c>
      <c r="K43" s="108">
        <v>1556</v>
      </c>
      <c r="L43" s="108">
        <v>1523</v>
      </c>
      <c r="M43" s="109">
        <v>1563</v>
      </c>
    </row>
    <row r="44" spans="2:13" ht="27.75" customHeight="1" x14ac:dyDescent="0.15">
      <c r="B44" s="1242"/>
      <c r="C44" s="1243"/>
      <c r="D44" s="106"/>
      <c r="E44" s="1248" t="s">
        <v>34</v>
      </c>
      <c r="F44" s="1248"/>
      <c r="G44" s="1248"/>
      <c r="H44" s="1249"/>
      <c r="I44" s="107">
        <v>499</v>
      </c>
      <c r="J44" s="108">
        <v>507</v>
      </c>
      <c r="K44" s="108">
        <v>491</v>
      </c>
      <c r="L44" s="108">
        <v>468</v>
      </c>
      <c r="M44" s="109">
        <v>420</v>
      </c>
    </row>
    <row r="45" spans="2:13" ht="27.75" customHeight="1" x14ac:dyDescent="0.15">
      <c r="B45" s="1242"/>
      <c r="C45" s="1243"/>
      <c r="D45" s="106"/>
      <c r="E45" s="1248" t="s">
        <v>35</v>
      </c>
      <c r="F45" s="1248"/>
      <c r="G45" s="1248"/>
      <c r="H45" s="1249"/>
      <c r="I45" s="107">
        <v>1282</v>
      </c>
      <c r="J45" s="108">
        <v>1343</v>
      </c>
      <c r="K45" s="108">
        <v>1247</v>
      </c>
      <c r="L45" s="108">
        <v>1225</v>
      </c>
      <c r="M45" s="109">
        <v>1275</v>
      </c>
    </row>
    <row r="46" spans="2:13" ht="27.75" customHeight="1" x14ac:dyDescent="0.15">
      <c r="B46" s="1242"/>
      <c r="C46" s="1243"/>
      <c r="D46" s="110"/>
      <c r="E46" s="1248" t="s">
        <v>36</v>
      </c>
      <c r="F46" s="1248"/>
      <c r="G46" s="1248"/>
      <c r="H46" s="1249"/>
      <c r="I46" s="107" t="s">
        <v>533</v>
      </c>
      <c r="J46" s="108" t="s">
        <v>533</v>
      </c>
      <c r="K46" s="108" t="s">
        <v>533</v>
      </c>
      <c r="L46" s="108" t="s">
        <v>533</v>
      </c>
      <c r="M46" s="109" t="s">
        <v>533</v>
      </c>
    </row>
    <row r="47" spans="2:13" ht="27.75" customHeight="1" x14ac:dyDescent="0.15">
      <c r="B47" s="1242"/>
      <c r="C47" s="1243"/>
      <c r="D47" s="111"/>
      <c r="E47" s="1250" t="s">
        <v>37</v>
      </c>
      <c r="F47" s="1251"/>
      <c r="G47" s="1251"/>
      <c r="H47" s="1252"/>
      <c r="I47" s="107" t="s">
        <v>533</v>
      </c>
      <c r="J47" s="108" t="s">
        <v>533</v>
      </c>
      <c r="K47" s="108" t="s">
        <v>533</v>
      </c>
      <c r="L47" s="108" t="s">
        <v>533</v>
      </c>
      <c r="M47" s="109" t="s">
        <v>533</v>
      </c>
    </row>
    <row r="48" spans="2:13" ht="27.75" customHeight="1" x14ac:dyDescent="0.15">
      <c r="B48" s="1242"/>
      <c r="C48" s="1243"/>
      <c r="D48" s="106"/>
      <c r="E48" s="1248" t="s">
        <v>38</v>
      </c>
      <c r="F48" s="1248"/>
      <c r="G48" s="1248"/>
      <c r="H48" s="1249"/>
      <c r="I48" s="107" t="s">
        <v>533</v>
      </c>
      <c r="J48" s="108" t="s">
        <v>533</v>
      </c>
      <c r="K48" s="108" t="s">
        <v>533</v>
      </c>
      <c r="L48" s="108" t="s">
        <v>533</v>
      </c>
      <c r="M48" s="109" t="s">
        <v>533</v>
      </c>
    </row>
    <row r="49" spans="2:13" ht="27.75" customHeight="1" x14ac:dyDescent="0.15">
      <c r="B49" s="1244"/>
      <c r="C49" s="1245"/>
      <c r="D49" s="106"/>
      <c r="E49" s="1248" t="s">
        <v>39</v>
      </c>
      <c r="F49" s="1248"/>
      <c r="G49" s="1248"/>
      <c r="H49" s="1249"/>
      <c r="I49" s="107" t="s">
        <v>533</v>
      </c>
      <c r="J49" s="108" t="s">
        <v>533</v>
      </c>
      <c r="K49" s="108" t="s">
        <v>533</v>
      </c>
      <c r="L49" s="108" t="s">
        <v>533</v>
      </c>
      <c r="M49" s="109" t="s">
        <v>533</v>
      </c>
    </row>
    <row r="50" spans="2:13" ht="27.75" customHeight="1" x14ac:dyDescent="0.15">
      <c r="B50" s="1253" t="s">
        <v>40</v>
      </c>
      <c r="C50" s="1254"/>
      <c r="D50" s="112"/>
      <c r="E50" s="1248" t="s">
        <v>41</v>
      </c>
      <c r="F50" s="1248"/>
      <c r="G50" s="1248"/>
      <c r="H50" s="1249"/>
      <c r="I50" s="107">
        <v>2085</v>
      </c>
      <c r="J50" s="108">
        <v>2069</v>
      </c>
      <c r="K50" s="108">
        <v>2106</v>
      </c>
      <c r="L50" s="108">
        <v>2031</v>
      </c>
      <c r="M50" s="109">
        <v>2093</v>
      </c>
    </row>
    <row r="51" spans="2:13" ht="27.75" customHeight="1" x14ac:dyDescent="0.15">
      <c r="B51" s="1242"/>
      <c r="C51" s="1243"/>
      <c r="D51" s="106"/>
      <c r="E51" s="1248" t="s">
        <v>42</v>
      </c>
      <c r="F51" s="1248"/>
      <c r="G51" s="1248"/>
      <c r="H51" s="1249"/>
      <c r="I51" s="107">
        <v>20</v>
      </c>
      <c r="J51" s="108">
        <v>16</v>
      </c>
      <c r="K51" s="108">
        <v>11</v>
      </c>
      <c r="L51" s="108">
        <v>8</v>
      </c>
      <c r="M51" s="109">
        <v>5</v>
      </c>
    </row>
    <row r="52" spans="2:13" ht="27.75" customHeight="1" x14ac:dyDescent="0.15">
      <c r="B52" s="1244"/>
      <c r="C52" s="1245"/>
      <c r="D52" s="106"/>
      <c r="E52" s="1248" t="s">
        <v>43</v>
      </c>
      <c r="F52" s="1248"/>
      <c r="G52" s="1248"/>
      <c r="H52" s="1249"/>
      <c r="I52" s="107">
        <v>4954</v>
      </c>
      <c r="J52" s="108">
        <v>5121</v>
      </c>
      <c r="K52" s="108">
        <v>5145</v>
      </c>
      <c r="L52" s="108">
        <v>5208</v>
      </c>
      <c r="M52" s="109">
        <v>5334</v>
      </c>
    </row>
    <row r="53" spans="2:13" ht="27.75" customHeight="1" thickBot="1" x14ac:dyDescent="0.2">
      <c r="B53" s="1255" t="s">
        <v>44</v>
      </c>
      <c r="C53" s="1256"/>
      <c r="D53" s="113"/>
      <c r="E53" s="1257" t="s">
        <v>45</v>
      </c>
      <c r="F53" s="1257"/>
      <c r="G53" s="1257"/>
      <c r="H53" s="1258"/>
      <c r="I53" s="114">
        <v>990</v>
      </c>
      <c r="J53" s="115">
        <v>1034</v>
      </c>
      <c r="K53" s="115">
        <v>859</v>
      </c>
      <c r="L53" s="115">
        <v>1052</v>
      </c>
      <c r="M53" s="116">
        <v>1098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ezRrr1S7fs/tqj9wgFRPyi1O5Dv37pQafIogc81u3yiwzkgjZ5QP+NLE0xuwtCRNvqzyCGFbFaKVFmpkk3Dyg==" saltValue="PvSbSF/yJ8Gv2ioL2XsN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57" sqref="G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267" t="s">
        <v>48</v>
      </c>
      <c r="D55" s="1267"/>
      <c r="E55" s="1268"/>
      <c r="F55" s="128">
        <v>1042</v>
      </c>
      <c r="G55" s="128">
        <v>1054</v>
      </c>
      <c r="H55" s="129">
        <v>1069</v>
      </c>
    </row>
    <row r="56" spans="2:8" ht="52.5" customHeight="1" x14ac:dyDescent="0.15">
      <c r="B56" s="130"/>
      <c r="C56" s="1269" t="s">
        <v>49</v>
      </c>
      <c r="D56" s="1269"/>
      <c r="E56" s="1270"/>
      <c r="F56" s="131">
        <v>0</v>
      </c>
      <c r="G56" s="131">
        <v>0</v>
      </c>
      <c r="H56" s="132">
        <v>0</v>
      </c>
    </row>
    <row r="57" spans="2:8" ht="53.25" customHeight="1" x14ac:dyDescent="0.15">
      <c r="B57" s="130"/>
      <c r="C57" s="1271" t="s">
        <v>50</v>
      </c>
      <c r="D57" s="1271"/>
      <c r="E57" s="1272"/>
      <c r="F57" s="133">
        <v>903</v>
      </c>
      <c r="G57" s="133">
        <v>814</v>
      </c>
      <c r="H57" s="134">
        <v>845</v>
      </c>
    </row>
    <row r="58" spans="2:8" ht="45.75" customHeight="1" x14ac:dyDescent="0.15">
      <c r="B58" s="135"/>
      <c r="C58" s="1259" t="s">
        <v>608</v>
      </c>
      <c r="D58" s="1260"/>
      <c r="E58" s="1261"/>
      <c r="F58" s="136">
        <v>483</v>
      </c>
      <c r="G58" s="136">
        <v>412</v>
      </c>
      <c r="H58" s="137">
        <v>488</v>
      </c>
    </row>
    <row r="59" spans="2:8" ht="45.75" customHeight="1" x14ac:dyDescent="0.15">
      <c r="B59" s="135"/>
      <c r="C59" s="1259" t="s">
        <v>609</v>
      </c>
      <c r="D59" s="1260"/>
      <c r="E59" s="1261"/>
      <c r="F59" s="136">
        <v>301</v>
      </c>
      <c r="G59" s="136">
        <v>285</v>
      </c>
      <c r="H59" s="137">
        <v>252</v>
      </c>
    </row>
    <row r="60" spans="2:8" ht="45.75" customHeight="1" x14ac:dyDescent="0.15">
      <c r="B60" s="135"/>
      <c r="C60" s="1259" t="s">
        <v>610</v>
      </c>
      <c r="D60" s="1260"/>
      <c r="E60" s="1261"/>
      <c r="F60" s="136">
        <v>20</v>
      </c>
      <c r="G60" s="136">
        <v>20</v>
      </c>
      <c r="H60" s="137">
        <v>20</v>
      </c>
    </row>
    <row r="61" spans="2:8" ht="45.75" customHeight="1" x14ac:dyDescent="0.15">
      <c r="B61" s="135"/>
      <c r="C61" s="1259" t="s">
        <v>611</v>
      </c>
      <c r="D61" s="1260"/>
      <c r="E61" s="1261"/>
      <c r="F61" s="136">
        <v>15</v>
      </c>
      <c r="G61" s="136">
        <v>15</v>
      </c>
      <c r="H61" s="137">
        <v>15</v>
      </c>
    </row>
    <row r="62" spans="2:8" ht="45.75" customHeight="1" thickBot="1" x14ac:dyDescent="0.2">
      <c r="B62" s="138"/>
      <c r="C62" s="1262" t="s">
        <v>612</v>
      </c>
      <c r="D62" s="1263"/>
      <c r="E62" s="1264"/>
      <c r="F62" s="139">
        <v>18</v>
      </c>
      <c r="G62" s="139">
        <v>16</v>
      </c>
      <c r="H62" s="140">
        <v>15</v>
      </c>
    </row>
    <row r="63" spans="2:8" ht="52.5" customHeight="1" thickBot="1" x14ac:dyDescent="0.2">
      <c r="B63" s="141"/>
      <c r="C63" s="1265" t="s">
        <v>51</v>
      </c>
      <c r="D63" s="1265"/>
      <c r="E63" s="1266"/>
      <c r="F63" s="142">
        <v>1945</v>
      </c>
      <c r="G63" s="142">
        <v>1868</v>
      </c>
      <c r="H63" s="143">
        <v>1915</v>
      </c>
    </row>
    <row r="64" spans="2:8" ht="15" customHeight="1" x14ac:dyDescent="0.15"/>
  </sheetData>
  <sheetProtection algorithmName="SHA-512" hashValue="AU8/MZKM9ztZo/5HZOsfGNdRPnFWsSm98PQDedh1h4bRJhhA1OPAwBFLtvesizVUvLLCUJy4c1tgdG/Jo0zCHw==" saltValue="W5tthBuEVmJDXu6HwdxM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822E6-87C9-4CBA-B9DB-D6C83F5D5A78}">
  <sheetPr>
    <pageSetUpPr fitToPage="1"/>
  </sheetPr>
  <dimension ref="A1:WZM160"/>
  <sheetViews>
    <sheetView showGridLines="0" topLeftCell="AN37" zoomScale="90" zoomScaleNormal="9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617</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574</v>
      </c>
      <c r="BQ50" s="1307"/>
      <c r="BR50" s="1307"/>
      <c r="BS50" s="1307"/>
      <c r="BT50" s="1307"/>
      <c r="BU50" s="1307"/>
      <c r="BV50" s="1307"/>
      <c r="BW50" s="1307"/>
      <c r="BX50" s="1307" t="s">
        <v>575</v>
      </c>
      <c r="BY50" s="1307"/>
      <c r="BZ50" s="1307"/>
      <c r="CA50" s="1307"/>
      <c r="CB50" s="1307"/>
      <c r="CC50" s="1307"/>
      <c r="CD50" s="1307"/>
      <c r="CE50" s="1307"/>
      <c r="CF50" s="1307" t="s">
        <v>576</v>
      </c>
      <c r="CG50" s="1307"/>
      <c r="CH50" s="1307"/>
      <c r="CI50" s="1307"/>
      <c r="CJ50" s="1307"/>
      <c r="CK50" s="1307"/>
      <c r="CL50" s="1307"/>
      <c r="CM50" s="1307"/>
      <c r="CN50" s="1307" t="s">
        <v>577</v>
      </c>
      <c r="CO50" s="1307"/>
      <c r="CP50" s="1307"/>
      <c r="CQ50" s="1307"/>
      <c r="CR50" s="1307"/>
      <c r="CS50" s="1307"/>
      <c r="CT50" s="1307"/>
      <c r="CU50" s="1307"/>
      <c r="CV50" s="1307" t="s">
        <v>578</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618</v>
      </c>
      <c r="AO51" s="1311"/>
      <c r="AP51" s="1311"/>
      <c r="AQ51" s="1311"/>
      <c r="AR51" s="1311"/>
      <c r="AS51" s="1311"/>
      <c r="AT51" s="1311"/>
      <c r="AU51" s="1311"/>
      <c r="AV51" s="1311"/>
      <c r="AW51" s="1311"/>
      <c r="AX51" s="1311"/>
      <c r="AY51" s="1311"/>
      <c r="AZ51" s="1311"/>
      <c r="BA51" s="1311"/>
      <c r="BB51" s="1311" t="s">
        <v>619</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3">
        <v>38.299999999999997</v>
      </c>
      <c r="BY51" s="1313"/>
      <c r="BZ51" s="1313"/>
      <c r="CA51" s="1313"/>
      <c r="CB51" s="1313"/>
      <c r="CC51" s="1313"/>
      <c r="CD51" s="1313"/>
      <c r="CE51" s="1313"/>
      <c r="CF51" s="1313">
        <v>32.1</v>
      </c>
      <c r="CG51" s="1313"/>
      <c r="CH51" s="1313"/>
      <c r="CI51" s="1313"/>
      <c r="CJ51" s="1313"/>
      <c r="CK51" s="1313"/>
      <c r="CL51" s="1313"/>
      <c r="CM51" s="1313"/>
      <c r="CN51" s="1313">
        <v>39.799999999999997</v>
      </c>
      <c r="CO51" s="1313"/>
      <c r="CP51" s="1313"/>
      <c r="CQ51" s="1313"/>
      <c r="CR51" s="1313"/>
      <c r="CS51" s="1313"/>
      <c r="CT51" s="1313"/>
      <c r="CU51" s="1313"/>
      <c r="CV51" s="1313">
        <v>38</v>
      </c>
      <c r="CW51" s="1313"/>
      <c r="CX51" s="1313"/>
      <c r="CY51" s="1313"/>
      <c r="CZ51" s="1313"/>
      <c r="DA51" s="1313"/>
      <c r="DB51" s="1313"/>
      <c r="DC51" s="1313"/>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620</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3">
        <v>66.3</v>
      </c>
      <c r="BY53" s="1313"/>
      <c r="BZ53" s="1313"/>
      <c r="CA53" s="1313"/>
      <c r="CB53" s="1313"/>
      <c r="CC53" s="1313"/>
      <c r="CD53" s="1313"/>
      <c r="CE53" s="1313"/>
      <c r="CF53" s="1313">
        <v>67.5</v>
      </c>
      <c r="CG53" s="1313"/>
      <c r="CH53" s="1313"/>
      <c r="CI53" s="1313"/>
      <c r="CJ53" s="1313"/>
      <c r="CK53" s="1313"/>
      <c r="CL53" s="1313"/>
      <c r="CM53" s="1313"/>
      <c r="CN53" s="1313">
        <v>67.8</v>
      </c>
      <c r="CO53" s="1313"/>
      <c r="CP53" s="1313"/>
      <c r="CQ53" s="1313"/>
      <c r="CR53" s="1313"/>
      <c r="CS53" s="1313"/>
      <c r="CT53" s="1313"/>
      <c r="CU53" s="1313"/>
      <c r="CV53" s="1313">
        <v>68.2</v>
      </c>
      <c r="CW53" s="1313"/>
      <c r="CX53" s="1313"/>
      <c r="CY53" s="1313"/>
      <c r="CZ53" s="1313"/>
      <c r="DA53" s="1313"/>
      <c r="DB53" s="1313"/>
      <c r="DC53" s="1313"/>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0"/>
      <c r="B55" s="1282"/>
      <c r="G55" s="1301"/>
      <c r="H55" s="1301"/>
      <c r="I55" s="1301"/>
      <c r="J55" s="1301"/>
      <c r="K55" s="1310"/>
      <c r="L55" s="1310"/>
      <c r="M55" s="1310"/>
      <c r="N55" s="1310"/>
      <c r="AN55" s="1307" t="s">
        <v>621</v>
      </c>
      <c r="AO55" s="1307"/>
      <c r="AP55" s="1307"/>
      <c r="AQ55" s="1307"/>
      <c r="AR55" s="1307"/>
      <c r="AS55" s="1307"/>
      <c r="AT55" s="1307"/>
      <c r="AU55" s="1307"/>
      <c r="AV55" s="1307"/>
      <c r="AW55" s="1307"/>
      <c r="AX55" s="1307"/>
      <c r="AY55" s="1307"/>
      <c r="AZ55" s="1307"/>
      <c r="BA55" s="1307"/>
      <c r="BB55" s="1311" t="s">
        <v>619</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3">
        <v>23.4</v>
      </c>
      <c r="BY55" s="1313"/>
      <c r="BZ55" s="1313"/>
      <c r="CA55" s="1313"/>
      <c r="CB55" s="1313"/>
      <c r="CC55" s="1313"/>
      <c r="CD55" s="1313"/>
      <c r="CE55" s="1313"/>
      <c r="CF55" s="1313">
        <v>7.7</v>
      </c>
      <c r="CG55" s="1313"/>
      <c r="CH55" s="1313"/>
      <c r="CI55" s="1313"/>
      <c r="CJ55" s="1313"/>
      <c r="CK55" s="1313"/>
      <c r="CL55" s="1313"/>
      <c r="CM55" s="1313"/>
      <c r="CN55" s="1313">
        <v>3.2</v>
      </c>
      <c r="CO55" s="1313"/>
      <c r="CP55" s="1313"/>
      <c r="CQ55" s="1313"/>
      <c r="CR55" s="1313"/>
      <c r="CS55" s="1313"/>
      <c r="CT55" s="1313"/>
      <c r="CU55" s="1313"/>
      <c r="CV55" s="1313">
        <v>3.4</v>
      </c>
      <c r="CW55" s="1313"/>
      <c r="CX55" s="1313"/>
      <c r="CY55" s="1313"/>
      <c r="CZ55" s="1313"/>
      <c r="DA55" s="1313"/>
      <c r="DB55" s="1313"/>
      <c r="DC55" s="1313"/>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620</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3">
        <v>59.2</v>
      </c>
      <c r="BY57" s="1313"/>
      <c r="BZ57" s="1313"/>
      <c r="CA57" s="1313"/>
      <c r="CB57" s="1313"/>
      <c r="CC57" s="1313"/>
      <c r="CD57" s="1313"/>
      <c r="CE57" s="1313"/>
      <c r="CF57" s="1313">
        <v>63.4</v>
      </c>
      <c r="CG57" s="1313"/>
      <c r="CH57" s="1313"/>
      <c r="CI57" s="1313"/>
      <c r="CJ57" s="1313"/>
      <c r="CK57" s="1313"/>
      <c r="CL57" s="1313"/>
      <c r="CM57" s="1313"/>
      <c r="CN57" s="1313">
        <v>63.3</v>
      </c>
      <c r="CO57" s="1313"/>
      <c r="CP57" s="1313"/>
      <c r="CQ57" s="1313"/>
      <c r="CR57" s="1313"/>
      <c r="CS57" s="1313"/>
      <c r="CT57" s="1313"/>
      <c r="CU57" s="1313"/>
      <c r="CV57" s="1313">
        <v>62.8</v>
      </c>
      <c r="CW57" s="1313"/>
      <c r="CX57" s="1313"/>
      <c r="CY57" s="1313"/>
      <c r="CZ57" s="1313"/>
      <c r="DA57" s="1313"/>
      <c r="DB57" s="1313"/>
      <c r="DC57" s="1313"/>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622</v>
      </c>
    </row>
    <row r="64" spans="1:109" x14ac:dyDescent="0.15">
      <c r="B64" s="1282"/>
      <c r="G64" s="1289"/>
      <c r="I64" s="1323"/>
      <c r="J64" s="1323"/>
      <c r="K64" s="1323"/>
      <c r="L64" s="1323"/>
      <c r="M64" s="1323"/>
      <c r="N64" s="1324"/>
      <c r="AM64" s="1289"/>
      <c r="AN64" s="1289" t="s">
        <v>615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623</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617</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574</v>
      </c>
      <c r="BQ72" s="1307"/>
      <c r="BR72" s="1307"/>
      <c r="BS72" s="1307"/>
      <c r="BT72" s="1307"/>
      <c r="BU72" s="1307"/>
      <c r="BV72" s="1307"/>
      <c r="BW72" s="1307"/>
      <c r="BX72" s="1307" t="s">
        <v>575</v>
      </c>
      <c r="BY72" s="1307"/>
      <c r="BZ72" s="1307"/>
      <c r="CA72" s="1307"/>
      <c r="CB72" s="1307"/>
      <c r="CC72" s="1307"/>
      <c r="CD72" s="1307"/>
      <c r="CE72" s="1307"/>
      <c r="CF72" s="1307" t="s">
        <v>576</v>
      </c>
      <c r="CG72" s="1307"/>
      <c r="CH72" s="1307"/>
      <c r="CI72" s="1307"/>
      <c r="CJ72" s="1307"/>
      <c r="CK72" s="1307"/>
      <c r="CL72" s="1307"/>
      <c r="CM72" s="1307"/>
      <c r="CN72" s="1307" t="s">
        <v>577</v>
      </c>
      <c r="CO72" s="1307"/>
      <c r="CP72" s="1307"/>
      <c r="CQ72" s="1307"/>
      <c r="CR72" s="1307"/>
      <c r="CS72" s="1307"/>
      <c r="CT72" s="1307"/>
      <c r="CU72" s="1307"/>
      <c r="CV72" s="1307" t="s">
        <v>578</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618</v>
      </c>
      <c r="AO73" s="1311"/>
      <c r="AP73" s="1311"/>
      <c r="AQ73" s="1311"/>
      <c r="AR73" s="1311"/>
      <c r="AS73" s="1311"/>
      <c r="AT73" s="1311"/>
      <c r="AU73" s="1311"/>
      <c r="AV73" s="1311"/>
      <c r="AW73" s="1311"/>
      <c r="AX73" s="1311"/>
      <c r="AY73" s="1311"/>
      <c r="AZ73" s="1311"/>
      <c r="BA73" s="1311"/>
      <c r="BB73" s="1311" t="s">
        <v>619</v>
      </c>
      <c r="BC73" s="1311"/>
      <c r="BD73" s="1311"/>
      <c r="BE73" s="1311"/>
      <c r="BF73" s="1311"/>
      <c r="BG73" s="1311"/>
      <c r="BH73" s="1311"/>
      <c r="BI73" s="1311"/>
      <c r="BJ73" s="1311"/>
      <c r="BK73" s="1311"/>
      <c r="BL73" s="1311"/>
      <c r="BM73" s="1311"/>
      <c r="BN73" s="1311"/>
      <c r="BO73" s="1311"/>
      <c r="BP73" s="1313">
        <v>35.9</v>
      </c>
      <c r="BQ73" s="1313"/>
      <c r="BR73" s="1313"/>
      <c r="BS73" s="1313"/>
      <c r="BT73" s="1313"/>
      <c r="BU73" s="1313"/>
      <c r="BV73" s="1313"/>
      <c r="BW73" s="1313"/>
      <c r="BX73" s="1313">
        <v>38.299999999999997</v>
      </c>
      <c r="BY73" s="1313"/>
      <c r="BZ73" s="1313"/>
      <c r="CA73" s="1313"/>
      <c r="CB73" s="1313"/>
      <c r="CC73" s="1313"/>
      <c r="CD73" s="1313"/>
      <c r="CE73" s="1313"/>
      <c r="CF73" s="1313">
        <v>32.1</v>
      </c>
      <c r="CG73" s="1313"/>
      <c r="CH73" s="1313"/>
      <c r="CI73" s="1313"/>
      <c r="CJ73" s="1313"/>
      <c r="CK73" s="1313"/>
      <c r="CL73" s="1313"/>
      <c r="CM73" s="1313"/>
      <c r="CN73" s="1313">
        <v>39.799999999999997</v>
      </c>
      <c r="CO73" s="1313"/>
      <c r="CP73" s="1313"/>
      <c r="CQ73" s="1313"/>
      <c r="CR73" s="1313"/>
      <c r="CS73" s="1313"/>
      <c r="CT73" s="1313"/>
      <c r="CU73" s="1313"/>
      <c r="CV73" s="1313">
        <v>38</v>
      </c>
      <c r="CW73" s="1313"/>
      <c r="CX73" s="1313"/>
      <c r="CY73" s="1313"/>
      <c r="CZ73" s="1313"/>
      <c r="DA73" s="1313"/>
      <c r="DB73" s="1313"/>
      <c r="DC73" s="1313"/>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624</v>
      </c>
      <c r="BC75" s="1311"/>
      <c r="BD75" s="1311"/>
      <c r="BE75" s="1311"/>
      <c r="BF75" s="1311"/>
      <c r="BG75" s="1311"/>
      <c r="BH75" s="1311"/>
      <c r="BI75" s="1311"/>
      <c r="BJ75" s="1311"/>
      <c r="BK75" s="1311"/>
      <c r="BL75" s="1311"/>
      <c r="BM75" s="1311"/>
      <c r="BN75" s="1311"/>
      <c r="BO75" s="1311"/>
      <c r="BP75" s="1313">
        <v>7.8</v>
      </c>
      <c r="BQ75" s="1313"/>
      <c r="BR75" s="1313"/>
      <c r="BS75" s="1313"/>
      <c r="BT75" s="1313"/>
      <c r="BU75" s="1313"/>
      <c r="BV75" s="1313"/>
      <c r="BW75" s="1313"/>
      <c r="BX75" s="1313">
        <v>7.6</v>
      </c>
      <c r="BY75" s="1313"/>
      <c r="BZ75" s="1313"/>
      <c r="CA75" s="1313"/>
      <c r="CB75" s="1313"/>
      <c r="CC75" s="1313"/>
      <c r="CD75" s="1313"/>
      <c r="CE75" s="1313"/>
      <c r="CF75" s="1313">
        <v>7.7</v>
      </c>
      <c r="CG75" s="1313"/>
      <c r="CH75" s="1313"/>
      <c r="CI75" s="1313"/>
      <c r="CJ75" s="1313"/>
      <c r="CK75" s="1313"/>
      <c r="CL75" s="1313"/>
      <c r="CM75" s="1313"/>
      <c r="CN75" s="1313">
        <v>7.7</v>
      </c>
      <c r="CO75" s="1313"/>
      <c r="CP75" s="1313"/>
      <c r="CQ75" s="1313"/>
      <c r="CR75" s="1313"/>
      <c r="CS75" s="1313"/>
      <c r="CT75" s="1313"/>
      <c r="CU75" s="1313"/>
      <c r="CV75" s="1313">
        <v>7.5</v>
      </c>
      <c r="CW75" s="1313"/>
      <c r="CX75" s="1313"/>
      <c r="CY75" s="1313"/>
      <c r="CZ75" s="1313"/>
      <c r="DA75" s="1313"/>
      <c r="DB75" s="1313"/>
      <c r="DC75" s="1313"/>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2"/>
      <c r="G77" s="1301"/>
      <c r="H77" s="1301"/>
      <c r="I77" s="1301"/>
      <c r="J77" s="1301"/>
      <c r="K77" s="1330"/>
      <c r="L77" s="1330"/>
      <c r="M77" s="1330"/>
      <c r="N77" s="1330"/>
      <c r="AN77" s="1307" t="s">
        <v>621</v>
      </c>
      <c r="AO77" s="1307"/>
      <c r="AP77" s="1307"/>
      <c r="AQ77" s="1307"/>
      <c r="AR77" s="1307"/>
      <c r="AS77" s="1307"/>
      <c r="AT77" s="1307"/>
      <c r="AU77" s="1307"/>
      <c r="AV77" s="1307"/>
      <c r="AW77" s="1307"/>
      <c r="AX77" s="1307"/>
      <c r="AY77" s="1307"/>
      <c r="AZ77" s="1307"/>
      <c r="BA77" s="1307"/>
      <c r="BB77" s="1311" t="s">
        <v>619</v>
      </c>
      <c r="BC77" s="1311"/>
      <c r="BD77" s="1311"/>
      <c r="BE77" s="1311"/>
      <c r="BF77" s="1311"/>
      <c r="BG77" s="1311"/>
      <c r="BH77" s="1311"/>
      <c r="BI77" s="1311"/>
      <c r="BJ77" s="1311"/>
      <c r="BK77" s="1311"/>
      <c r="BL77" s="1311"/>
      <c r="BM77" s="1311"/>
      <c r="BN77" s="1311"/>
      <c r="BO77" s="1311"/>
      <c r="BP77" s="1313">
        <v>25.4</v>
      </c>
      <c r="BQ77" s="1313"/>
      <c r="BR77" s="1313"/>
      <c r="BS77" s="1313"/>
      <c r="BT77" s="1313"/>
      <c r="BU77" s="1313"/>
      <c r="BV77" s="1313"/>
      <c r="BW77" s="1313"/>
      <c r="BX77" s="1313">
        <v>23.4</v>
      </c>
      <c r="BY77" s="1313"/>
      <c r="BZ77" s="1313"/>
      <c r="CA77" s="1313"/>
      <c r="CB77" s="1313"/>
      <c r="CC77" s="1313"/>
      <c r="CD77" s="1313"/>
      <c r="CE77" s="1313"/>
      <c r="CF77" s="1313">
        <v>7.7</v>
      </c>
      <c r="CG77" s="1313"/>
      <c r="CH77" s="1313"/>
      <c r="CI77" s="1313"/>
      <c r="CJ77" s="1313"/>
      <c r="CK77" s="1313"/>
      <c r="CL77" s="1313"/>
      <c r="CM77" s="1313"/>
      <c r="CN77" s="1313">
        <v>3.2</v>
      </c>
      <c r="CO77" s="1313"/>
      <c r="CP77" s="1313"/>
      <c r="CQ77" s="1313"/>
      <c r="CR77" s="1313"/>
      <c r="CS77" s="1313"/>
      <c r="CT77" s="1313"/>
      <c r="CU77" s="1313"/>
      <c r="CV77" s="1313">
        <v>3.4</v>
      </c>
      <c r="CW77" s="1313"/>
      <c r="CX77" s="1313"/>
      <c r="CY77" s="1313"/>
      <c r="CZ77" s="1313"/>
      <c r="DA77" s="1313"/>
      <c r="DB77" s="1313"/>
      <c r="DC77" s="1313"/>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624</v>
      </c>
      <c r="BC79" s="1311"/>
      <c r="BD79" s="1311"/>
      <c r="BE79" s="1311"/>
      <c r="BF79" s="1311"/>
      <c r="BG79" s="1311"/>
      <c r="BH79" s="1311"/>
      <c r="BI79" s="1311"/>
      <c r="BJ79" s="1311"/>
      <c r="BK79" s="1311"/>
      <c r="BL79" s="1311"/>
      <c r="BM79" s="1311"/>
      <c r="BN79" s="1311"/>
      <c r="BO79" s="1311"/>
      <c r="BP79" s="1313">
        <v>8.6</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8.8000000000000007</v>
      </c>
      <c r="CO79" s="1313"/>
      <c r="CP79" s="1313"/>
      <c r="CQ79" s="1313"/>
      <c r="CR79" s="1313"/>
      <c r="CS79" s="1313"/>
      <c r="CT79" s="1313"/>
      <c r="CU79" s="1313"/>
      <c r="CV79" s="1313">
        <v>8.8000000000000007</v>
      </c>
      <c r="CW79" s="1313"/>
      <c r="CX79" s="1313"/>
      <c r="CY79" s="1313"/>
      <c r="CZ79" s="1313"/>
      <c r="DA79" s="1313"/>
      <c r="DB79" s="1313"/>
      <c r="DC79" s="1313"/>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yrsb2PfG15hK/96FQN9+xHEPNq5YSX8z4rlUeuWkA/jv58FAMlmCyfox6R2qJy12W5+ml6OE7GuaQeCrgKrrpQ==" saltValue="ZUgmishRMFptY1enx7ay8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DA14C-A32C-456A-BE05-5C0E382C93E6}">
  <sheetPr>
    <pageSetUpPr fitToPage="1"/>
  </sheetPr>
  <dimension ref="A1:DR125"/>
  <sheetViews>
    <sheetView showGridLines="0" topLeftCell="A106" zoomScale="60" zoomScaleNormal="6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wUDmNjIanoKgrZkNCK/lm9tNyT6FxKU6B9xrz+zUFeTrIp5l07R5P8j/QZLdVP9JA1tcRWPP/cXI3NXdWeShg==" saltValue="5wF8nNG5uPm2LjxOfpjgz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D2990-13F7-4BFE-9B23-E236BFCAD687}">
  <sheetPr>
    <pageSetUpPr fitToPage="1"/>
  </sheetPr>
  <dimension ref="A1:DR125"/>
  <sheetViews>
    <sheetView showGridLines="0" tabSelected="1" topLeftCell="A106"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5z+B9DzjwFJDSVzjEK1Gr7O6uvhZTU5FJkbgCgSWzvJ/aXu5gKvsTkacaEkyaQmgsmp+kwUb/PELpRFnGFsDWw==" saltValue="Jow2gJb1ug4S/dg1XjsEQ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115486</v>
      </c>
      <c r="E3" s="162"/>
      <c r="F3" s="163">
        <v>119882</v>
      </c>
      <c r="G3" s="164"/>
      <c r="H3" s="165"/>
    </row>
    <row r="4" spans="1:8" x14ac:dyDescent="0.15">
      <c r="A4" s="166"/>
      <c r="B4" s="167"/>
      <c r="C4" s="168"/>
      <c r="D4" s="169">
        <v>81421</v>
      </c>
      <c r="E4" s="170"/>
      <c r="F4" s="171">
        <v>66481</v>
      </c>
      <c r="G4" s="172"/>
      <c r="H4" s="173"/>
    </row>
    <row r="5" spans="1:8" x14ac:dyDescent="0.15">
      <c r="A5" s="154" t="s">
        <v>566</v>
      </c>
      <c r="B5" s="159"/>
      <c r="C5" s="160"/>
      <c r="D5" s="161">
        <v>120385</v>
      </c>
      <c r="E5" s="162"/>
      <c r="F5" s="163">
        <v>116162</v>
      </c>
      <c r="G5" s="164"/>
      <c r="H5" s="165"/>
    </row>
    <row r="6" spans="1:8" x14ac:dyDescent="0.15">
      <c r="A6" s="166"/>
      <c r="B6" s="167"/>
      <c r="C6" s="168"/>
      <c r="D6" s="169">
        <v>108975</v>
      </c>
      <c r="E6" s="170"/>
      <c r="F6" s="171">
        <v>61562</v>
      </c>
      <c r="G6" s="172"/>
      <c r="H6" s="173"/>
    </row>
    <row r="7" spans="1:8" x14ac:dyDescent="0.15">
      <c r="A7" s="154" t="s">
        <v>567</v>
      </c>
      <c r="B7" s="159"/>
      <c r="C7" s="160"/>
      <c r="D7" s="161">
        <v>91050</v>
      </c>
      <c r="E7" s="162"/>
      <c r="F7" s="163">
        <v>121449</v>
      </c>
      <c r="G7" s="164"/>
      <c r="H7" s="165"/>
    </row>
    <row r="8" spans="1:8" x14ac:dyDescent="0.15">
      <c r="A8" s="166"/>
      <c r="B8" s="167"/>
      <c r="C8" s="168"/>
      <c r="D8" s="169">
        <v>61516</v>
      </c>
      <c r="E8" s="170"/>
      <c r="F8" s="171">
        <v>62922</v>
      </c>
      <c r="G8" s="172"/>
      <c r="H8" s="173"/>
    </row>
    <row r="9" spans="1:8" x14ac:dyDescent="0.15">
      <c r="A9" s="154" t="s">
        <v>568</v>
      </c>
      <c r="B9" s="159"/>
      <c r="C9" s="160"/>
      <c r="D9" s="161">
        <v>99119</v>
      </c>
      <c r="E9" s="162"/>
      <c r="F9" s="163">
        <v>145139</v>
      </c>
      <c r="G9" s="164"/>
      <c r="H9" s="165"/>
    </row>
    <row r="10" spans="1:8" x14ac:dyDescent="0.15">
      <c r="A10" s="166"/>
      <c r="B10" s="167"/>
      <c r="C10" s="168"/>
      <c r="D10" s="169">
        <v>61369</v>
      </c>
      <c r="E10" s="170"/>
      <c r="F10" s="171">
        <v>83762</v>
      </c>
      <c r="G10" s="172"/>
      <c r="H10" s="173"/>
    </row>
    <row r="11" spans="1:8" x14ac:dyDescent="0.15">
      <c r="A11" s="154" t="s">
        <v>569</v>
      </c>
      <c r="B11" s="159"/>
      <c r="C11" s="160"/>
      <c r="D11" s="161">
        <v>124889</v>
      </c>
      <c r="E11" s="162"/>
      <c r="F11" s="163">
        <v>125391</v>
      </c>
      <c r="G11" s="164"/>
      <c r="H11" s="165"/>
    </row>
    <row r="12" spans="1:8" x14ac:dyDescent="0.15">
      <c r="A12" s="166"/>
      <c r="B12" s="167"/>
      <c r="C12" s="174"/>
      <c r="D12" s="169">
        <v>73711</v>
      </c>
      <c r="E12" s="170"/>
      <c r="F12" s="171">
        <v>68516</v>
      </c>
      <c r="G12" s="172"/>
      <c r="H12" s="173"/>
    </row>
    <row r="13" spans="1:8" x14ac:dyDescent="0.15">
      <c r="A13" s="154"/>
      <c r="B13" s="159"/>
      <c r="C13" s="175"/>
      <c r="D13" s="176">
        <v>110186</v>
      </c>
      <c r="E13" s="177"/>
      <c r="F13" s="178">
        <v>125605</v>
      </c>
      <c r="G13" s="179"/>
      <c r="H13" s="165"/>
    </row>
    <row r="14" spans="1:8" x14ac:dyDescent="0.15">
      <c r="A14" s="166"/>
      <c r="B14" s="167"/>
      <c r="C14" s="168"/>
      <c r="D14" s="169">
        <v>77398</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9.93</v>
      </c>
      <c r="C19" s="180">
        <f>ROUND(VALUE(SUBSTITUTE(実質収支比率等に係る経年分析!G$48,"▲","-")),2)</f>
        <v>9.24</v>
      </c>
      <c r="D19" s="180">
        <f>ROUND(VALUE(SUBSTITUTE(実質収支比率等に係る経年分析!H$48,"▲","-")),2)</f>
        <v>5.03</v>
      </c>
      <c r="E19" s="180">
        <f>ROUND(VALUE(SUBSTITUTE(実質収支比率等に係る経年分析!I$48,"▲","-")),2)</f>
        <v>3.4</v>
      </c>
      <c r="F19" s="180">
        <f>ROUND(VALUE(SUBSTITUTE(実質収支比率等に係る経年分析!J$48,"▲","-")),2)</f>
        <v>6.44</v>
      </c>
    </row>
    <row r="20" spans="1:11" x14ac:dyDescent="0.15">
      <c r="A20" s="180" t="s">
        <v>55</v>
      </c>
      <c r="B20" s="180">
        <f>ROUND(VALUE(SUBSTITUTE(実質収支比率等に係る経年分析!F$47,"▲","-")),2)</f>
        <v>39.25</v>
      </c>
      <c r="C20" s="180">
        <f>ROUND(VALUE(SUBSTITUTE(実質収支比率等に係る経年分析!G$47,"▲","-")),2)</f>
        <v>40.32</v>
      </c>
      <c r="D20" s="180">
        <f>ROUND(VALUE(SUBSTITUTE(実質収支比率等に係る経年分析!H$47,"▲","-")),2)</f>
        <v>33.79</v>
      </c>
      <c r="E20" s="180">
        <f>ROUND(VALUE(SUBSTITUTE(実質収支比率等に係る経年分析!I$47,"▲","-")),2)</f>
        <v>34.659999999999997</v>
      </c>
      <c r="F20" s="180">
        <f>ROUND(VALUE(SUBSTITUTE(実質収支比率等に係る経年分析!J$47,"▲","-")),2)</f>
        <v>32.28</v>
      </c>
    </row>
    <row r="21" spans="1:11" x14ac:dyDescent="0.15">
      <c r="A21" s="180" t="s">
        <v>56</v>
      </c>
      <c r="B21" s="180">
        <f>IF(ISNUMBER(VALUE(SUBSTITUTE(実質収支比率等に係る経年分析!F$49,"▲","-"))),ROUND(VALUE(SUBSTITUTE(実質収支比率等に係る経年分析!F$49,"▲","-")),2),NA())</f>
        <v>2.5299999999999998</v>
      </c>
      <c r="C21" s="180">
        <f>IF(ISNUMBER(VALUE(SUBSTITUTE(実質収支比率等に係る経年分析!G$49,"▲","-"))),ROUND(VALUE(SUBSTITUTE(実質収支比率等に係る経年分析!G$49,"▲","-")),2),NA())</f>
        <v>-0.81</v>
      </c>
      <c r="D21" s="180">
        <f>IF(ISNUMBER(VALUE(SUBSTITUTE(実質収支比率等に係る経年分析!H$49,"▲","-"))),ROUND(VALUE(SUBSTITUTE(実質収支比率等に係る経年分析!H$49,"▲","-")),2),NA())</f>
        <v>-11.45</v>
      </c>
      <c r="E21" s="180">
        <f>IF(ISNUMBER(VALUE(SUBSTITUTE(実質収支比率等に係る経年分析!I$49,"▲","-"))),ROUND(VALUE(SUBSTITUTE(実質収支比率等に係る経年分析!I$49,"▲","-")),2),NA())</f>
        <v>-1.28</v>
      </c>
      <c r="F21" s="180">
        <f>IF(ISNUMBER(VALUE(SUBSTITUTE(実質収支比率等に係る経年分析!J$49,"▲","-"))),ROUND(VALUE(SUBSTITUTE(実質収支比率等に係る経年分析!J$49,"▲","-")),2),NA())</f>
        <v>3.77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子浦漁業集落排水事業特別会計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4.0199999999999996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2.4300000000000002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3.71</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451</v>
      </c>
      <c r="E42" s="182"/>
      <c r="F42" s="182"/>
      <c r="G42" s="182">
        <f>'実質公債費比率（分子）の構造'!L$52</f>
        <v>434</v>
      </c>
      <c r="H42" s="182"/>
      <c r="I42" s="182"/>
      <c r="J42" s="182">
        <f>'実質公債費比率（分子）の構造'!M$52</f>
        <v>412</v>
      </c>
      <c r="K42" s="182"/>
      <c r="L42" s="182"/>
      <c r="M42" s="182">
        <f>'実質公債費比率（分子）の構造'!N$52</f>
        <v>405</v>
      </c>
      <c r="N42" s="182"/>
      <c r="O42" s="182"/>
      <c r="P42" s="182">
        <f>'実質公債費比率（分子）の構造'!O$52</f>
        <v>428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1</v>
      </c>
      <c r="L44" s="182"/>
      <c r="M44" s="182"/>
      <c r="N44" s="182">
        <f>'実質公債費比率（分子）の構造'!O$50</f>
        <v>4</v>
      </c>
      <c r="O44" s="182"/>
      <c r="P44" s="182"/>
    </row>
    <row r="45" spans="1:16" x14ac:dyDescent="0.15">
      <c r="A45" s="182" t="s">
        <v>66</v>
      </c>
      <c r="B45" s="182">
        <f>'実質公債費比率（分子）の構造'!K$49</f>
        <v>93</v>
      </c>
      <c r="C45" s="182"/>
      <c r="D45" s="182"/>
      <c r="E45" s="182">
        <f>'実質公債費比率（分子）の構造'!L$49</f>
        <v>80</v>
      </c>
      <c r="F45" s="182"/>
      <c r="G45" s="182"/>
      <c r="H45" s="182">
        <f>'実質公債費比率（分子）の構造'!M$49</f>
        <v>80</v>
      </c>
      <c r="I45" s="182"/>
      <c r="J45" s="182"/>
      <c r="K45" s="182">
        <f>'実質公債費比率（分子）の構造'!N$49</f>
        <v>76</v>
      </c>
      <c r="L45" s="182"/>
      <c r="M45" s="182"/>
      <c r="N45" s="182">
        <f>'実質公債費比率（分子）の構造'!O$49</f>
        <v>71</v>
      </c>
      <c r="O45" s="182"/>
      <c r="P45" s="182"/>
    </row>
    <row r="46" spans="1:16" x14ac:dyDescent="0.15">
      <c r="A46" s="182" t="s">
        <v>67</v>
      </c>
      <c r="B46" s="182">
        <f>'実質公債費比率（分子）の構造'!K$48</f>
        <v>132</v>
      </c>
      <c r="C46" s="182"/>
      <c r="D46" s="182"/>
      <c r="E46" s="182">
        <f>'実質公債費比率（分子）の構造'!L$48</f>
        <v>136</v>
      </c>
      <c r="F46" s="182"/>
      <c r="G46" s="182"/>
      <c r="H46" s="182">
        <f>'実質公債費比率（分子）の構造'!M$48</f>
        <v>152</v>
      </c>
      <c r="I46" s="182"/>
      <c r="J46" s="182"/>
      <c r="K46" s="182">
        <f>'実質公債費比率（分子）の構造'!N$48</f>
        <v>154</v>
      </c>
      <c r="L46" s="182"/>
      <c r="M46" s="182"/>
      <c r="N46" s="182">
        <f>'実質公債費比率（分子）の構造'!O$48</f>
        <v>157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430</v>
      </c>
      <c r="C49" s="182"/>
      <c r="D49" s="182"/>
      <c r="E49" s="182">
        <f>'実質公債費比率（分子）の構造'!L$45</f>
        <v>428</v>
      </c>
      <c r="F49" s="182"/>
      <c r="G49" s="182"/>
      <c r="H49" s="182">
        <f>'実質公債費比率（分子）の構造'!M$45</f>
        <v>393</v>
      </c>
      <c r="I49" s="182"/>
      <c r="J49" s="182"/>
      <c r="K49" s="182">
        <f>'実質公債費比率（分子）の構造'!N$45</f>
        <v>369</v>
      </c>
      <c r="L49" s="182"/>
      <c r="M49" s="182"/>
      <c r="N49" s="182">
        <f>'実質公債費比率（分子）の構造'!O$45</f>
        <v>402</v>
      </c>
      <c r="O49" s="182"/>
      <c r="P49" s="182"/>
    </row>
    <row r="50" spans="1:16" x14ac:dyDescent="0.15">
      <c r="A50" s="182" t="s">
        <v>71</v>
      </c>
      <c r="B50" s="182" t="e">
        <f>NA()</f>
        <v>#N/A</v>
      </c>
      <c r="C50" s="182">
        <f>IF(ISNUMBER('実質公債費比率（分子）の構造'!K$53),'実質公債費比率（分子）の構造'!K$53,NA())</f>
        <v>206</v>
      </c>
      <c r="D50" s="182" t="e">
        <f>NA()</f>
        <v>#N/A</v>
      </c>
      <c r="E50" s="182" t="e">
        <f>NA()</f>
        <v>#N/A</v>
      </c>
      <c r="F50" s="182">
        <f>IF(ISNUMBER('実質公債費比率（分子）の構造'!L$53),'実質公債費比率（分子）の構造'!L$53,NA())</f>
        <v>212</v>
      </c>
      <c r="G50" s="182" t="e">
        <f>NA()</f>
        <v>#N/A</v>
      </c>
      <c r="H50" s="182" t="e">
        <f>NA()</f>
        <v>#N/A</v>
      </c>
      <c r="I50" s="182">
        <f>IF(ISNUMBER('実質公債費比率（分子）の構造'!M$53),'実質公債費比率（分子）の構造'!M$53,NA())</f>
        <v>215</v>
      </c>
      <c r="J50" s="182" t="e">
        <f>NA()</f>
        <v>#N/A</v>
      </c>
      <c r="K50" s="182" t="e">
        <f>NA()</f>
        <v>#N/A</v>
      </c>
      <c r="L50" s="182">
        <f>IF(ISNUMBER('実質公債費比率（分子）の構造'!N$53),'実質公債費比率（分子）の構造'!N$53,NA())</f>
        <v>195</v>
      </c>
      <c r="M50" s="182" t="e">
        <f>NA()</f>
        <v>#N/A</v>
      </c>
      <c r="N50" s="182" t="e">
        <f>NA()</f>
        <v>#N/A</v>
      </c>
      <c r="O50" s="182">
        <f>IF(ISNUMBER('実質公債費比率（分子）の構造'!O$53),'実質公債費比率（分子）の構造'!O$53,NA())</f>
        <v>206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4954</v>
      </c>
      <c r="E56" s="181"/>
      <c r="F56" s="181"/>
      <c r="G56" s="181">
        <f>'将来負担比率（分子）の構造'!J$52</f>
        <v>5121</v>
      </c>
      <c r="H56" s="181"/>
      <c r="I56" s="181"/>
      <c r="J56" s="181">
        <f>'将来負担比率（分子）の構造'!K$52</f>
        <v>5145</v>
      </c>
      <c r="K56" s="181"/>
      <c r="L56" s="181"/>
      <c r="M56" s="181">
        <f>'将来負担比率（分子）の構造'!L$52</f>
        <v>5208</v>
      </c>
      <c r="N56" s="181"/>
      <c r="O56" s="181"/>
      <c r="P56" s="181">
        <f>'将来負担比率（分子）の構造'!M$52</f>
        <v>5334</v>
      </c>
    </row>
    <row r="57" spans="1:16" x14ac:dyDescent="0.15">
      <c r="A57" s="181" t="s">
        <v>42</v>
      </c>
      <c r="B57" s="181"/>
      <c r="C57" s="181"/>
      <c r="D57" s="181">
        <f>'将来負担比率（分子）の構造'!I$51</f>
        <v>20</v>
      </c>
      <c r="E57" s="181"/>
      <c r="F57" s="181"/>
      <c r="G57" s="181">
        <f>'将来負担比率（分子）の構造'!J$51</f>
        <v>16</v>
      </c>
      <c r="H57" s="181"/>
      <c r="I57" s="181"/>
      <c r="J57" s="181">
        <f>'将来負担比率（分子）の構造'!K$51</f>
        <v>11</v>
      </c>
      <c r="K57" s="181"/>
      <c r="L57" s="181"/>
      <c r="M57" s="181">
        <f>'将来負担比率（分子）の構造'!L$51</f>
        <v>8</v>
      </c>
      <c r="N57" s="181"/>
      <c r="O57" s="181"/>
      <c r="P57" s="181">
        <f>'将来負担比率（分子）の構造'!M$51</f>
        <v>5</v>
      </c>
    </row>
    <row r="58" spans="1:16" x14ac:dyDescent="0.15">
      <c r="A58" s="181" t="s">
        <v>41</v>
      </c>
      <c r="B58" s="181"/>
      <c r="C58" s="181"/>
      <c r="D58" s="181">
        <f>'将来負担比率（分子）の構造'!I$50</f>
        <v>2085</v>
      </c>
      <c r="E58" s="181"/>
      <c r="F58" s="181"/>
      <c r="G58" s="181">
        <f>'将来負担比率（分子）の構造'!J$50</f>
        <v>2069</v>
      </c>
      <c r="H58" s="181"/>
      <c r="I58" s="181"/>
      <c r="J58" s="181">
        <f>'将来負担比率（分子）の構造'!K$50</f>
        <v>2106</v>
      </c>
      <c r="K58" s="181"/>
      <c r="L58" s="181"/>
      <c r="M58" s="181">
        <f>'将来負担比率（分子）の構造'!L$50</f>
        <v>2031</v>
      </c>
      <c r="N58" s="181"/>
      <c r="O58" s="181"/>
      <c r="P58" s="181">
        <f>'将来負担比率（分子）の構造'!M$50</f>
        <v>2093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1282</v>
      </c>
      <c r="C62" s="181"/>
      <c r="D62" s="181"/>
      <c r="E62" s="181">
        <f>'将来負担比率（分子）の構造'!J$45</f>
        <v>1343</v>
      </c>
      <c r="F62" s="181"/>
      <c r="G62" s="181"/>
      <c r="H62" s="181">
        <f>'将来負担比率（分子）の構造'!K$45</f>
        <v>1247</v>
      </c>
      <c r="I62" s="181"/>
      <c r="J62" s="181"/>
      <c r="K62" s="181">
        <f>'将来負担比率（分子）の構造'!L$45</f>
        <v>1225</v>
      </c>
      <c r="L62" s="181"/>
      <c r="M62" s="181"/>
      <c r="N62" s="181">
        <f>'将来負担比率（分子）の構造'!M$45</f>
        <v>1275</v>
      </c>
      <c r="O62" s="181"/>
      <c r="P62" s="181"/>
    </row>
    <row r="63" spans="1:16" x14ac:dyDescent="0.15">
      <c r="A63" s="181" t="s">
        <v>34</v>
      </c>
      <c r="B63" s="181">
        <f>'将来負担比率（分子）の構造'!I$44</f>
        <v>499</v>
      </c>
      <c r="C63" s="181"/>
      <c r="D63" s="181"/>
      <c r="E63" s="181">
        <f>'将来負担比率（分子）の構造'!J$44</f>
        <v>507</v>
      </c>
      <c r="F63" s="181"/>
      <c r="G63" s="181"/>
      <c r="H63" s="181">
        <f>'将来負担比率（分子）の構造'!K$44</f>
        <v>491</v>
      </c>
      <c r="I63" s="181"/>
      <c r="J63" s="181"/>
      <c r="K63" s="181">
        <f>'将来負担比率（分子）の構造'!L$44</f>
        <v>468</v>
      </c>
      <c r="L63" s="181"/>
      <c r="M63" s="181"/>
      <c r="N63" s="181">
        <f>'将来負担比率（分子）の構造'!M$44</f>
        <v>420</v>
      </c>
      <c r="O63" s="181"/>
      <c r="P63" s="181"/>
    </row>
    <row r="64" spans="1:16" x14ac:dyDescent="0.15">
      <c r="A64" s="181" t="s">
        <v>33</v>
      </c>
      <c r="B64" s="181">
        <f>'将来負担比率（分子）の構造'!I$43</f>
        <v>1786</v>
      </c>
      <c r="C64" s="181"/>
      <c r="D64" s="181"/>
      <c r="E64" s="181">
        <f>'将来負担比率（分子）の構造'!J$43</f>
        <v>1656</v>
      </c>
      <c r="F64" s="181"/>
      <c r="G64" s="181"/>
      <c r="H64" s="181">
        <f>'将来負担比率（分子）の構造'!K$43</f>
        <v>1556</v>
      </c>
      <c r="I64" s="181"/>
      <c r="J64" s="181"/>
      <c r="K64" s="181">
        <f>'将来負担比率（分子）の構造'!L$43</f>
        <v>1523</v>
      </c>
      <c r="L64" s="181"/>
      <c r="M64" s="181"/>
      <c r="N64" s="181">
        <f>'将来負担比率（分子）の構造'!M$43</f>
        <v>1563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4482</v>
      </c>
      <c r="C66" s="181"/>
      <c r="D66" s="181"/>
      <c r="E66" s="181">
        <f>'将来負担比率（分子）の構造'!J$41</f>
        <v>4734</v>
      </c>
      <c r="F66" s="181"/>
      <c r="G66" s="181"/>
      <c r="H66" s="181">
        <f>'将来負担比率（分子）の構造'!K$41</f>
        <v>4828</v>
      </c>
      <c r="I66" s="181"/>
      <c r="J66" s="181"/>
      <c r="K66" s="181">
        <f>'将来負担比率（分子）の構造'!L$41</f>
        <v>5083</v>
      </c>
      <c r="L66" s="181"/>
      <c r="M66" s="181"/>
      <c r="N66" s="181">
        <f>'将来負担比率（分子）の構造'!M$41</f>
        <v>5273</v>
      </c>
      <c r="O66" s="181"/>
      <c r="P66" s="181"/>
    </row>
    <row r="67" spans="1:16" x14ac:dyDescent="0.15">
      <c r="A67" s="181" t="s">
        <v>75</v>
      </c>
      <c r="B67" s="181" t="e">
        <f>NA()</f>
        <v>#N/A</v>
      </c>
      <c r="C67" s="181">
        <f>IF(ISNUMBER('将来負担比率（分子）の構造'!I$53), IF('将来負担比率（分子）の構造'!I$53 &lt; 0, 0, '将来負担比率（分子）の構造'!I$53), NA())</f>
        <v>990</v>
      </c>
      <c r="D67" s="181" t="e">
        <f>NA()</f>
        <v>#N/A</v>
      </c>
      <c r="E67" s="181" t="e">
        <f>NA()</f>
        <v>#N/A</v>
      </c>
      <c r="F67" s="181">
        <f>IF(ISNUMBER('将来負担比率（分子）の構造'!J$53), IF('将来負担比率（分子）の構造'!J$53 &lt; 0, 0, '将来負担比率（分子）の構造'!J$53), NA())</f>
        <v>1034</v>
      </c>
      <c r="G67" s="181" t="e">
        <f>NA()</f>
        <v>#N/A</v>
      </c>
      <c r="H67" s="181" t="e">
        <f>NA()</f>
        <v>#N/A</v>
      </c>
      <c r="I67" s="181">
        <f>IF(ISNUMBER('将来負担比率（分子）の構造'!K$53), IF('将来負担比率（分子）の構造'!K$53 &lt; 0, 0, '将来負担比率（分子）の構造'!K$53), NA())</f>
        <v>859</v>
      </c>
      <c r="J67" s="181" t="e">
        <f>NA()</f>
        <v>#N/A</v>
      </c>
      <c r="K67" s="181" t="e">
        <f>NA()</f>
        <v>#N/A</v>
      </c>
      <c r="L67" s="181">
        <f>IF(ISNUMBER('将来負担比率（分子）の構造'!L$53), IF('将来負担比率（分子）の構造'!L$53 &lt; 0, 0, '将来負担比率（分子）の構造'!L$53), NA())</f>
        <v>1052</v>
      </c>
      <c r="M67" s="181" t="e">
        <f>NA()</f>
        <v>#N/A</v>
      </c>
      <c r="N67" s="181" t="e">
        <f>NA()</f>
        <v>#N/A</v>
      </c>
      <c r="O67" s="181">
        <f>IF(ISNUMBER('将来負担比率（分子）の構造'!M$53), IF('将来負担比率（分子）の構造'!M$53 &lt; 0, 0, '将来負担比率（分子）の構造'!M$53), NA())</f>
        <v>1098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1042</v>
      </c>
      <c r="C72" s="185">
        <f>基金残高に係る経年分析!G55</f>
        <v>1054</v>
      </c>
      <c r="D72" s="185">
        <f>基金残高に係る経年分析!H55</f>
        <v>1069</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903</v>
      </c>
      <c r="C74" s="185">
        <f>基金残高に係る経年分析!G57</f>
        <v>814</v>
      </c>
      <c r="D74" s="185">
        <f>基金残高に係る経年分析!H57</f>
        <v>845</v>
      </c>
    </row>
  </sheetData>
  <sheetProtection algorithmName="SHA-512" hashValue="SZ3z9pbLVMeMR3BDuT73+sL1uA5DUPEfvldu6/OSt/gYE0PBFU1V8PACc0hn1ONxPc5a9739u5ERJOB1jPNsuw==" saltValue="XlklzAFrtX8GHjWgft09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868244</v>
      </c>
      <c r="S5" s="637"/>
      <c r="T5" s="637"/>
      <c r="U5" s="637"/>
      <c r="V5" s="637"/>
      <c r="W5" s="637"/>
      <c r="X5" s="637"/>
      <c r="Y5" s="638"/>
      <c r="Z5" s="639">
        <v>13.3</v>
      </c>
      <c r="AA5" s="639"/>
      <c r="AB5" s="639"/>
      <c r="AC5" s="639"/>
      <c r="AD5" s="640">
        <v>868244</v>
      </c>
      <c r="AE5" s="640"/>
      <c r="AF5" s="640"/>
      <c r="AG5" s="640"/>
      <c r="AH5" s="640"/>
      <c r="AI5" s="640"/>
      <c r="AJ5" s="640"/>
      <c r="AK5" s="640"/>
      <c r="AL5" s="641">
        <v>27</v>
      </c>
      <c r="AM5" s="642"/>
      <c r="AN5" s="642"/>
      <c r="AO5" s="643"/>
      <c r="AP5" s="633" t="s">
        <v>230</v>
      </c>
      <c r="AQ5" s="634"/>
      <c r="AR5" s="634"/>
      <c r="AS5" s="634"/>
      <c r="AT5" s="634"/>
      <c r="AU5" s="634"/>
      <c r="AV5" s="634"/>
      <c r="AW5" s="634"/>
      <c r="AX5" s="634"/>
      <c r="AY5" s="634"/>
      <c r="AZ5" s="634"/>
      <c r="BA5" s="634"/>
      <c r="BB5" s="634"/>
      <c r="BC5" s="634"/>
      <c r="BD5" s="634"/>
      <c r="BE5" s="634"/>
      <c r="BF5" s="635"/>
      <c r="BG5" s="647">
        <v>855276</v>
      </c>
      <c r="BH5" s="648"/>
      <c r="BI5" s="648"/>
      <c r="BJ5" s="648"/>
      <c r="BK5" s="648"/>
      <c r="BL5" s="648"/>
      <c r="BM5" s="648"/>
      <c r="BN5" s="649"/>
      <c r="BO5" s="650">
        <v>98.5</v>
      </c>
      <c r="BP5" s="650"/>
      <c r="BQ5" s="650"/>
      <c r="BR5" s="650"/>
      <c r="BS5" s="651" t="s">
        <v>186</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60558</v>
      </c>
      <c r="S6" s="648"/>
      <c r="T6" s="648"/>
      <c r="U6" s="648"/>
      <c r="V6" s="648"/>
      <c r="W6" s="648"/>
      <c r="X6" s="648"/>
      <c r="Y6" s="649"/>
      <c r="Z6" s="650">
        <v>0.9</v>
      </c>
      <c r="AA6" s="650"/>
      <c r="AB6" s="650"/>
      <c r="AC6" s="650"/>
      <c r="AD6" s="651">
        <v>60558</v>
      </c>
      <c r="AE6" s="651"/>
      <c r="AF6" s="651"/>
      <c r="AG6" s="651"/>
      <c r="AH6" s="651"/>
      <c r="AI6" s="651"/>
      <c r="AJ6" s="651"/>
      <c r="AK6" s="651"/>
      <c r="AL6" s="652">
        <v>1.9</v>
      </c>
      <c r="AM6" s="653"/>
      <c r="AN6" s="653"/>
      <c r="AO6" s="654"/>
      <c r="AP6" s="644" t="s">
        <v>235</v>
      </c>
      <c r="AQ6" s="645"/>
      <c r="AR6" s="645"/>
      <c r="AS6" s="645"/>
      <c r="AT6" s="645"/>
      <c r="AU6" s="645"/>
      <c r="AV6" s="645"/>
      <c r="AW6" s="645"/>
      <c r="AX6" s="645"/>
      <c r="AY6" s="645"/>
      <c r="AZ6" s="645"/>
      <c r="BA6" s="645"/>
      <c r="BB6" s="645"/>
      <c r="BC6" s="645"/>
      <c r="BD6" s="645"/>
      <c r="BE6" s="645"/>
      <c r="BF6" s="646"/>
      <c r="BG6" s="647">
        <v>855276</v>
      </c>
      <c r="BH6" s="648"/>
      <c r="BI6" s="648"/>
      <c r="BJ6" s="648"/>
      <c r="BK6" s="648"/>
      <c r="BL6" s="648"/>
      <c r="BM6" s="648"/>
      <c r="BN6" s="649"/>
      <c r="BO6" s="650">
        <v>98.5</v>
      </c>
      <c r="BP6" s="650"/>
      <c r="BQ6" s="650"/>
      <c r="BR6" s="650"/>
      <c r="BS6" s="651" t="s">
        <v>128</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58697</v>
      </c>
      <c r="CS6" s="648"/>
      <c r="CT6" s="648"/>
      <c r="CU6" s="648"/>
      <c r="CV6" s="648"/>
      <c r="CW6" s="648"/>
      <c r="CX6" s="648"/>
      <c r="CY6" s="649"/>
      <c r="CZ6" s="641">
        <v>0.9</v>
      </c>
      <c r="DA6" s="642"/>
      <c r="DB6" s="642"/>
      <c r="DC6" s="661"/>
      <c r="DD6" s="656" t="s">
        <v>128</v>
      </c>
      <c r="DE6" s="648"/>
      <c r="DF6" s="648"/>
      <c r="DG6" s="648"/>
      <c r="DH6" s="648"/>
      <c r="DI6" s="648"/>
      <c r="DJ6" s="648"/>
      <c r="DK6" s="648"/>
      <c r="DL6" s="648"/>
      <c r="DM6" s="648"/>
      <c r="DN6" s="648"/>
      <c r="DO6" s="648"/>
      <c r="DP6" s="649"/>
      <c r="DQ6" s="656">
        <v>58697</v>
      </c>
      <c r="DR6" s="648"/>
      <c r="DS6" s="648"/>
      <c r="DT6" s="648"/>
      <c r="DU6" s="648"/>
      <c r="DV6" s="648"/>
      <c r="DW6" s="648"/>
      <c r="DX6" s="648"/>
      <c r="DY6" s="648"/>
      <c r="DZ6" s="648"/>
      <c r="EA6" s="648"/>
      <c r="EB6" s="648"/>
      <c r="EC6" s="657"/>
    </row>
    <row r="7" spans="2:143" ht="11.25" customHeight="1" x14ac:dyDescent="0.15">
      <c r="B7" s="644" t="s">
        <v>237</v>
      </c>
      <c r="C7" s="645"/>
      <c r="D7" s="645"/>
      <c r="E7" s="645"/>
      <c r="F7" s="645"/>
      <c r="G7" s="645"/>
      <c r="H7" s="645"/>
      <c r="I7" s="645"/>
      <c r="J7" s="645"/>
      <c r="K7" s="645"/>
      <c r="L7" s="645"/>
      <c r="M7" s="645"/>
      <c r="N7" s="645"/>
      <c r="O7" s="645"/>
      <c r="P7" s="645"/>
      <c r="Q7" s="646"/>
      <c r="R7" s="647">
        <v>609</v>
      </c>
      <c r="S7" s="648"/>
      <c r="T7" s="648"/>
      <c r="U7" s="648"/>
      <c r="V7" s="648"/>
      <c r="W7" s="648"/>
      <c r="X7" s="648"/>
      <c r="Y7" s="649"/>
      <c r="Z7" s="650">
        <v>0</v>
      </c>
      <c r="AA7" s="650"/>
      <c r="AB7" s="650"/>
      <c r="AC7" s="650"/>
      <c r="AD7" s="651">
        <v>609</v>
      </c>
      <c r="AE7" s="651"/>
      <c r="AF7" s="651"/>
      <c r="AG7" s="651"/>
      <c r="AH7" s="651"/>
      <c r="AI7" s="651"/>
      <c r="AJ7" s="651"/>
      <c r="AK7" s="651"/>
      <c r="AL7" s="652">
        <v>0</v>
      </c>
      <c r="AM7" s="653"/>
      <c r="AN7" s="653"/>
      <c r="AO7" s="654"/>
      <c r="AP7" s="644" t="s">
        <v>238</v>
      </c>
      <c r="AQ7" s="645"/>
      <c r="AR7" s="645"/>
      <c r="AS7" s="645"/>
      <c r="AT7" s="645"/>
      <c r="AU7" s="645"/>
      <c r="AV7" s="645"/>
      <c r="AW7" s="645"/>
      <c r="AX7" s="645"/>
      <c r="AY7" s="645"/>
      <c r="AZ7" s="645"/>
      <c r="BA7" s="645"/>
      <c r="BB7" s="645"/>
      <c r="BC7" s="645"/>
      <c r="BD7" s="645"/>
      <c r="BE7" s="645"/>
      <c r="BF7" s="646"/>
      <c r="BG7" s="647">
        <v>292428</v>
      </c>
      <c r="BH7" s="648"/>
      <c r="BI7" s="648"/>
      <c r="BJ7" s="648"/>
      <c r="BK7" s="648"/>
      <c r="BL7" s="648"/>
      <c r="BM7" s="648"/>
      <c r="BN7" s="649"/>
      <c r="BO7" s="650">
        <v>33.700000000000003</v>
      </c>
      <c r="BP7" s="650"/>
      <c r="BQ7" s="650"/>
      <c r="BR7" s="650"/>
      <c r="BS7" s="651" t="s">
        <v>239</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1733372</v>
      </c>
      <c r="CS7" s="648"/>
      <c r="CT7" s="648"/>
      <c r="CU7" s="648"/>
      <c r="CV7" s="648"/>
      <c r="CW7" s="648"/>
      <c r="CX7" s="648"/>
      <c r="CY7" s="649"/>
      <c r="CZ7" s="650">
        <v>27.7</v>
      </c>
      <c r="DA7" s="650"/>
      <c r="DB7" s="650"/>
      <c r="DC7" s="650"/>
      <c r="DD7" s="656">
        <v>91654</v>
      </c>
      <c r="DE7" s="648"/>
      <c r="DF7" s="648"/>
      <c r="DG7" s="648"/>
      <c r="DH7" s="648"/>
      <c r="DI7" s="648"/>
      <c r="DJ7" s="648"/>
      <c r="DK7" s="648"/>
      <c r="DL7" s="648"/>
      <c r="DM7" s="648"/>
      <c r="DN7" s="648"/>
      <c r="DO7" s="648"/>
      <c r="DP7" s="649"/>
      <c r="DQ7" s="656">
        <v>701792</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2599</v>
      </c>
      <c r="S8" s="648"/>
      <c r="T8" s="648"/>
      <c r="U8" s="648"/>
      <c r="V8" s="648"/>
      <c r="W8" s="648"/>
      <c r="X8" s="648"/>
      <c r="Y8" s="649"/>
      <c r="Z8" s="650">
        <v>0</v>
      </c>
      <c r="AA8" s="650"/>
      <c r="AB8" s="650"/>
      <c r="AC8" s="650"/>
      <c r="AD8" s="651">
        <v>2599</v>
      </c>
      <c r="AE8" s="651"/>
      <c r="AF8" s="651"/>
      <c r="AG8" s="651"/>
      <c r="AH8" s="651"/>
      <c r="AI8" s="651"/>
      <c r="AJ8" s="651"/>
      <c r="AK8" s="651"/>
      <c r="AL8" s="652">
        <v>0.1</v>
      </c>
      <c r="AM8" s="653"/>
      <c r="AN8" s="653"/>
      <c r="AO8" s="654"/>
      <c r="AP8" s="644" t="s">
        <v>242</v>
      </c>
      <c r="AQ8" s="645"/>
      <c r="AR8" s="645"/>
      <c r="AS8" s="645"/>
      <c r="AT8" s="645"/>
      <c r="AU8" s="645"/>
      <c r="AV8" s="645"/>
      <c r="AW8" s="645"/>
      <c r="AX8" s="645"/>
      <c r="AY8" s="645"/>
      <c r="AZ8" s="645"/>
      <c r="BA8" s="645"/>
      <c r="BB8" s="645"/>
      <c r="BC8" s="645"/>
      <c r="BD8" s="645"/>
      <c r="BE8" s="645"/>
      <c r="BF8" s="646"/>
      <c r="BG8" s="647">
        <v>15906</v>
      </c>
      <c r="BH8" s="648"/>
      <c r="BI8" s="648"/>
      <c r="BJ8" s="648"/>
      <c r="BK8" s="648"/>
      <c r="BL8" s="648"/>
      <c r="BM8" s="648"/>
      <c r="BN8" s="649"/>
      <c r="BO8" s="650">
        <v>1.8</v>
      </c>
      <c r="BP8" s="650"/>
      <c r="BQ8" s="650"/>
      <c r="BR8" s="650"/>
      <c r="BS8" s="656" t="s">
        <v>128</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1372286</v>
      </c>
      <c r="CS8" s="648"/>
      <c r="CT8" s="648"/>
      <c r="CU8" s="648"/>
      <c r="CV8" s="648"/>
      <c r="CW8" s="648"/>
      <c r="CX8" s="648"/>
      <c r="CY8" s="649"/>
      <c r="CZ8" s="650">
        <v>21.9</v>
      </c>
      <c r="DA8" s="650"/>
      <c r="DB8" s="650"/>
      <c r="DC8" s="650"/>
      <c r="DD8" s="656">
        <v>198977</v>
      </c>
      <c r="DE8" s="648"/>
      <c r="DF8" s="648"/>
      <c r="DG8" s="648"/>
      <c r="DH8" s="648"/>
      <c r="DI8" s="648"/>
      <c r="DJ8" s="648"/>
      <c r="DK8" s="648"/>
      <c r="DL8" s="648"/>
      <c r="DM8" s="648"/>
      <c r="DN8" s="648"/>
      <c r="DO8" s="648"/>
      <c r="DP8" s="649"/>
      <c r="DQ8" s="656">
        <v>816544</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3531</v>
      </c>
      <c r="S9" s="648"/>
      <c r="T9" s="648"/>
      <c r="U9" s="648"/>
      <c r="V9" s="648"/>
      <c r="W9" s="648"/>
      <c r="X9" s="648"/>
      <c r="Y9" s="649"/>
      <c r="Z9" s="650">
        <v>0.1</v>
      </c>
      <c r="AA9" s="650"/>
      <c r="AB9" s="650"/>
      <c r="AC9" s="650"/>
      <c r="AD9" s="651">
        <v>3531</v>
      </c>
      <c r="AE9" s="651"/>
      <c r="AF9" s="651"/>
      <c r="AG9" s="651"/>
      <c r="AH9" s="651"/>
      <c r="AI9" s="651"/>
      <c r="AJ9" s="651"/>
      <c r="AK9" s="651"/>
      <c r="AL9" s="652">
        <v>0.1</v>
      </c>
      <c r="AM9" s="653"/>
      <c r="AN9" s="653"/>
      <c r="AO9" s="654"/>
      <c r="AP9" s="644" t="s">
        <v>245</v>
      </c>
      <c r="AQ9" s="645"/>
      <c r="AR9" s="645"/>
      <c r="AS9" s="645"/>
      <c r="AT9" s="645"/>
      <c r="AU9" s="645"/>
      <c r="AV9" s="645"/>
      <c r="AW9" s="645"/>
      <c r="AX9" s="645"/>
      <c r="AY9" s="645"/>
      <c r="AZ9" s="645"/>
      <c r="BA9" s="645"/>
      <c r="BB9" s="645"/>
      <c r="BC9" s="645"/>
      <c r="BD9" s="645"/>
      <c r="BE9" s="645"/>
      <c r="BF9" s="646"/>
      <c r="BG9" s="647">
        <v>243805</v>
      </c>
      <c r="BH9" s="648"/>
      <c r="BI9" s="648"/>
      <c r="BJ9" s="648"/>
      <c r="BK9" s="648"/>
      <c r="BL9" s="648"/>
      <c r="BM9" s="648"/>
      <c r="BN9" s="649"/>
      <c r="BO9" s="650">
        <v>28.1</v>
      </c>
      <c r="BP9" s="650"/>
      <c r="BQ9" s="650"/>
      <c r="BR9" s="650"/>
      <c r="BS9" s="656" t="s">
        <v>128</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505402</v>
      </c>
      <c r="CS9" s="648"/>
      <c r="CT9" s="648"/>
      <c r="CU9" s="648"/>
      <c r="CV9" s="648"/>
      <c r="CW9" s="648"/>
      <c r="CX9" s="648"/>
      <c r="CY9" s="649"/>
      <c r="CZ9" s="650">
        <v>8.1</v>
      </c>
      <c r="DA9" s="650"/>
      <c r="DB9" s="650"/>
      <c r="DC9" s="650"/>
      <c r="DD9" s="656">
        <v>867</v>
      </c>
      <c r="DE9" s="648"/>
      <c r="DF9" s="648"/>
      <c r="DG9" s="648"/>
      <c r="DH9" s="648"/>
      <c r="DI9" s="648"/>
      <c r="DJ9" s="648"/>
      <c r="DK9" s="648"/>
      <c r="DL9" s="648"/>
      <c r="DM9" s="648"/>
      <c r="DN9" s="648"/>
      <c r="DO9" s="648"/>
      <c r="DP9" s="649"/>
      <c r="DQ9" s="656">
        <v>463848</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239</v>
      </c>
      <c r="S10" s="648"/>
      <c r="T10" s="648"/>
      <c r="U10" s="648"/>
      <c r="V10" s="648"/>
      <c r="W10" s="648"/>
      <c r="X10" s="648"/>
      <c r="Y10" s="649"/>
      <c r="Z10" s="650" t="s">
        <v>128</v>
      </c>
      <c r="AA10" s="650"/>
      <c r="AB10" s="650"/>
      <c r="AC10" s="650"/>
      <c r="AD10" s="651" t="s">
        <v>239</v>
      </c>
      <c r="AE10" s="651"/>
      <c r="AF10" s="651"/>
      <c r="AG10" s="651"/>
      <c r="AH10" s="651"/>
      <c r="AI10" s="651"/>
      <c r="AJ10" s="651"/>
      <c r="AK10" s="651"/>
      <c r="AL10" s="652" t="s">
        <v>128</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21070</v>
      </c>
      <c r="BH10" s="648"/>
      <c r="BI10" s="648"/>
      <c r="BJ10" s="648"/>
      <c r="BK10" s="648"/>
      <c r="BL10" s="648"/>
      <c r="BM10" s="648"/>
      <c r="BN10" s="649"/>
      <c r="BO10" s="650">
        <v>2.4</v>
      </c>
      <c r="BP10" s="650"/>
      <c r="BQ10" s="650"/>
      <c r="BR10" s="650"/>
      <c r="BS10" s="656" t="s">
        <v>128</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t="s">
        <v>128</v>
      </c>
      <c r="CS10" s="648"/>
      <c r="CT10" s="648"/>
      <c r="CU10" s="648"/>
      <c r="CV10" s="648"/>
      <c r="CW10" s="648"/>
      <c r="CX10" s="648"/>
      <c r="CY10" s="649"/>
      <c r="CZ10" s="650" t="s">
        <v>128</v>
      </c>
      <c r="DA10" s="650"/>
      <c r="DB10" s="650"/>
      <c r="DC10" s="650"/>
      <c r="DD10" s="656" t="s">
        <v>128</v>
      </c>
      <c r="DE10" s="648"/>
      <c r="DF10" s="648"/>
      <c r="DG10" s="648"/>
      <c r="DH10" s="648"/>
      <c r="DI10" s="648"/>
      <c r="DJ10" s="648"/>
      <c r="DK10" s="648"/>
      <c r="DL10" s="648"/>
      <c r="DM10" s="648"/>
      <c r="DN10" s="648"/>
      <c r="DO10" s="648"/>
      <c r="DP10" s="649"/>
      <c r="DQ10" s="656" t="s">
        <v>186</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179495</v>
      </c>
      <c r="S11" s="648"/>
      <c r="T11" s="648"/>
      <c r="U11" s="648"/>
      <c r="V11" s="648"/>
      <c r="W11" s="648"/>
      <c r="X11" s="648"/>
      <c r="Y11" s="649"/>
      <c r="Z11" s="652">
        <v>2.7</v>
      </c>
      <c r="AA11" s="653"/>
      <c r="AB11" s="653"/>
      <c r="AC11" s="665"/>
      <c r="AD11" s="656">
        <v>179495</v>
      </c>
      <c r="AE11" s="648"/>
      <c r="AF11" s="648"/>
      <c r="AG11" s="648"/>
      <c r="AH11" s="648"/>
      <c r="AI11" s="648"/>
      <c r="AJ11" s="648"/>
      <c r="AK11" s="649"/>
      <c r="AL11" s="652">
        <v>5.6</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11647</v>
      </c>
      <c r="BH11" s="648"/>
      <c r="BI11" s="648"/>
      <c r="BJ11" s="648"/>
      <c r="BK11" s="648"/>
      <c r="BL11" s="648"/>
      <c r="BM11" s="648"/>
      <c r="BN11" s="649"/>
      <c r="BO11" s="650">
        <v>1.3</v>
      </c>
      <c r="BP11" s="650"/>
      <c r="BQ11" s="650"/>
      <c r="BR11" s="650"/>
      <c r="BS11" s="656" t="s">
        <v>128</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191406</v>
      </c>
      <c r="CS11" s="648"/>
      <c r="CT11" s="648"/>
      <c r="CU11" s="648"/>
      <c r="CV11" s="648"/>
      <c r="CW11" s="648"/>
      <c r="CX11" s="648"/>
      <c r="CY11" s="649"/>
      <c r="CZ11" s="650">
        <v>3.1</v>
      </c>
      <c r="DA11" s="650"/>
      <c r="DB11" s="650"/>
      <c r="DC11" s="650"/>
      <c r="DD11" s="656">
        <v>89222</v>
      </c>
      <c r="DE11" s="648"/>
      <c r="DF11" s="648"/>
      <c r="DG11" s="648"/>
      <c r="DH11" s="648"/>
      <c r="DI11" s="648"/>
      <c r="DJ11" s="648"/>
      <c r="DK11" s="648"/>
      <c r="DL11" s="648"/>
      <c r="DM11" s="648"/>
      <c r="DN11" s="648"/>
      <c r="DO11" s="648"/>
      <c r="DP11" s="649"/>
      <c r="DQ11" s="656">
        <v>100939</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v>5755</v>
      </c>
      <c r="S12" s="648"/>
      <c r="T12" s="648"/>
      <c r="U12" s="648"/>
      <c r="V12" s="648"/>
      <c r="W12" s="648"/>
      <c r="X12" s="648"/>
      <c r="Y12" s="649"/>
      <c r="Z12" s="650">
        <v>0.1</v>
      </c>
      <c r="AA12" s="650"/>
      <c r="AB12" s="650"/>
      <c r="AC12" s="650"/>
      <c r="AD12" s="651">
        <v>5755</v>
      </c>
      <c r="AE12" s="651"/>
      <c r="AF12" s="651"/>
      <c r="AG12" s="651"/>
      <c r="AH12" s="651"/>
      <c r="AI12" s="651"/>
      <c r="AJ12" s="651"/>
      <c r="AK12" s="651"/>
      <c r="AL12" s="652">
        <v>0.2</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482906</v>
      </c>
      <c r="BH12" s="648"/>
      <c r="BI12" s="648"/>
      <c r="BJ12" s="648"/>
      <c r="BK12" s="648"/>
      <c r="BL12" s="648"/>
      <c r="BM12" s="648"/>
      <c r="BN12" s="649"/>
      <c r="BO12" s="650">
        <v>55.6</v>
      </c>
      <c r="BP12" s="650"/>
      <c r="BQ12" s="650"/>
      <c r="BR12" s="650"/>
      <c r="BS12" s="656" t="s">
        <v>128</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434042</v>
      </c>
      <c r="CS12" s="648"/>
      <c r="CT12" s="648"/>
      <c r="CU12" s="648"/>
      <c r="CV12" s="648"/>
      <c r="CW12" s="648"/>
      <c r="CX12" s="648"/>
      <c r="CY12" s="649"/>
      <c r="CZ12" s="650">
        <v>6.9</v>
      </c>
      <c r="DA12" s="650"/>
      <c r="DB12" s="650"/>
      <c r="DC12" s="650"/>
      <c r="DD12" s="656">
        <v>26832</v>
      </c>
      <c r="DE12" s="648"/>
      <c r="DF12" s="648"/>
      <c r="DG12" s="648"/>
      <c r="DH12" s="648"/>
      <c r="DI12" s="648"/>
      <c r="DJ12" s="648"/>
      <c r="DK12" s="648"/>
      <c r="DL12" s="648"/>
      <c r="DM12" s="648"/>
      <c r="DN12" s="648"/>
      <c r="DO12" s="648"/>
      <c r="DP12" s="649"/>
      <c r="DQ12" s="656">
        <v>307086</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239</v>
      </c>
      <c r="AA13" s="650"/>
      <c r="AB13" s="650"/>
      <c r="AC13" s="650"/>
      <c r="AD13" s="651" t="s">
        <v>128</v>
      </c>
      <c r="AE13" s="651"/>
      <c r="AF13" s="651"/>
      <c r="AG13" s="651"/>
      <c r="AH13" s="651"/>
      <c r="AI13" s="651"/>
      <c r="AJ13" s="651"/>
      <c r="AK13" s="651"/>
      <c r="AL13" s="652" t="s">
        <v>128</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482102</v>
      </c>
      <c r="BH13" s="648"/>
      <c r="BI13" s="648"/>
      <c r="BJ13" s="648"/>
      <c r="BK13" s="648"/>
      <c r="BL13" s="648"/>
      <c r="BM13" s="648"/>
      <c r="BN13" s="649"/>
      <c r="BO13" s="650">
        <v>55.5</v>
      </c>
      <c r="BP13" s="650"/>
      <c r="BQ13" s="650"/>
      <c r="BR13" s="650"/>
      <c r="BS13" s="656" t="s">
        <v>128</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594402</v>
      </c>
      <c r="CS13" s="648"/>
      <c r="CT13" s="648"/>
      <c r="CU13" s="648"/>
      <c r="CV13" s="648"/>
      <c r="CW13" s="648"/>
      <c r="CX13" s="648"/>
      <c r="CY13" s="649"/>
      <c r="CZ13" s="650">
        <v>9.5</v>
      </c>
      <c r="DA13" s="650"/>
      <c r="DB13" s="650"/>
      <c r="DC13" s="650"/>
      <c r="DD13" s="656">
        <v>307824</v>
      </c>
      <c r="DE13" s="648"/>
      <c r="DF13" s="648"/>
      <c r="DG13" s="648"/>
      <c r="DH13" s="648"/>
      <c r="DI13" s="648"/>
      <c r="DJ13" s="648"/>
      <c r="DK13" s="648"/>
      <c r="DL13" s="648"/>
      <c r="DM13" s="648"/>
      <c r="DN13" s="648"/>
      <c r="DO13" s="648"/>
      <c r="DP13" s="649"/>
      <c r="DQ13" s="656">
        <v>320456</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128</v>
      </c>
      <c r="AA14" s="650"/>
      <c r="AB14" s="650"/>
      <c r="AC14" s="650"/>
      <c r="AD14" s="651" t="s">
        <v>128</v>
      </c>
      <c r="AE14" s="651"/>
      <c r="AF14" s="651"/>
      <c r="AG14" s="651"/>
      <c r="AH14" s="651"/>
      <c r="AI14" s="651"/>
      <c r="AJ14" s="651"/>
      <c r="AK14" s="651"/>
      <c r="AL14" s="652" t="s">
        <v>128</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33729</v>
      </c>
      <c r="BH14" s="648"/>
      <c r="BI14" s="648"/>
      <c r="BJ14" s="648"/>
      <c r="BK14" s="648"/>
      <c r="BL14" s="648"/>
      <c r="BM14" s="648"/>
      <c r="BN14" s="649"/>
      <c r="BO14" s="650">
        <v>3.9</v>
      </c>
      <c r="BP14" s="650"/>
      <c r="BQ14" s="650"/>
      <c r="BR14" s="650"/>
      <c r="BS14" s="656" t="s">
        <v>128</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456480</v>
      </c>
      <c r="CS14" s="648"/>
      <c r="CT14" s="648"/>
      <c r="CU14" s="648"/>
      <c r="CV14" s="648"/>
      <c r="CW14" s="648"/>
      <c r="CX14" s="648"/>
      <c r="CY14" s="649"/>
      <c r="CZ14" s="650">
        <v>7.3</v>
      </c>
      <c r="DA14" s="650"/>
      <c r="DB14" s="650"/>
      <c r="DC14" s="650"/>
      <c r="DD14" s="656">
        <v>200662</v>
      </c>
      <c r="DE14" s="648"/>
      <c r="DF14" s="648"/>
      <c r="DG14" s="648"/>
      <c r="DH14" s="648"/>
      <c r="DI14" s="648"/>
      <c r="DJ14" s="648"/>
      <c r="DK14" s="648"/>
      <c r="DL14" s="648"/>
      <c r="DM14" s="648"/>
      <c r="DN14" s="648"/>
      <c r="DO14" s="648"/>
      <c r="DP14" s="649"/>
      <c r="DQ14" s="656">
        <v>247888</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239</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128</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46213</v>
      </c>
      <c r="BH15" s="648"/>
      <c r="BI15" s="648"/>
      <c r="BJ15" s="648"/>
      <c r="BK15" s="648"/>
      <c r="BL15" s="648"/>
      <c r="BM15" s="648"/>
      <c r="BN15" s="649"/>
      <c r="BO15" s="650">
        <v>5.3</v>
      </c>
      <c r="BP15" s="650"/>
      <c r="BQ15" s="650"/>
      <c r="BR15" s="650"/>
      <c r="BS15" s="656" t="s">
        <v>128</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462871</v>
      </c>
      <c r="CS15" s="648"/>
      <c r="CT15" s="648"/>
      <c r="CU15" s="648"/>
      <c r="CV15" s="648"/>
      <c r="CW15" s="648"/>
      <c r="CX15" s="648"/>
      <c r="CY15" s="649"/>
      <c r="CZ15" s="650">
        <v>7.4</v>
      </c>
      <c r="DA15" s="650"/>
      <c r="DB15" s="650"/>
      <c r="DC15" s="650"/>
      <c r="DD15" s="656">
        <v>85820</v>
      </c>
      <c r="DE15" s="648"/>
      <c r="DF15" s="648"/>
      <c r="DG15" s="648"/>
      <c r="DH15" s="648"/>
      <c r="DI15" s="648"/>
      <c r="DJ15" s="648"/>
      <c r="DK15" s="648"/>
      <c r="DL15" s="648"/>
      <c r="DM15" s="648"/>
      <c r="DN15" s="648"/>
      <c r="DO15" s="648"/>
      <c r="DP15" s="649"/>
      <c r="DQ15" s="656">
        <v>385208</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5592</v>
      </c>
      <c r="S16" s="648"/>
      <c r="T16" s="648"/>
      <c r="U16" s="648"/>
      <c r="V16" s="648"/>
      <c r="W16" s="648"/>
      <c r="X16" s="648"/>
      <c r="Y16" s="649"/>
      <c r="Z16" s="650">
        <v>0.1</v>
      </c>
      <c r="AA16" s="650"/>
      <c r="AB16" s="650"/>
      <c r="AC16" s="650"/>
      <c r="AD16" s="651">
        <v>5592</v>
      </c>
      <c r="AE16" s="651"/>
      <c r="AF16" s="651"/>
      <c r="AG16" s="651"/>
      <c r="AH16" s="651"/>
      <c r="AI16" s="651"/>
      <c r="AJ16" s="651"/>
      <c r="AK16" s="651"/>
      <c r="AL16" s="652">
        <v>0.2</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239</v>
      </c>
      <c r="BP16" s="650"/>
      <c r="BQ16" s="650"/>
      <c r="BR16" s="650"/>
      <c r="BS16" s="656" t="s">
        <v>239</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50033</v>
      </c>
      <c r="CS16" s="648"/>
      <c r="CT16" s="648"/>
      <c r="CU16" s="648"/>
      <c r="CV16" s="648"/>
      <c r="CW16" s="648"/>
      <c r="CX16" s="648"/>
      <c r="CY16" s="649"/>
      <c r="CZ16" s="650">
        <v>0.8</v>
      </c>
      <c r="DA16" s="650"/>
      <c r="DB16" s="650"/>
      <c r="DC16" s="650"/>
      <c r="DD16" s="656" t="s">
        <v>239</v>
      </c>
      <c r="DE16" s="648"/>
      <c r="DF16" s="648"/>
      <c r="DG16" s="648"/>
      <c r="DH16" s="648"/>
      <c r="DI16" s="648"/>
      <c r="DJ16" s="648"/>
      <c r="DK16" s="648"/>
      <c r="DL16" s="648"/>
      <c r="DM16" s="648"/>
      <c r="DN16" s="648"/>
      <c r="DO16" s="648"/>
      <c r="DP16" s="649"/>
      <c r="DQ16" s="656">
        <v>26185</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1113</v>
      </c>
      <c r="S17" s="648"/>
      <c r="T17" s="648"/>
      <c r="U17" s="648"/>
      <c r="V17" s="648"/>
      <c r="W17" s="648"/>
      <c r="X17" s="648"/>
      <c r="Y17" s="649"/>
      <c r="Z17" s="650">
        <v>0</v>
      </c>
      <c r="AA17" s="650"/>
      <c r="AB17" s="650"/>
      <c r="AC17" s="650"/>
      <c r="AD17" s="651">
        <v>1113</v>
      </c>
      <c r="AE17" s="651"/>
      <c r="AF17" s="651"/>
      <c r="AG17" s="651"/>
      <c r="AH17" s="651"/>
      <c r="AI17" s="651"/>
      <c r="AJ17" s="651"/>
      <c r="AK17" s="651"/>
      <c r="AL17" s="652">
        <v>0</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239</v>
      </c>
      <c r="BH17" s="648"/>
      <c r="BI17" s="648"/>
      <c r="BJ17" s="648"/>
      <c r="BK17" s="648"/>
      <c r="BL17" s="648"/>
      <c r="BM17" s="648"/>
      <c r="BN17" s="649"/>
      <c r="BO17" s="650" t="s">
        <v>239</v>
      </c>
      <c r="BP17" s="650"/>
      <c r="BQ17" s="650"/>
      <c r="BR17" s="650"/>
      <c r="BS17" s="656" t="s">
        <v>239</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401538</v>
      </c>
      <c r="CS17" s="648"/>
      <c r="CT17" s="648"/>
      <c r="CU17" s="648"/>
      <c r="CV17" s="648"/>
      <c r="CW17" s="648"/>
      <c r="CX17" s="648"/>
      <c r="CY17" s="649"/>
      <c r="CZ17" s="650">
        <v>6.4</v>
      </c>
      <c r="DA17" s="650"/>
      <c r="DB17" s="650"/>
      <c r="DC17" s="650"/>
      <c r="DD17" s="656" t="s">
        <v>128</v>
      </c>
      <c r="DE17" s="648"/>
      <c r="DF17" s="648"/>
      <c r="DG17" s="648"/>
      <c r="DH17" s="648"/>
      <c r="DI17" s="648"/>
      <c r="DJ17" s="648"/>
      <c r="DK17" s="648"/>
      <c r="DL17" s="648"/>
      <c r="DM17" s="648"/>
      <c r="DN17" s="648"/>
      <c r="DO17" s="648"/>
      <c r="DP17" s="649"/>
      <c r="DQ17" s="656">
        <v>397814</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5704</v>
      </c>
      <c r="S18" s="648"/>
      <c r="T18" s="648"/>
      <c r="U18" s="648"/>
      <c r="V18" s="648"/>
      <c r="W18" s="648"/>
      <c r="X18" s="648"/>
      <c r="Y18" s="649"/>
      <c r="Z18" s="650">
        <v>0.1</v>
      </c>
      <c r="AA18" s="650"/>
      <c r="AB18" s="650"/>
      <c r="AC18" s="650"/>
      <c r="AD18" s="651">
        <v>5704</v>
      </c>
      <c r="AE18" s="651"/>
      <c r="AF18" s="651"/>
      <c r="AG18" s="651"/>
      <c r="AH18" s="651"/>
      <c r="AI18" s="651"/>
      <c r="AJ18" s="651"/>
      <c r="AK18" s="651"/>
      <c r="AL18" s="652">
        <v>0.2</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239</v>
      </c>
      <c r="BH18" s="648"/>
      <c r="BI18" s="648"/>
      <c r="BJ18" s="648"/>
      <c r="BK18" s="648"/>
      <c r="BL18" s="648"/>
      <c r="BM18" s="648"/>
      <c r="BN18" s="649"/>
      <c r="BO18" s="650" t="s">
        <v>239</v>
      </c>
      <c r="BP18" s="650"/>
      <c r="BQ18" s="650"/>
      <c r="BR18" s="650"/>
      <c r="BS18" s="656" t="s">
        <v>128</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239</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2110</v>
      </c>
      <c r="S19" s="648"/>
      <c r="T19" s="648"/>
      <c r="U19" s="648"/>
      <c r="V19" s="648"/>
      <c r="W19" s="648"/>
      <c r="X19" s="648"/>
      <c r="Y19" s="649"/>
      <c r="Z19" s="650">
        <v>0</v>
      </c>
      <c r="AA19" s="650"/>
      <c r="AB19" s="650"/>
      <c r="AC19" s="650"/>
      <c r="AD19" s="651">
        <v>2110</v>
      </c>
      <c r="AE19" s="651"/>
      <c r="AF19" s="651"/>
      <c r="AG19" s="651"/>
      <c r="AH19" s="651"/>
      <c r="AI19" s="651"/>
      <c r="AJ19" s="651"/>
      <c r="AK19" s="651"/>
      <c r="AL19" s="652">
        <v>0.1</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12968</v>
      </c>
      <c r="BH19" s="648"/>
      <c r="BI19" s="648"/>
      <c r="BJ19" s="648"/>
      <c r="BK19" s="648"/>
      <c r="BL19" s="648"/>
      <c r="BM19" s="648"/>
      <c r="BN19" s="649"/>
      <c r="BO19" s="650">
        <v>1.5</v>
      </c>
      <c r="BP19" s="650"/>
      <c r="BQ19" s="650"/>
      <c r="BR19" s="650"/>
      <c r="BS19" s="656" t="s">
        <v>128</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186</v>
      </c>
      <c r="DA19" s="650"/>
      <c r="DB19" s="650"/>
      <c r="DC19" s="650"/>
      <c r="DD19" s="656" t="s">
        <v>239</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2831</v>
      </c>
      <c r="S20" s="648"/>
      <c r="T20" s="648"/>
      <c r="U20" s="648"/>
      <c r="V20" s="648"/>
      <c r="W20" s="648"/>
      <c r="X20" s="648"/>
      <c r="Y20" s="649"/>
      <c r="Z20" s="650">
        <v>0</v>
      </c>
      <c r="AA20" s="650"/>
      <c r="AB20" s="650"/>
      <c r="AC20" s="650"/>
      <c r="AD20" s="651">
        <v>2831</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12968</v>
      </c>
      <c r="BH20" s="648"/>
      <c r="BI20" s="648"/>
      <c r="BJ20" s="648"/>
      <c r="BK20" s="648"/>
      <c r="BL20" s="648"/>
      <c r="BM20" s="648"/>
      <c r="BN20" s="649"/>
      <c r="BO20" s="650">
        <v>1.5</v>
      </c>
      <c r="BP20" s="650"/>
      <c r="BQ20" s="650"/>
      <c r="BR20" s="650"/>
      <c r="BS20" s="656" t="s">
        <v>239</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6260529</v>
      </c>
      <c r="CS20" s="648"/>
      <c r="CT20" s="648"/>
      <c r="CU20" s="648"/>
      <c r="CV20" s="648"/>
      <c r="CW20" s="648"/>
      <c r="CX20" s="648"/>
      <c r="CY20" s="649"/>
      <c r="CZ20" s="650">
        <v>100</v>
      </c>
      <c r="DA20" s="650"/>
      <c r="DB20" s="650"/>
      <c r="DC20" s="650"/>
      <c r="DD20" s="656">
        <v>1001858</v>
      </c>
      <c r="DE20" s="648"/>
      <c r="DF20" s="648"/>
      <c r="DG20" s="648"/>
      <c r="DH20" s="648"/>
      <c r="DI20" s="648"/>
      <c r="DJ20" s="648"/>
      <c r="DK20" s="648"/>
      <c r="DL20" s="648"/>
      <c r="DM20" s="648"/>
      <c r="DN20" s="648"/>
      <c r="DO20" s="648"/>
      <c r="DP20" s="649"/>
      <c r="DQ20" s="656">
        <v>3826457</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763</v>
      </c>
      <c r="S21" s="648"/>
      <c r="T21" s="648"/>
      <c r="U21" s="648"/>
      <c r="V21" s="648"/>
      <c r="W21" s="648"/>
      <c r="X21" s="648"/>
      <c r="Y21" s="649"/>
      <c r="Z21" s="650">
        <v>0</v>
      </c>
      <c r="AA21" s="650"/>
      <c r="AB21" s="650"/>
      <c r="AC21" s="650"/>
      <c r="AD21" s="651">
        <v>763</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12968</v>
      </c>
      <c r="BH21" s="648"/>
      <c r="BI21" s="648"/>
      <c r="BJ21" s="648"/>
      <c r="BK21" s="648"/>
      <c r="BL21" s="648"/>
      <c r="BM21" s="648"/>
      <c r="BN21" s="649"/>
      <c r="BO21" s="650">
        <v>1.5</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2278065</v>
      </c>
      <c r="S22" s="648"/>
      <c r="T22" s="648"/>
      <c r="U22" s="648"/>
      <c r="V22" s="648"/>
      <c r="W22" s="648"/>
      <c r="X22" s="648"/>
      <c r="Y22" s="649"/>
      <c r="Z22" s="650">
        <v>34.799999999999997</v>
      </c>
      <c r="AA22" s="650"/>
      <c r="AB22" s="650"/>
      <c r="AC22" s="650"/>
      <c r="AD22" s="651">
        <v>2072501</v>
      </c>
      <c r="AE22" s="651"/>
      <c r="AF22" s="651"/>
      <c r="AG22" s="651"/>
      <c r="AH22" s="651"/>
      <c r="AI22" s="651"/>
      <c r="AJ22" s="651"/>
      <c r="AK22" s="651"/>
      <c r="AL22" s="652">
        <v>64.5</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239</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2072501</v>
      </c>
      <c r="S23" s="648"/>
      <c r="T23" s="648"/>
      <c r="U23" s="648"/>
      <c r="V23" s="648"/>
      <c r="W23" s="648"/>
      <c r="X23" s="648"/>
      <c r="Y23" s="649"/>
      <c r="Z23" s="650">
        <v>31.7</v>
      </c>
      <c r="AA23" s="650"/>
      <c r="AB23" s="650"/>
      <c r="AC23" s="650"/>
      <c r="AD23" s="651">
        <v>2072501</v>
      </c>
      <c r="AE23" s="651"/>
      <c r="AF23" s="651"/>
      <c r="AG23" s="651"/>
      <c r="AH23" s="651"/>
      <c r="AI23" s="651"/>
      <c r="AJ23" s="651"/>
      <c r="AK23" s="651"/>
      <c r="AL23" s="652">
        <v>64.5</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128</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205564</v>
      </c>
      <c r="S24" s="648"/>
      <c r="T24" s="648"/>
      <c r="U24" s="648"/>
      <c r="V24" s="648"/>
      <c r="W24" s="648"/>
      <c r="X24" s="648"/>
      <c r="Y24" s="649"/>
      <c r="Z24" s="650">
        <v>3.1</v>
      </c>
      <c r="AA24" s="650"/>
      <c r="AB24" s="650"/>
      <c r="AC24" s="650"/>
      <c r="AD24" s="651" t="s">
        <v>239</v>
      </c>
      <c r="AE24" s="651"/>
      <c r="AF24" s="651"/>
      <c r="AG24" s="651"/>
      <c r="AH24" s="651"/>
      <c r="AI24" s="651"/>
      <c r="AJ24" s="651"/>
      <c r="AK24" s="651"/>
      <c r="AL24" s="652" t="s">
        <v>239</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239</v>
      </c>
      <c r="BH24" s="648"/>
      <c r="BI24" s="648"/>
      <c r="BJ24" s="648"/>
      <c r="BK24" s="648"/>
      <c r="BL24" s="648"/>
      <c r="BM24" s="648"/>
      <c r="BN24" s="649"/>
      <c r="BO24" s="650" t="s">
        <v>128</v>
      </c>
      <c r="BP24" s="650"/>
      <c r="BQ24" s="650"/>
      <c r="BR24" s="650"/>
      <c r="BS24" s="656" t="s">
        <v>239</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1655767</v>
      </c>
      <c r="CS24" s="637"/>
      <c r="CT24" s="637"/>
      <c r="CU24" s="637"/>
      <c r="CV24" s="637"/>
      <c r="CW24" s="637"/>
      <c r="CX24" s="637"/>
      <c r="CY24" s="638"/>
      <c r="CZ24" s="641">
        <v>26.4</v>
      </c>
      <c r="DA24" s="642"/>
      <c r="DB24" s="642"/>
      <c r="DC24" s="661"/>
      <c r="DD24" s="686">
        <v>1386241</v>
      </c>
      <c r="DE24" s="637"/>
      <c r="DF24" s="637"/>
      <c r="DG24" s="637"/>
      <c r="DH24" s="637"/>
      <c r="DI24" s="637"/>
      <c r="DJ24" s="637"/>
      <c r="DK24" s="638"/>
      <c r="DL24" s="686">
        <v>1323736</v>
      </c>
      <c r="DM24" s="637"/>
      <c r="DN24" s="637"/>
      <c r="DO24" s="637"/>
      <c r="DP24" s="637"/>
      <c r="DQ24" s="637"/>
      <c r="DR24" s="637"/>
      <c r="DS24" s="637"/>
      <c r="DT24" s="637"/>
      <c r="DU24" s="637"/>
      <c r="DV24" s="638"/>
      <c r="DW24" s="641">
        <v>39.799999999999997</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239</v>
      </c>
      <c r="AA25" s="650"/>
      <c r="AB25" s="650"/>
      <c r="AC25" s="650"/>
      <c r="AD25" s="651" t="s">
        <v>186</v>
      </c>
      <c r="AE25" s="651"/>
      <c r="AF25" s="651"/>
      <c r="AG25" s="651"/>
      <c r="AH25" s="651"/>
      <c r="AI25" s="651"/>
      <c r="AJ25" s="651"/>
      <c r="AK25" s="651"/>
      <c r="AL25" s="652" t="s">
        <v>239</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128</v>
      </c>
      <c r="BP25" s="650"/>
      <c r="BQ25" s="650"/>
      <c r="BR25" s="650"/>
      <c r="BS25" s="656" t="s">
        <v>239</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894118</v>
      </c>
      <c r="CS25" s="683"/>
      <c r="CT25" s="683"/>
      <c r="CU25" s="683"/>
      <c r="CV25" s="683"/>
      <c r="CW25" s="683"/>
      <c r="CX25" s="683"/>
      <c r="CY25" s="684"/>
      <c r="CZ25" s="652">
        <v>14.3</v>
      </c>
      <c r="DA25" s="681"/>
      <c r="DB25" s="681"/>
      <c r="DC25" s="685"/>
      <c r="DD25" s="656">
        <v>849135</v>
      </c>
      <c r="DE25" s="683"/>
      <c r="DF25" s="683"/>
      <c r="DG25" s="683"/>
      <c r="DH25" s="683"/>
      <c r="DI25" s="683"/>
      <c r="DJ25" s="683"/>
      <c r="DK25" s="684"/>
      <c r="DL25" s="656">
        <v>789310</v>
      </c>
      <c r="DM25" s="683"/>
      <c r="DN25" s="683"/>
      <c r="DO25" s="683"/>
      <c r="DP25" s="683"/>
      <c r="DQ25" s="683"/>
      <c r="DR25" s="683"/>
      <c r="DS25" s="683"/>
      <c r="DT25" s="683"/>
      <c r="DU25" s="683"/>
      <c r="DV25" s="684"/>
      <c r="DW25" s="652">
        <v>23.8</v>
      </c>
      <c r="DX25" s="681"/>
      <c r="DY25" s="681"/>
      <c r="DZ25" s="681"/>
      <c r="EA25" s="681"/>
      <c r="EB25" s="681"/>
      <c r="EC25" s="682"/>
    </row>
    <row r="26" spans="2:133" ht="11.25" customHeight="1" x14ac:dyDescent="0.15">
      <c r="B26" s="644" t="s">
        <v>298</v>
      </c>
      <c r="C26" s="645"/>
      <c r="D26" s="645"/>
      <c r="E26" s="645"/>
      <c r="F26" s="645"/>
      <c r="G26" s="645"/>
      <c r="H26" s="645"/>
      <c r="I26" s="645"/>
      <c r="J26" s="645"/>
      <c r="K26" s="645"/>
      <c r="L26" s="645"/>
      <c r="M26" s="645"/>
      <c r="N26" s="645"/>
      <c r="O26" s="645"/>
      <c r="P26" s="645"/>
      <c r="Q26" s="646"/>
      <c r="R26" s="647">
        <v>3411265</v>
      </c>
      <c r="S26" s="648"/>
      <c r="T26" s="648"/>
      <c r="U26" s="648"/>
      <c r="V26" s="648"/>
      <c r="W26" s="648"/>
      <c r="X26" s="648"/>
      <c r="Y26" s="649"/>
      <c r="Z26" s="650">
        <v>52.2</v>
      </c>
      <c r="AA26" s="650"/>
      <c r="AB26" s="650"/>
      <c r="AC26" s="650"/>
      <c r="AD26" s="651">
        <v>3205701</v>
      </c>
      <c r="AE26" s="651"/>
      <c r="AF26" s="651"/>
      <c r="AG26" s="651"/>
      <c r="AH26" s="651"/>
      <c r="AI26" s="651"/>
      <c r="AJ26" s="651"/>
      <c r="AK26" s="651"/>
      <c r="AL26" s="652">
        <v>99.8</v>
      </c>
      <c r="AM26" s="653"/>
      <c r="AN26" s="653"/>
      <c r="AO26" s="654"/>
      <c r="AP26" s="666" t="s">
        <v>299</v>
      </c>
      <c r="AQ26" s="696"/>
      <c r="AR26" s="696"/>
      <c r="AS26" s="696"/>
      <c r="AT26" s="696"/>
      <c r="AU26" s="696"/>
      <c r="AV26" s="696"/>
      <c r="AW26" s="696"/>
      <c r="AX26" s="696"/>
      <c r="AY26" s="696"/>
      <c r="AZ26" s="696"/>
      <c r="BA26" s="696"/>
      <c r="BB26" s="696"/>
      <c r="BC26" s="696"/>
      <c r="BD26" s="696"/>
      <c r="BE26" s="696"/>
      <c r="BF26" s="668"/>
      <c r="BG26" s="647" t="s">
        <v>239</v>
      </c>
      <c r="BH26" s="648"/>
      <c r="BI26" s="648"/>
      <c r="BJ26" s="648"/>
      <c r="BK26" s="648"/>
      <c r="BL26" s="648"/>
      <c r="BM26" s="648"/>
      <c r="BN26" s="649"/>
      <c r="BO26" s="650" t="s">
        <v>239</v>
      </c>
      <c r="BP26" s="650"/>
      <c r="BQ26" s="650"/>
      <c r="BR26" s="650"/>
      <c r="BS26" s="656" t="s">
        <v>128</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542503</v>
      </c>
      <c r="CS26" s="648"/>
      <c r="CT26" s="648"/>
      <c r="CU26" s="648"/>
      <c r="CV26" s="648"/>
      <c r="CW26" s="648"/>
      <c r="CX26" s="648"/>
      <c r="CY26" s="649"/>
      <c r="CZ26" s="652">
        <v>8.6999999999999993</v>
      </c>
      <c r="DA26" s="681"/>
      <c r="DB26" s="681"/>
      <c r="DC26" s="685"/>
      <c r="DD26" s="656">
        <v>519715</v>
      </c>
      <c r="DE26" s="648"/>
      <c r="DF26" s="648"/>
      <c r="DG26" s="648"/>
      <c r="DH26" s="648"/>
      <c r="DI26" s="648"/>
      <c r="DJ26" s="648"/>
      <c r="DK26" s="649"/>
      <c r="DL26" s="656" t="s">
        <v>128</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15">
      <c r="B27" s="644" t="s">
        <v>301</v>
      </c>
      <c r="C27" s="645"/>
      <c r="D27" s="645"/>
      <c r="E27" s="645"/>
      <c r="F27" s="645"/>
      <c r="G27" s="645"/>
      <c r="H27" s="645"/>
      <c r="I27" s="645"/>
      <c r="J27" s="645"/>
      <c r="K27" s="645"/>
      <c r="L27" s="645"/>
      <c r="M27" s="645"/>
      <c r="N27" s="645"/>
      <c r="O27" s="645"/>
      <c r="P27" s="645"/>
      <c r="Q27" s="646"/>
      <c r="R27" s="647">
        <v>764</v>
      </c>
      <c r="S27" s="648"/>
      <c r="T27" s="648"/>
      <c r="U27" s="648"/>
      <c r="V27" s="648"/>
      <c r="W27" s="648"/>
      <c r="X27" s="648"/>
      <c r="Y27" s="649"/>
      <c r="Z27" s="650">
        <v>0</v>
      </c>
      <c r="AA27" s="650"/>
      <c r="AB27" s="650"/>
      <c r="AC27" s="650"/>
      <c r="AD27" s="651">
        <v>764</v>
      </c>
      <c r="AE27" s="651"/>
      <c r="AF27" s="651"/>
      <c r="AG27" s="651"/>
      <c r="AH27" s="651"/>
      <c r="AI27" s="651"/>
      <c r="AJ27" s="651"/>
      <c r="AK27" s="651"/>
      <c r="AL27" s="652">
        <v>0</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868244</v>
      </c>
      <c r="BH27" s="648"/>
      <c r="BI27" s="648"/>
      <c r="BJ27" s="648"/>
      <c r="BK27" s="648"/>
      <c r="BL27" s="648"/>
      <c r="BM27" s="648"/>
      <c r="BN27" s="649"/>
      <c r="BO27" s="650">
        <v>100</v>
      </c>
      <c r="BP27" s="650"/>
      <c r="BQ27" s="650"/>
      <c r="BR27" s="650"/>
      <c r="BS27" s="656" t="s">
        <v>128</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360111</v>
      </c>
      <c r="CS27" s="683"/>
      <c r="CT27" s="683"/>
      <c r="CU27" s="683"/>
      <c r="CV27" s="683"/>
      <c r="CW27" s="683"/>
      <c r="CX27" s="683"/>
      <c r="CY27" s="684"/>
      <c r="CZ27" s="652">
        <v>5.8</v>
      </c>
      <c r="DA27" s="681"/>
      <c r="DB27" s="681"/>
      <c r="DC27" s="685"/>
      <c r="DD27" s="656">
        <v>139292</v>
      </c>
      <c r="DE27" s="683"/>
      <c r="DF27" s="683"/>
      <c r="DG27" s="683"/>
      <c r="DH27" s="683"/>
      <c r="DI27" s="683"/>
      <c r="DJ27" s="683"/>
      <c r="DK27" s="684"/>
      <c r="DL27" s="656">
        <v>136612</v>
      </c>
      <c r="DM27" s="683"/>
      <c r="DN27" s="683"/>
      <c r="DO27" s="683"/>
      <c r="DP27" s="683"/>
      <c r="DQ27" s="683"/>
      <c r="DR27" s="683"/>
      <c r="DS27" s="683"/>
      <c r="DT27" s="683"/>
      <c r="DU27" s="683"/>
      <c r="DV27" s="684"/>
      <c r="DW27" s="652">
        <v>4.0999999999999996</v>
      </c>
      <c r="DX27" s="681"/>
      <c r="DY27" s="681"/>
      <c r="DZ27" s="681"/>
      <c r="EA27" s="681"/>
      <c r="EB27" s="681"/>
      <c r="EC27" s="682"/>
    </row>
    <row r="28" spans="2:133" ht="11.25" customHeight="1" x14ac:dyDescent="0.15">
      <c r="B28" s="644" t="s">
        <v>304</v>
      </c>
      <c r="C28" s="645"/>
      <c r="D28" s="645"/>
      <c r="E28" s="645"/>
      <c r="F28" s="645"/>
      <c r="G28" s="645"/>
      <c r="H28" s="645"/>
      <c r="I28" s="645"/>
      <c r="J28" s="645"/>
      <c r="K28" s="645"/>
      <c r="L28" s="645"/>
      <c r="M28" s="645"/>
      <c r="N28" s="645"/>
      <c r="O28" s="645"/>
      <c r="P28" s="645"/>
      <c r="Q28" s="646"/>
      <c r="R28" s="647">
        <v>31686</v>
      </c>
      <c r="S28" s="648"/>
      <c r="T28" s="648"/>
      <c r="U28" s="648"/>
      <c r="V28" s="648"/>
      <c r="W28" s="648"/>
      <c r="X28" s="648"/>
      <c r="Y28" s="649"/>
      <c r="Z28" s="650">
        <v>0.5</v>
      </c>
      <c r="AA28" s="650"/>
      <c r="AB28" s="650"/>
      <c r="AC28" s="650"/>
      <c r="AD28" s="651" t="s">
        <v>128</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401538</v>
      </c>
      <c r="CS28" s="648"/>
      <c r="CT28" s="648"/>
      <c r="CU28" s="648"/>
      <c r="CV28" s="648"/>
      <c r="CW28" s="648"/>
      <c r="CX28" s="648"/>
      <c r="CY28" s="649"/>
      <c r="CZ28" s="652">
        <v>6.4</v>
      </c>
      <c r="DA28" s="681"/>
      <c r="DB28" s="681"/>
      <c r="DC28" s="685"/>
      <c r="DD28" s="656">
        <v>397814</v>
      </c>
      <c r="DE28" s="648"/>
      <c r="DF28" s="648"/>
      <c r="DG28" s="648"/>
      <c r="DH28" s="648"/>
      <c r="DI28" s="648"/>
      <c r="DJ28" s="648"/>
      <c r="DK28" s="649"/>
      <c r="DL28" s="656">
        <v>397814</v>
      </c>
      <c r="DM28" s="648"/>
      <c r="DN28" s="648"/>
      <c r="DO28" s="648"/>
      <c r="DP28" s="648"/>
      <c r="DQ28" s="648"/>
      <c r="DR28" s="648"/>
      <c r="DS28" s="648"/>
      <c r="DT28" s="648"/>
      <c r="DU28" s="648"/>
      <c r="DV28" s="649"/>
      <c r="DW28" s="652">
        <v>12</v>
      </c>
      <c r="DX28" s="681"/>
      <c r="DY28" s="681"/>
      <c r="DZ28" s="681"/>
      <c r="EA28" s="681"/>
      <c r="EB28" s="681"/>
      <c r="EC28" s="682"/>
    </row>
    <row r="29" spans="2:133" ht="11.25" customHeight="1" x14ac:dyDescent="0.15">
      <c r="B29" s="644" t="s">
        <v>306</v>
      </c>
      <c r="C29" s="645"/>
      <c r="D29" s="645"/>
      <c r="E29" s="645"/>
      <c r="F29" s="645"/>
      <c r="G29" s="645"/>
      <c r="H29" s="645"/>
      <c r="I29" s="645"/>
      <c r="J29" s="645"/>
      <c r="K29" s="645"/>
      <c r="L29" s="645"/>
      <c r="M29" s="645"/>
      <c r="N29" s="645"/>
      <c r="O29" s="645"/>
      <c r="P29" s="645"/>
      <c r="Q29" s="646"/>
      <c r="R29" s="647">
        <v>27443</v>
      </c>
      <c r="S29" s="648"/>
      <c r="T29" s="648"/>
      <c r="U29" s="648"/>
      <c r="V29" s="648"/>
      <c r="W29" s="648"/>
      <c r="X29" s="648"/>
      <c r="Y29" s="649"/>
      <c r="Z29" s="650">
        <v>0.4</v>
      </c>
      <c r="AA29" s="650"/>
      <c r="AB29" s="650"/>
      <c r="AC29" s="650"/>
      <c r="AD29" s="651">
        <v>6558</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307</v>
      </c>
      <c r="CE29" s="688"/>
      <c r="CF29" s="662" t="s">
        <v>70</v>
      </c>
      <c r="CG29" s="663"/>
      <c r="CH29" s="663"/>
      <c r="CI29" s="663"/>
      <c r="CJ29" s="663"/>
      <c r="CK29" s="663"/>
      <c r="CL29" s="663"/>
      <c r="CM29" s="663"/>
      <c r="CN29" s="663"/>
      <c r="CO29" s="663"/>
      <c r="CP29" s="663"/>
      <c r="CQ29" s="664"/>
      <c r="CR29" s="647">
        <v>401538</v>
      </c>
      <c r="CS29" s="683"/>
      <c r="CT29" s="683"/>
      <c r="CU29" s="683"/>
      <c r="CV29" s="683"/>
      <c r="CW29" s="683"/>
      <c r="CX29" s="683"/>
      <c r="CY29" s="684"/>
      <c r="CZ29" s="652">
        <v>6.4</v>
      </c>
      <c r="DA29" s="681"/>
      <c r="DB29" s="681"/>
      <c r="DC29" s="685"/>
      <c r="DD29" s="656">
        <v>397814</v>
      </c>
      <c r="DE29" s="683"/>
      <c r="DF29" s="683"/>
      <c r="DG29" s="683"/>
      <c r="DH29" s="683"/>
      <c r="DI29" s="683"/>
      <c r="DJ29" s="683"/>
      <c r="DK29" s="684"/>
      <c r="DL29" s="656">
        <v>397814</v>
      </c>
      <c r="DM29" s="683"/>
      <c r="DN29" s="683"/>
      <c r="DO29" s="683"/>
      <c r="DP29" s="683"/>
      <c r="DQ29" s="683"/>
      <c r="DR29" s="683"/>
      <c r="DS29" s="683"/>
      <c r="DT29" s="683"/>
      <c r="DU29" s="683"/>
      <c r="DV29" s="684"/>
      <c r="DW29" s="652">
        <v>12</v>
      </c>
      <c r="DX29" s="681"/>
      <c r="DY29" s="681"/>
      <c r="DZ29" s="681"/>
      <c r="EA29" s="681"/>
      <c r="EB29" s="681"/>
      <c r="EC29" s="682"/>
    </row>
    <row r="30" spans="2:133" ht="11.25" customHeight="1" x14ac:dyDescent="0.15">
      <c r="B30" s="644" t="s">
        <v>308</v>
      </c>
      <c r="C30" s="645"/>
      <c r="D30" s="645"/>
      <c r="E30" s="645"/>
      <c r="F30" s="645"/>
      <c r="G30" s="645"/>
      <c r="H30" s="645"/>
      <c r="I30" s="645"/>
      <c r="J30" s="645"/>
      <c r="K30" s="645"/>
      <c r="L30" s="645"/>
      <c r="M30" s="645"/>
      <c r="N30" s="645"/>
      <c r="O30" s="645"/>
      <c r="P30" s="645"/>
      <c r="Q30" s="646"/>
      <c r="R30" s="647">
        <v>25363</v>
      </c>
      <c r="S30" s="648"/>
      <c r="T30" s="648"/>
      <c r="U30" s="648"/>
      <c r="V30" s="648"/>
      <c r="W30" s="648"/>
      <c r="X30" s="648"/>
      <c r="Y30" s="649"/>
      <c r="Z30" s="650">
        <v>0.4</v>
      </c>
      <c r="AA30" s="650"/>
      <c r="AB30" s="650"/>
      <c r="AC30" s="650"/>
      <c r="AD30" s="651" t="s">
        <v>128</v>
      </c>
      <c r="AE30" s="651"/>
      <c r="AF30" s="651"/>
      <c r="AG30" s="651"/>
      <c r="AH30" s="651"/>
      <c r="AI30" s="651"/>
      <c r="AJ30" s="651"/>
      <c r="AK30" s="651"/>
      <c r="AL30" s="652" t="s">
        <v>128</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309</v>
      </c>
      <c r="BH30" s="700"/>
      <c r="BI30" s="700"/>
      <c r="BJ30" s="700"/>
      <c r="BK30" s="700"/>
      <c r="BL30" s="700"/>
      <c r="BM30" s="700"/>
      <c r="BN30" s="700"/>
      <c r="BO30" s="700"/>
      <c r="BP30" s="700"/>
      <c r="BQ30" s="701"/>
      <c r="BR30" s="626" t="s">
        <v>310</v>
      </c>
      <c r="BS30" s="700"/>
      <c r="BT30" s="700"/>
      <c r="BU30" s="700"/>
      <c r="BV30" s="700"/>
      <c r="BW30" s="700"/>
      <c r="BX30" s="700"/>
      <c r="BY30" s="700"/>
      <c r="BZ30" s="700"/>
      <c r="CA30" s="700"/>
      <c r="CB30" s="701"/>
      <c r="CD30" s="689"/>
      <c r="CE30" s="690"/>
      <c r="CF30" s="662" t="s">
        <v>311</v>
      </c>
      <c r="CG30" s="663"/>
      <c r="CH30" s="663"/>
      <c r="CI30" s="663"/>
      <c r="CJ30" s="663"/>
      <c r="CK30" s="663"/>
      <c r="CL30" s="663"/>
      <c r="CM30" s="663"/>
      <c r="CN30" s="663"/>
      <c r="CO30" s="663"/>
      <c r="CP30" s="663"/>
      <c r="CQ30" s="664"/>
      <c r="CR30" s="647">
        <v>383029</v>
      </c>
      <c r="CS30" s="648"/>
      <c r="CT30" s="648"/>
      <c r="CU30" s="648"/>
      <c r="CV30" s="648"/>
      <c r="CW30" s="648"/>
      <c r="CX30" s="648"/>
      <c r="CY30" s="649"/>
      <c r="CZ30" s="652">
        <v>6.1</v>
      </c>
      <c r="DA30" s="681"/>
      <c r="DB30" s="681"/>
      <c r="DC30" s="685"/>
      <c r="DD30" s="656">
        <v>379376</v>
      </c>
      <c r="DE30" s="648"/>
      <c r="DF30" s="648"/>
      <c r="DG30" s="648"/>
      <c r="DH30" s="648"/>
      <c r="DI30" s="648"/>
      <c r="DJ30" s="648"/>
      <c r="DK30" s="649"/>
      <c r="DL30" s="656">
        <v>379376</v>
      </c>
      <c r="DM30" s="648"/>
      <c r="DN30" s="648"/>
      <c r="DO30" s="648"/>
      <c r="DP30" s="648"/>
      <c r="DQ30" s="648"/>
      <c r="DR30" s="648"/>
      <c r="DS30" s="648"/>
      <c r="DT30" s="648"/>
      <c r="DU30" s="648"/>
      <c r="DV30" s="649"/>
      <c r="DW30" s="652">
        <v>11.4</v>
      </c>
      <c r="DX30" s="681"/>
      <c r="DY30" s="681"/>
      <c r="DZ30" s="681"/>
      <c r="EA30" s="681"/>
      <c r="EB30" s="681"/>
      <c r="EC30" s="682"/>
    </row>
    <row r="31" spans="2:133" ht="11.25" customHeight="1" x14ac:dyDescent="0.15">
      <c r="B31" s="644" t="s">
        <v>312</v>
      </c>
      <c r="C31" s="645"/>
      <c r="D31" s="645"/>
      <c r="E31" s="645"/>
      <c r="F31" s="645"/>
      <c r="G31" s="645"/>
      <c r="H31" s="645"/>
      <c r="I31" s="645"/>
      <c r="J31" s="645"/>
      <c r="K31" s="645"/>
      <c r="L31" s="645"/>
      <c r="M31" s="645"/>
      <c r="N31" s="645"/>
      <c r="O31" s="645"/>
      <c r="P31" s="645"/>
      <c r="Q31" s="646"/>
      <c r="R31" s="647">
        <v>1523927</v>
      </c>
      <c r="S31" s="648"/>
      <c r="T31" s="648"/>
      <c r="U31" s="648"/>
      <c r="V31" s="648"/>
      <c r="W31" s="648"/>
      <c r="X31" s="648"/>
      <c r="Y31" s="649"/>
      <c r="Z31" s="650">
        <v>23.3</v>
      </c>
      <c r="AA31" s="650"/>
      <c r="AB31" s="650"/>
      <c r="AC31" s="650"/>
      <c r="AD31" s="651" t="s">
        <v>128</v>
      </c>
      <c r="AE31" s="651"/>
      <c r="AF31" s="651"/>
      <c r="AG31" s="651"/>
      <c r="AH31" s="651"/>
      <c r="AI31" s="651"/>
      <c r="AJ31" s="651"/>
      <c r="AK31" s="651"/>
      <c r="AL31" s="652" t="s">
        <v>128</v>
      </c>
      <c r="AM31" s="653"/>
      <c r="AN31" s="653"/>
      <c r="AO31" s="654"/>
      <c r="AP31" s="704" t="s">
        <v>313</v>
      </c>
      <c r="AQ31" s="705"/>
      <c r="AR31" s="705"/>
      <c r="AS31" s="705"/>
      <c r="AT31" s="710" t="s">
        <v>314</v>
      </c>
      <c r="AU31" s="231"/>
      <c r="AV31" s="231"/>
      <c r="AW31" s="231"/>
      <c r="AX31" s="633" t="s">
        <v>189</v>
      </c>
      <c r="AY31" s="634"/>
      <c r="AZ31" s="634"/>
      <c r="BA31" s="634"/>
      <c r="BB31" s="634"/>
      <c r="BC31" s="634"/>
      <c r="BD31" s="634"/>
      <c r="BE31" s="634"/>
      <c r="BF31" s="635"/>
      <c r="BG31" s="715">
        <v>98.5</v>
      </c>
      <c r="BH31" s="702"/>
      <c r="BI31" s="702"/>
      <c r="BJ31" s="702"/>
      <c r="BK31" s="702"/>
      <c r="BL31" s="702"/>
      <c r="BM31" s="642">
        <v>96.8</v>
      </c>
      <c r="BN31" s="702"/>
      <c r="BO31" s="702"/>
      <c r="BP31" s="702"/>
      <c r="BQ31" s="703"/>
      <c r="BR31" s="715">
        <v>99.1</v>
      </c>
      <c r="BS31" s="702"/>
      <c r="BT31" s="702"/>
      <c r="BU31" s="702"/>
      <c r="BV31" s="702"/>
      <c r="BW31" s="702"/>
      <c r="BX31" s="642">
        <v>96.8</v>
      </c>
      <c r="BY31" s="702"/>
      <c r="BZ31" s="702"/>
      <c r="CA31" s="702"/>
      <c r="CB31" s="703"/>
      <c r="CD31" s="689"/>
      <c r="CE31" s="690"/>
      <c r="CF31" s="662" t="s">
        <v>315</v>
      </c>
      <c r="CG31" s="663"/>
      <c r="CH31" s="663"/>
      <c r="CI31" s="663"/>
      <c r="CJ31" s="663"/>
      <c r="CK31" s="663"/>
      <c r="CL31" s="663"/>
      <c r="CM31" s="663"/>
      <c r="CN31" s="663"/>
      <c r="CO31" s="663"/>
      <c r="CP31" s="663"/>
      <c r="CQ31" s="664"/>
      <c r="CR31" s="647">
        <v>18509</v>
      </c>
      <c r="CS31" s="683"/>
      <c r="CT31" s="683"/>
      <c r="CU31" s="683"/>
      <c r="CV31" s="683"/>
      <c r="CW31" s="683"/>
      <c r="CX31" s="683"/>
      <c r="CY31" s="684"/>
      <c r="CZ31" s="652">
        <v>0.3</v>
      </c>
      <c r="DA31" s="681"/>
      <c r="DB31" s="681"/>
      <c r="DC31" s="685"/>
      <c r="DD31" s="656">
        <v>18438</v>
      </c>
      <c r="DE31" s="683"/>
      <c r="DF31" s="683"/>
      <c r="DG31" s="683"/>
      <c r="DH31" s="683"/>
      <c r="DI31" s="683"/>
      <c r="DJ31" s="683"/>
      <c r="DK31" s="684"/>
      <c r="DL31" s="656">
        <v>18438</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316</v>
      </c>
      <c r="C32" s="694"/>
      <c r="D32" s="694"/>
      <c r="E32" s="694"/>
      <c r="F32" s="694"/>
      <c r="G32" s="694"/>
      <c r="H32" s="694"/>
      <c r="I32" s="694"/>
      <c r="J32" s="694"/>
      <c r="K32" s="694"/>
      <c r="L32" s="694"/>
      <c r="M32" s="694"/>
      <c r="N32" s="694"/>
      <c r="O32" s="694"/>
      <c r="P32" s="694"/>
      <c r="Q32" s="695"/>
      <c r="R32" s="647" t="s">
        <v>239</v>
      </c>
      <c r="S32" s="648"/>
      <c r="T32" s="648"/>
      <c r="U32" s="648"/>
      <c r="V32" s="648"/>
      <c r="W32" s="648"/>
      <c r="X32" s="648"/>
      <c r="Y32" s="649"/>
      <c r="Z32" s="650" t="s">
        <v>128</v>
      </c>
      <c r="AA32" s="650"/>
      <c r="AB32" s="650"/>
      <c r="AC32" s="650"/>
      <c r="AD32" s="651" t="s">
        <v>239</v>
      </c>
      <c r="AE32" s="651"/>
      <c r="AF32" s="651"/>
      <c r="AG32" s="651"/>
      <c r="AH32" s="651"/>
      <c r="AI32" s="651"/>
      <c r="AJ32" s="651"/>
      <c r="AK32" s="651"/>
      <c r="AL32" s="652" t="s">
        <v>239</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6">
        <v>99.3</v>
      </c>
      <c r="BH32" s="683"/>
      <c r="BI32" s="683"/>
      <c r="BJ32" s="683"/>
      <c r="BK32" s="683"/>
      <c r="BL32" s="683"/>
      <c r="BM32" s="653">
        <v>98.3</v>
      </c>
      <c r="BN32" s="713"/>
      <c r="BO32" s="713"/>
      <c r="BP32" s="713"/>
      <c r="BQ32" s="714"/>
      <c r="BR32" s="716">
        <v>99.1</v>
      </c>
      <c r="BS32" s="683"/>
      <c r="BT32" s="683"/>
      <c r="BU32" s="683"/>
      <c r="BV32" s="683"/>
      <c r="BW32" s="683"/>
      <c r="BX32" s="653">
        <v>97.6</v>
      </c>
      <c r="BY32" s="713"/>
      <c r="BZ32" s="713"/>
      <c r="CA32" s="713"/>
      <c r="CB32" s="714"/>
      <c r="CD32" s="691"/>
      <c r="CE32" s="692"/>
      <c r="CF32" s="662" t="s">
        <v>319</v>
      </c>
      <c r="CG32" s="663"/>
      <c r="CH32" s="663"/>
      <c r="CI32" s="663"/>
      <c r="CJ32" s="663"/>
      <c r="CK32" s="663"/>
      <c r="CL32" s="663"/>
      <c r="CM32" s="663"/>
      <c r="CN32" s="663"/>
      <c r="CO32" s="663"/>
      <c r="CP32" s="663"/>
      <c r="CQ32" s="664"/>
      <c r="CR32" s="647" t="s">
        <v>128</v>
      </c>
      <c r="CS32" s="648"/>
      <c r="CT32" s="648"/>
      <c r="CU32" s="648"/>
      <c r="CV32" s="648"/>
      <c r="CW32" s="648"/>
      <c r="CX32" s="648"/>
      <c r="CY32" s="649"/>
      <c r="CZ32" s="652" t="s">
        <v>239</v>
      </c>
      <c r="DA32" s="681"/>
      <c r="DB32" s="681"/>
      <c r="DC32" s="685"/>
      <c r="DD32" s="656" t="s">
        <v>128</v>
      </c>
      <c r="DE32" s="648"/>
      <c r="DF32" s="648"/>
      <c r="DG32" s="648"/>
      <c r="DH32" s="648"/>
      <c r="DI32" s="648"/>
      <c r="DJ32" s="648"/>
      <c r="DK32" s="649"/>
      <c r="DL32" s="656" t="s">
        <v>239</v>
      </c>
      <c r="DM32" s="648"/>
      <c r="DN32" s="648"/>
      <c r="DO32" s="648"/>
      <c r="DP32" s="648"/>
      <c r="DQ32" s="648"/>
      <c r="DR32" s="648"/>
      <c r="DS32" s="648"/>
      <c r="DT32" s="648"/>
      <c r="DU32" s="648"/>
      <c r="DV32" s="649"/>
      <c r="DW32" s="652" t="s">
        <v>128</v>
      </c>
      <c r="DX32" s="681"/>
      <c r="DY32" s="681"/>
      <c r="DZ32" s="681"/>
      <c r="EA32" s="681"/>
      <c r="EB32" s="681"/>
      <c r="EC32" s="682"/>
    </row>
    <row r="33" spans="2:133" ht="11.25" customHeight="1" x14ac:dyDescent="0.15">
      <c r="B33" s="644" t="s">
        <v>320</v>
      </c>
      <c r="C33" s="645"/>
      <c r="D33" s="645"/>
      <c r="E33" s="645"/>
      <c r="F33" s="645"/>
      <c r="G33" s="645"/>
      <c r="H33" s="645"/>
      <c r="I33" s="645"/>
      <c r="J33" s="645"/>
      <c r="K33" s="645"/>
      <c r="L33" s="645"/>
      <c r="M33" s="645"/>
      <c r="N33" s="645"/>
      <c r="O33" s="645"/>
      <c r="P33" s="645"/>
      <c r="Q33" s="646"/>
      <c r="R33" s="647">
        <v>366556</v>
      </c>
      <c r="S33" s="648"/>
      <c r="T33" s="648"/>
      <c r="U33" s="648"/>
      <c r="V33" s="648"/>
      <c r="W33" s="648"/>
      <c r="X33" s="648"/>
      <c r="Y33" s="649"/>
      <c r="Z33" s="650">
        <v>5.6</v>
      </c>
      <c r="AA33" s="650"/>
      <c r="AB33" s="650"/>
      <c r="AC33" s="650"/>
      <c r="AD33" s="651" t="s">
        <v>239</v>
      </c>
      <c r="AE33" s="651"/>
      <c r="AF33" s="651"/>
      <c r="AG33" s="651"/>
      <c r="AH33" s="651"/>
      <c r="AI33" s="651"/>
      <c r="AJ33" s="651"/>
      <c r="AK33" s="651"/>
      <c r="AL33" s="652" t="s">
        <v>239</v>
      </c>
      <c r="AM33" s="653"/>
      <c r="AN33" s="653"/>
      <c r="AO33" s="654"/>
      <c r="AP33" s="708"/>
      <c r="AQ33" s="709"/>
      <c r="AR33" s="709"/>
      <c r="AS33" s="709"/>
      <c r="AT33" s="712"/>
      <c r="AU33" s="232"/>
      <c r="AV33" s="232"/>
      <c r="AW33" s="232"/>
      <c r="AX33" s="697" t="s">
        <v>321</v>
      </c>
      <c r="AY33" s="698"/>
      <c r="AZ33" s="698"/>
      <c r="BA33" s="698"/>
      <c r="BB33" s="698"/>
      <c r="BC33" s="698"/>
      <c r="BD33" s="698"/>
      <c r="BE33" s="698"/>
      <c r="BF33" s="699"/>
      <c r="BG33" s="717">
        <v>97.8</v>
      </c>
      <c r="BH33" s="718"/>
      <c r="BI33" s="718"/>
      <c r="BJ33" s="718"/>
      <c r="BK33" s="718"/>
      <c r="BL33" s="718"/>
      <c r="BM33" s="719">
        <v>95.4</v>
      </c>
      <c r="BN33" s="718"/>
      <c r="BO33" s="718"/>
      <c r="BP33" s="718"/>
      <c r="BQ33" s="720"/>
      <c r="BR33" s="717">
        <v>99.1</v>
      </c>
      <c r="BS33" s="718"/>
      <c r="BT33" s="718"/>
      <c r="BU33" s="718"/>
      <c r="BV33" s="718"/>
      <c r="BW33" s="718"/>
      <c r="BX33" s="719">
        <v>95.8</v>
      </c>
      <c r="BY33" s="718"/>
      <c r="BZ33" s="718"/>
      <c r="CA33" s="718"/>
      <c r="CB33" s="720"/>
      <c r="CD33" s="662" t="s">
        <v>322</v>
      </c>
      <c r="CE33" s="663"/>
      <c r="CF33" s="663"/>
      <c r="CG33" s="663"/>
      <c r="CH33" s="663"/>
      <c r="CI33" s="663"/>
      <c r="CJ33" s="663"/>
      <c r="CK33" s="663"/>
      <c r="CL33" s="663"/>
      <c r="CM33" s="663"/>
      <c r="CN33" s="663"/>
      <c r="CO33" s="663"/>
      <c r="CP33" s="663"/>
      <c r="CQ33" s="664"/>
      <c r="CR33" s="647">
        <v>3552871</v>
      </c>
      <c r="CS33" s="683"/>
      <c r="CT33" s="683"/>
      <c r="CU33" s="683"/>
      <c r="CV33" s="683"/>
      <c r="CW33" s="683"/>
      <c r="CX33" s="683"/>
      <c r="CY33" s="684"/>
      <c r="CZ33" s="652">
        <v>56.8</v>
      </c>
      <c r="DA33" s="681"/>
      <c r="DB33" s="681"/>
      <c r="DC33" s="685"/>
      <c r="DD33" s="656">
        <v>2260442</v>
      </c>
      <c r="DE33" s="683"/>
      <c r="DF33" s="683"/>
      <c r="DG33" s="683"/>
      <c r="DH33" s="683"/>
      <c r="DI33" s="683"/>
      <c r="DJ33" s="683"/>
      <c r="DK33" s="684"/>
      <c r="DL33" s="656">
        <v>1582126</v>
      </c>
      <c r="DM33" s="683"/>
      <c r="DN33" s="683"/>
      <c r="DO33" s="683"/>
      <c r="DP33" s="683"/>
      <c r="DQ33" s="683"/>
      <c r="DR33" s="683"/>
      <c r="DS33" s="683"/>
      <c r="DT33" s="683"/>
      <c r="DU33" s="683"/>
      <c r="DV33" s="684"/>
      <c r="DW33" s="652">
        <v>47.6</v>
      </c>
      <c r="DX33" s="681"/>
      <c r="DY33" s="681"/>
      <c r="DZ33" s="681"/>
      <c r="EA33" s="681"/>
      <c r="EB33" s="681"/>
      <c r="EC33" s="682"/>
    </row>
    <row r="34" spans="2:133" ht="11.25" customHeight="1" x14ac:dyDescent="0.15">
      <c r="B34" s="644" t="s">
        <v>323</v>
      </c>
      <c r="C34" s="645"/>
      <c r="D34" s="645"/>
      <c r="E34" s="645"/>
      <c r="F34" s="645"/>
      <c r="G34" s="645"/>
      <c r="H34" s="645"/>
      <c r="I34" s="645"/>
      <c r="J34" s="645"/>
      <c r="K34" s="645"/>
      <c r="L34" s="645"/>
      <c r="M34" s="645"/>
      <c r="N34" s="645"/>
      <c r="O34" s="645"/>
      <c r="P34" s="645"/>
      <c r="Q34" s="646"/>
      <c r="R34" s="647">
        <v>7214</v>
      </c>
      <c r="S34" s="648"/>
      <c r="T34" s="648"/>
      <c r="U34" s="648"/>
      <c r="V34" s="648"/>
      <c r="W34" s="648"/>
      <c r="X34" s="648"/>
      <c r="Y34" s="649"/>
      <c r="Z34" s="650">
        <v>0.1</v>
      </c>
      <c r="AA34" s="650"/>
      <c r="AB34" s="650"/>
      <c r="AC34" s="650"/>
      <c r="AD34" s="651" t="s">
        <v>128</v>
      </c>
      <c r="AE34" s="651"/>
      <c r="AF34" s="651"/>
      <c r="AG34" s="651"/>
      <c r="AH34" s="651"/>
      <c r="AI34" s="651"/>
      <c r="AJ34" s="651"/>
      <c r="AK34" s="651"/>
      <c r="AL34" s="652" t="s">
        <v>128</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938361</v>
      </c>
      <c r="CS34" s="648"/>
      <c r="CT34" s="648"/>
      <c r="CU34" s="648"/>
      <c r="CV34" s="648"/>
      <c r="CW34" s="648"/>
      <c r="CX34" s="648"/>
      <c r="CY34" s="649"/>
      <c r="CZ34" s="652">
        <v>15</v>
      </c>
      <c r="DA34" s="681"/>
      <c r="DB34" s="681"/>
      <c r="DC34" s="685"/>
      <c r="DD34" s="656">
        <v>775383</v>
      </c>
      <c r="DE34" s="648"/>
      <c r="DF34" s="648"/>
      <c r="DG34" s="648"/>
      <c r="DH34" s="648"/>
      <c r="DI34" s="648"/>
      <c r="DJ34" s="648"/>
      <c r="DK34" s="649"/>
      <c r="DL34" s="656">
        <v>550566</v>
      </c>
      <c r="DM34" s="648"/>
      <c r="DN34" s="648"/>
      <c r="DO34" s="648"/>
      <c r="DP34" s="648"/>
      <c r="DQ34" s="648"/>
      <c r="DR34" s="648"/>
      <c r="DS34" s="648"/>
      <c r="DT34" s="648"/>
      <c r="DU34" s="648"/>
      <c r="DV34" s="649"/>
      <c r="DW34" s="652">
        <v>16.600000000000001</v>
      </c>
      <c r="DX34" s="681"/>
      <c r="DY34" s="681"/>
      <c r="DZ34" s="681"/>
      <c r="EA34" s="681"/>
      <c r="EB34" s="681"/>
      <c r="EC34" s="682"/>
    </row>
    <row r="35" spans="2:133" ht="11.25" customHeight="1" x14ac:dyDescent="0.15">
      <c r="B35" s="644" t="s">
        <v>325</v>
      </c>
      <c r="C35" s="645"/>
      <c r="D35" s="645"/>
      <c r="E35" s="645"/>
      <c r="F35" s="645"/>
      <c r="G35" s="645"/>
      <c r="H35" s="645"/>
      <c r="I35" s="645"/>
      <c r="J35" s="645"/>
      <c r="K35" s="645"/>
      <c r="L35" s="645"/>
      <c r="M35" s="645"/>
      <c r="N35" s="645"/>
      <c r="O35" s="645"/>
      <c r="P35" s="645"/>
      <c r="Q35" s="646"/>
      <c r="R35" s="647">
        <v>169740</v>
      </c>
      <c r="S35" s="648"/>
      <c r="T35" s="648"/>
      <c r="U35" s="648"/>
      <c r="V35" s="648"/>
      <c r="W35" s="648"/>
      <c r="X35" s="648"/>
      <c r="Y35" s="649"/>
      <c r="Z35" s="650">
        <v>2.6</v>
      </c>
      <c r="AA35" s="650"/>
      <c r="AB35" s="650"/>
      <c r="AC35" s="650"/>
      <c r="AD35" s="651" t="s">
        <v>186</v>
      </c>
      <c r="AE35" s="651"/>
      <c r="AF35" s="651"/>
      <c r="AG35" s="651"/>
      <c r="AH35" s="651"/>
      <c r="AI35" s="651"/>
      <c r="AJ35" s="651"/>
      <c r="AK35" s="651"/>
      <c r="AL35" s="652" t="s">
        <v>128</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26990</v>
      </c>
      <c r="CS35" s="683"/>
      <c r="CT35" s="683"/>
      <c r="CU35" s="683"/>
      <c r="CV35" s="683"/>
      <c r="CW35" s="683"/>
      <c r="CX35" s="683"/>
      <c r="CY35" s="684"/>
      <c r="CZ35" s="652">
        <v>0.4</v>
      </c>
      <c r="DA35" s="681"/>
      <c r="DB35" s="681"/>
      <c r="DC35" s="685"/>
      <c r="DD35" s="656">
        <v>24271</v>
      </c>
      <c r="DE35" s="683"/>
      <c r="DF35" s="683"/>
      <c r="DG35" s="683"/>
      <c r="DH35" s="683"/>
      <c r="DI35" s="683"/>
      <c r="DJ35" s="683"/>
      <c r="DK35" s="684"/>
      <c r="DL35" s="656">
        <v>23816</v>
      </c>
      <c r="DM35" s="683"/>
      <c r="DN35" s="683"/>
      <c r="DO35" s="683"/>
      <c r="DP35" s="683"/>
      <c r="DQ35" s="683"/>
      <c r="DR35" s="683"/>
      <c r="DS35" s="683"/>
      <c r="DT35" s="683"/>
      <c r="DU35" s="683"/>
      <c r="DV35" s="684"/>
      <c r="DW35" s="652">
        <v>0.7</v>
      </c>
      <c r="DX35" s="681"/>
      <c r="DY35" s="681"/>
      <c r="DZ35" s="681"/>
      <c r="EA35" s="681"/>
      <c r="EB35" s="681"/>
      <c r="EC35" s="682"/>
    </row>
    <row r="36" spans="2:133" ht="11.25" customHeight="1" x14ac:dyDescent="0.15">
      <c r="B36" s="644" t="s">
        <v>329</v>
      </c>
      <c r="C36" s="645"/>
      <c r="D36" s="645"/>
      <c r="E36" s="645"/>
      <c r="F36" s="645"/>
      <c r="G36" s="645"/>
      <c r="H36" s="645"/>
      <c r="I36" s="645"/>
      <c r="J36" s="645"/>
      <c r="K36" s="645"/>
      <c r="L36" s="645"/>
      <c r="M36" s="645"/>
      <c r="N36" s="645"/>
      <c r="O36" s="645"/>
      <c r="P36" s="645"/>
      <c r="Q36" s="646"/>
      <c r="R36" s="647">
        <v>88029</v>
      </c>
      <c r="S36" s="648"/>
      <c r="T36" s="648"/>
      <c r="U36" s="648"/>
      <c r="V36" s="648"/>
      <c r="W36" s="648"/>
      <c r="X36" s="648"/>
      <c r="Y36" s="649"/>
      <c r="Z36" s="650">
        <v>1.3</v>
      </c>
      <c r="AA36" s="650"/>
      <c r="AB36" s="650"/>
      <c r="AC36" s="650"/>
      <c r="AD36" s="651" t="s">
        <v>128</v>
      </c>
      <c r="AE36" s="651"/>
      <c r="AF36" s="651"/>
      <c r="AG36" s="651"/>
      <c r="AH36" s="651"/>
      <c r="AI36" s="651"/>
      <c r="AJ36" s="651"/>
      <c r="AK36" s="651"/>
      <c r="AL36" s="652" t="s">
        <v>239</v>
      </c>
      <c r="AM36" s="653"/>
      <c r="AN36" s="653"/>
      <c r="AO36" s="654"/>
      <c r="AP36" s="235"/>
      <c r="AQ36" s="721" t="s">
        <v>330</v>
      </c>
      <c r="AR36" s="722"/>
      <c r="AS36" s="722"/>
      <c r="AT36" s="722"/>
      <c r="AU36" s="722"/>
      <c r="AV36" s="722"/>
      <c r="AW36" s="722"/>
      <c r="AX36" s="722"/>
      <c r="AY36" s="723"/>
      <c r="AZ36" s="636">
        <v>670744</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150440</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1889804</v>
      </c>
      <c r="CS36" s="648"/>
      <c r="CT36" s="648"/>
      <c r="CU36" s="648"/>
      <c r="CV36" s="648"/>
      <c r="CW36" s="648"/>
      <c r="CX36" s="648"/>
      <c r="CY36" s="649"/>
      <c r="CZ36" s="652">
        <v>30.2</v>
      </c>
      <c r="DA36" s="681"/>
      <c r="DB36" s="681"/>
      <c r="DC36" s="685"/>
      <c r="DD36" s="656">
        <v>862561</v>
      </c>
      <c r="DE36" s="648"/>
      <c r="DF36" s="648"/>
      <c r="DG36" s="648"/>
      <c r="DH36" s="648"/>
      <c r="DI36" s="648"/>
      <c r="DJ36" s="648"/>
      <c r="DK36" s="649"/>
      <c r="DL36" s="656">
        <v>594327</v>
      </c>
      <c r="DM36" s="648"/>
      <c r="DN36" s="648"/>
      <c r="DO36" s="648"/>
      <c r="DP36" s="648"/>
      <c r="DQ36" s="648"/>
      <c r="DR36" s="648"/>
      <c r="DS36" s="648"/>
      <c r="DT36" s="648"/>
      <c r="DU36" s="648"/>
      <c r="DV36" s="649"/>
      <c r="DW36" s="652">
        <v>17.899999999999999</v>
      </c>
      <c r="DX36" s="681"/>
      <c r="DY36" s="681"/>
      <c r="DZ36" s="681"/>
      <c r="EA36" s="681"/>
      <c r="EB36" s="681"/>
      <c r="EC36" s="682"/>
    </row>
    <row r="37" spans="2:133" ht="11.25" customHeight="1" x14ac:dyDescent="0.15">
      <c r="B37" s="644" t="s">
        <v>333</v>
      </c>
      <c r="C37" s="645"/>
      <c r="D37" s="645"/>
      <c r="E37" s="645"/>
      <c r="F37" s="645"/>
      <c r="G37" s="645"/>
      <c r="H37" s="645"/>
      <c r="I37" s="645"/>
      <c r="J37" s="645"/>
      <c r="K37" s="645"/>
      <c r="L37" s="645"/>
      <c r="M37" s="645"/>
      <c r="N37" s="645"/>
      <c r="O37" s="645"/>
      <c r="P37" s="645"/>
      <c r="Q37" s="646"/>
      <c r="R37" s="647">
        <v>110738</v>
      </c>
      <c r="S37" s="648"/>
      <c r="T37" s="648"/>
      <c r="U37" s="648"/>
      <c r="V37" s="648"/>
      <c r="W37" s="648"/>
      <c r="X37" s="648"/>
      <c r="Y37" s="649"/>
      <c r="Z37" s="650">
        <v>1.7</v>
      </c>
      <c r="AA37" s="650"/>
      <c r="AB37" s="650"/>
      <c r="AC37" s="650"/>
      <c r="AD37" s="651" t="s">
        <v>239</v>
      </c>
      <c r="AE37" s="651"/>
      <c r="AF37" s="651"/>
      <c r="AG37" s="651"/>
      <c r="AH37" s="651"/>
      <c r="AI37" s="651"/>
      <c r="AJ37" s="651"/>
      <c r="AK37" s="651"/>
      <c r="AL37" s="652" t="s">
        <v>239</v>
      </c>
      <c r="AM37" s="653"/>
      <c r="AN37" s="653"/>
      <c r="AO37" s="654"/>
      <c r="AQ37" s="725" t="s">
        <v>334</v>
      </c>
      <c r="AR37" s="726"/>
      <c r="AS37" s="726"/>
      <c r="AT37" s="726"/>
      <c r="AU37" s="726"/>
      <c r="AV37" s="726"/>
      <c r="AW37" s="726"/>
      <c r="AX37" s="726"/>
      <c r="AY37" s="727"/>
      <c r="AZ37" s="647">
        <v>212743</v>
      </c>
      <c r="BA37" s="648"/>
      <c r="BB37" s="648"/>
      <c r="BC37" s="648"/>
      <c r="BD37" s="683"/>
      <c r="BE37" s="683"/>
      <c r="BF37" s="714"/>
      <c r="BG37" s="662" t="s">
        <v>335</v>
      </c>
      <c r="BH37" s="663"/>
      <c r="BI37" s="663"/>
      <c r="BJ37" s="663"/>
      <c r="BK37" s="663"/>
      <c r="BL37" s="663"/>
      <c r="BM37" s="663"/>
      <c r="BN37" s="663"/>
      <c r="BO37" s="663"/>
      <c r="BP37" s="663"/>
      <c r="BQ37" s="663"/>
      <c r="BR37" s="663"/>
      <c r="BS37" s="663"/>
      <c r="BT37" s="663"/>
      <c r="BU37" s="664"/>
      <c r="BV37" s="647">
        <v>131581</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260614</v>
      </c>
      <c r="CS37" s="683"/>
      <c r="CT37" s="683"/>
      <c r="CU37" s="683"/>
      <c r="CV37" s="683"/>
      <c r="CW37" s="683"/>
      <c r="CX37" s="683"/>
      <c r="CY37" s="684"/>
      <c r="CZ37" s="652">
        <v>4.2</v>
      </c>
      <c r="DA37" s="681"/>
      <c r="DB37" s="681"/>
      <c r="DC37" s="685"/>
      <c r="DD37" s="656">
        <v>260535</v>
      </c>
      <c r="DE37" s="683"/>
      <c r="DF37" s="683"/>
      <c r="DG37" s="683"/>
      <c r="DH37" s="683"/>
      <c r="DI37" s="683"/>
      <c r="DJ37" s="683"/>
      <c r="DK37" s="684"/>
      <c r="DL37" s="656">
        <v>246960</v>
      </c>
      <c r="DM37" s="683"/>
      <c r="DN37" s="683"/>
      <c r="DO37" s="683"/>
      <c r="DP37" s="683"/>
      <c r="DQ37" s="683"/>
      <c r="DR37" s="683"/>
      <c r="DS37" s="683"/>
      <c r="DT37" s="683"/>
      <c r="DU37" s="683"/>
      <c r="DV37" s="684"/>
      <c r="DW37" s="652">
        <v>7.4</v>
      </c>
      <c r="DX37" s="681"/>
      <c r="DY37" s="681"/>
      <c r="DZ37" s="681"/>
      <c r="EA37" s="681"/>
      <c r="EB37" s="681"/>
      <c r="EC37" s="682"/>
    </row>
    <row r="38" spans="2:133" ht="11.25" customHeight="1" x14ac:dyDescent="0.15">
      <c r="B38" s="644" t="s">
        <v>337</v>
      </c>
      <c r="C38" s="645"/>
      <c r="D38" s="645"/>
      <c r="E38" s="645"/>
      <c r="F38" s="645"/>
      <c r="G38" s="645"/>
      <c r="H38" s="645"/>
      <c r="I38" s="645"/>
      <c r="J38" s="645"/>
      <c r="K38" s="645"/>
      <c r="L38" s="645"/>
      <c r="M38" s="645"/>
      <c r="N38" s="645"/>
      <c r="O38" s="645"/>
      <c r="P38" s="645"/>
      <c r="Q38" s="646"/>
      <c r="R38" s="647">
        <v>203298</v>
      </c>
      <c r="S38" s="648"/>
      <c r="T38" s="648"/>
      <c r="U38" s="648"/>
      <c r="V38" s="648"/>
      <c r="W38" s="648"/>
      <c r="X38" s="648"/>
      <c r="Y38" s="649"/>
      <c r="Z38" s="650">
        <v>3.1</v>
      </c>
      <c r="AA38" s="650"/>
      <c r="AB38" s="650"/>
      <c r="AC38" s="650"/>
      <c r="AD38" s="651">
        <v>200</v>
      </c>
      <c r="AE38" s="651"/>
      <c r="AF38" s="651"/>
      <c r="AG38" s="651"/>
      <c r="AH38" s="651"/>
      <c r="AI38" s="651"/>
      <c r="AJ38" s="651"/>
      <c r="AK38" s="651"/>
      <c r="AL38" s="652">
        <v>0</v>
      </c>
      <c r="AM38" s="653"/>
      <c r="AN38" s="653"/>
      <c r="AO38" s="654"/>
      <c r="AQ38" s="725" t="s">
        <v>338</v>
      </c>
      <c r="AR38" s="726"/>
      <c r="AS38" s="726"/>
      <c r="AT38" s="726"/>
      <c r="AU38" s="726"/>
      <c r="AV38" s="726"/>
      <c r="AW38" s="726"/>
      <c r="AX38" s="726"/>
      <c r="AY38" s="727"/>
      <c r="AZ38" s="647">
        <v>69324</v>
      </c>
      <c r="BA38" s="648"/>
      <c r="BB38" s="648"/>
      <c r="BC38" s="648"/>
      <c r="BD38" s="683"/>
      <c r="BE38" s="683"/>
      <c r="BF38" s="714"/>
      <c r="BG38" s="662" t="s">
        <v>339</v>
      </c>
      <c r="BH38" s="663"/>
      <c r="BI38" s="663"/>
      <c r="BJ38" s="663"/>
      <c r="BK38" s="663"/>
      <c r="BL38" s="663"/>
      <c r="BM38" s="663"/>
      <c r="BN38" s="663"/>
      <c r="BO38" s="663"/>
      <c r="BP38" s="663"/>
      <c r="BQ38" s="663"/>
      <c r="BR38" s="663"/>
      <c r="BS38" s="663"/>
      <c r="BT38" s="663"/>
      <c r="BU38" s="664"/>
      <c r="BV38" s="647">
        <v>1764</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550660</v>
      </c>
      <c r="CS38" s="648"/>
      <c r="CT38" s="648"/>
      <c r="CU38" s="648"/>
      <c r="CV38" s="648"/>
      <c r="CW38" s="648"/>
      <c r="CX38" s="648"/>
      <c r="CY38" s="649"/>
      <c r="CZ38" s="652">
        <v>8.8000000000000007</v>
      </c>
      <c r="DA38" s="681"/>
      <c r="DB38" s="681"/>
      <c r="DC38" s="685"/>
      <c r="DD38" s="656">
        <v>457744</v>
      </c>
      <c r="DE38" s="648"/>
      <c r="DF38" s="648"/>
      <c r="DG38" s="648"/>
      <c r="DH38" s="648"/>
      <c r="DI38" s="648"/>
      <c r="DJ38" s="648"/>
      <c r="DK38" s="649"/>
      <c r="DL38" s="656">
        <v>395176</v>
      </c>
      <c r="DM38" s="648"/>
      <c r="DN38" s="648"/>
      <c r="DO38" s="648"/>
      <c r="DP38" s="648"/>
      <c r="DQ38" s="648"/>
      <c r="DR38" s="648"/>
      <c r="DS38" s="648"/>
      <c r="DT38" s="648"/>
      <c r="DU38" s="648"/>
      <c r="DV38" s="649"/>
      <c r="DW38" s="652">
        <v>11.9</v>
      </c>
      <c r="DX38" s="681"/>
      <c r="DY38" s="681"/>
      <c r="DZ38" s="681"/>
      <c r="EA38" s="681"/>
      <c r="EB38" s="681"/>
      <c r="EC38" s="682"/>
    </row>
    <row r="39" spans="2:133" ht="11.25" customHeight="1" x14ac:dyDescent="0.15">
      <c r="B39" s="644" t="s">
        <v>341</v>
      </c>
      <c r="C39" s="645"/>
      <c r="D39" s="645"/>
      <c r="E39" s="645"/>
      <c r="F39" s="645"/>
      <c r="G39" s="645"/>
      <c r="H39" s="645"/>
      <c r="I39" s="645"/>
      <c r="J39" s="645"/>
      <c r="K39" s="645"/>
      <c r="L39" s="645"/>
      <c r="M39" s="645"/>
      <c r="N39" s="645"/>
      <c r="O39" s="645"/>
      <c r="P39" s="645"/>
      <c r="Q39" s="646"/>
      <c r="R39" s="647">
        <v>573100</v>
      </c>
      <c r="S39" s="648"/>
      <c r="T39" s="648"/>
      <c r="U39" s="648"/>
      <c r="V39" s="648"/>
      <c r="W39" s="648"/>
      <c r="X39" s="648"/>
      <c r="Y39" s="649"/>
      <c r="Z39" s="650">
        <v>8.8000000000000007</v>
      </c>
      <c r="AA39" s="650"/>
      <c r="AB39" s="650"/>
      <c r="AC39" s="650"/>
      <c r="AD39" s="651" t="s">
        <v>128</v>
      </c>
      <c r="AE39" s="651"/>
      <c r="AF39" s="651"/>
      <c r="AG39" s="651"/>
      <c r="AH39" s="651"/>
      <c r="AI39" s="651"/>
      <c r="AJ39" s="651"/>
      <c r="AK39" s="651"/>
      <c r="AL39" s="652" t="s">
        <v>239</v>
      </c>
      <c r="AM39" s="653"/>
      <c r="AN39" s="653"/>
      <c r="AO39" s="654"/>
      <c r="AQ39" s="725" t="s">
        <v>342</v>
      </c>
      <c r="AR39" s="726"/>
      <c r="AS39" s="726"/>
      <c r="AT39" s="726"/>
      <c r="AU39" s="726"/>
      <c r="AV39" s="726"/>
      <c r="AW39" s="726"/>
      <c r="AX39" s="726"/>
      <c r="AY39" s="727"/>
      <c r="AZ39" s="647">
        <v>50760</v>
      </c>
      <c r="BA39" s="648"/>
      <c r="BB39" s="648"/>
      <c r="BC39" s="648"/>
      <c r="BD39" s="683"/>
      <c r="BE39" s="683"/>
      <c r="BF39" s="714"/>
      <c r="BG39" s="662" t="s">
        <v>343</v>
      </c>
      <c r="BH39" s="663"/>
      <c r="BI39" s="663"/>
      <c r="BJ39" s="663"/>
      <c r="BK39" s="663"/>
      <c r="BL39" s="663"/>
      <c r="BM39" s="663"/>
      <c r="BN39" s="663"/>
      <c r="BO39" s="663"/>
      <c r="BP39" s="663"/>
      <c r="BQ39" s="663"/>
      <c r="BR39" s="663"/>
      <c r="BS39" s="663"/>
      <c r="BT39" s="663"/>
      <c r="BU39" s="664"/>
      <c r="BV39" s="647">
        <v>2720</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128815</v>
      </c>
      <c r="CS39" s="683"/>
      <c r="CT39" s="683"/>
      <c r="CU39" s="683"/>
      <c r="CV39" s="683"/>
      <c r="CW39" s="683"/>
      <c r="CX39" s="683"/>
      <c r="CY39" s="684"/>
      <c r="CZ39" s="652">
        <v>2.1</v>
      </c>
      <c r="DA39" s="681"/>
      <c r="DB39" s="681"/>
      <c r="DC39" s="685"/>
      <c r="DD39" s="656">
        <v>122242</v>
      </c>
      <c r="DE39" s="683"/>
      <c r="DF39" s="683"/>
      <c r="DG39" s="683"/>
      <c r="DH39" s="683"/>
      <c r="DI39" s="683"/>
      <c r="DJ39" s="683"/>
      <c r="DK39" s="684"/>
      <c r="DL39" s="656" t="s">
        <v>128</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15">
      <c r="B40" s="644" t="s">
        <v>345</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239</v>
      </c>
      <c r="AM40" s="653"/>
      <c r="AN40" s="653"/>
      <c r="AO40" s="654"/>
      <c r="AQ40" s="725" t="s">
        <v>346</v>
      </c>
      <c r="AR40" s="726"/>
      <c r="AS40" s="726"/>
      <c r="AT40" s="726"/>
      <c r="AU40" s="726"/>
      <c r="AV40" s="726"/>
      <c r="AW40" s="726"/>
      <c r="AX40" s="726"/>
      <c r="AY40" s="727"/>
      <c r="AZ40" s="647" t="s">
        <v>239</v>
      </c>
      <c r="BA40" s="648"/>
      <c r="BB40" s="648"/>
      <c r="BC40" s="648"/>
      <c r="BD40" s="683"/>
      <c r="BE40" s="683"/>
      <c r="BF40" s="714"/>
      <c r="BG40" s="734" t="s">
        <v>347</v>
      </c>
      <c r="BH40" s="735"/>
      <c r="BI40" s="735"/>
      <c r="BJ40" s="735"/>
      <c r="BK40" s="735"/>
      <c r="BL40" s="236"/>
      <c r="BM40" s="663" t="s">
        <v>348</v>
      </c>
      <c r="BN40" s="663"/>
      <c r="BO40" s="663"/>
      <c r="BP40" s="663"/>
      <c r="BQ40" s="663"/>
      <c r="BR40" s="663"/>
      <c r="BS40" s="663"/>
      <c r="BT40" s="663"/>
      <c r="BU40" s="664"/>
      <c r="BV40" s="647">
        <v>79</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18241</v>
      </c>
      <c r="CS40" s="648"/>
      <c r="CT40" s="648"/>
      <c r="CU40" s="648"/>
      <c r="CV40" s="648"/>
      <c r="CW40" s="648"/>
      <c r="CX40" s="648"/>
      <c r="CY40" s="649"/>
      <c r="CZ40" s="652">
        <v>0.3</v>
      </c>
      <c r="DA40" s="681"/>
      <c r="DB40" s="681"/>
      <c r="DC40" s="685"/>
      <c r="DD40" s="656">
        <v>18241</v>
      </c>
      <c r="DE40" s="648"/>
      <c r="DF40" s="648"/>
      <c r="DG40" s="648"/>
      <c r="DH40" s="648"/>
      <c r="DI40" s="648"/>
      <c r="DJ40" s="648"/>
      <c r="DK40" s="649"/>
      <c r="DL40" s="656">
        <v>18241</v>
      </c>
      <c r="DM40" s="648"/>
      <c r="DN40" s="648"/>
      <c r="DO40" s="648"/>
      <c r="DP40" s="648"/>
      <c r="DQ40" s="648"/>
      <c r="DR40" s="648"/>
      <c r="DS40" s="648"/>
      <c r="DT40" s="648"/>
      <c r="DU40" s="648"/>
      <c r="DV40" s="649"/>
      <c r="DW40" s="652">
        <v>0.5</v>
      </c>
      <c r="DX40" s="681"/>
      <c r="DY40" s="681"/>
      <c r="DZ40" s="681"/>
      <c r="EA40" s="681"/>
      <c r="EB40" s="681"/>
      <c r="EC40" s="682"/>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239</v>
      </c>
      <c r="S41" s="648"/>
      <c r="T41" s="648"/>
      <c r="U41" s="648"/>
      <c r="V41" s="648"/>
      <c r="W41" s="648"/>
      <c r="X41" s="648"/>
      <c r="Y41" s="649"/>
      <c r="Z41" s="650" t="s">
        <v>128</v>
      </c>
      <c r="AA41" s="650"/>
      <c r="AB41" s="650"/>
      <c r="AC41" s="650"/>
      <c r="AD41" s="651" t="s">
        <v>239</v>
      </c>
      <c r="AE41" s="651"/>
      <c r="AF41" s="651"/>
      <c r="AG41" s="651"/>
      <c r="AH41" s="651"/>
      <c r="AI41" s="651"/>
      <c r="AJ41" s="651"/>
      <c r="AK41" s="651"/>
      <c r="AL41" s="652" t="s">
        <v>186</v>
      </c>
      <c r="AM41" s="653"/>
      <c r="AN41" s="653"/>
      <c r="AO41" s="654"/>
      <c r="AQ41" s="725" t="s">
        <v>351</v>
      </c>
      <c r="AR41" s="726"/>
      <c r="AS41" s="726"/>
      <c r="AT41" s="726"/>
      <c r="AU41" s="726"/>
      <c r="AV41" s="726"/>
      <c r="AW41" s="726"/>
      <c r="AX41" s="726"/>
      <c r="AY41" s="727"/>
      <c r="AZ41" s="647">
        <v>102562</v>
      </c>
      <c r="BA41" s="648"/>
      <c r="BB41" s="648"/>
      <c r="BC41" s="648"/>
      <c r="BD41" s="683"/>
      <c r="BE41" s="683"/>
      <c r="BF41" s="714"/>
      <c r="BG41" s="734"/>
      <c r="BH41" s="735"/>
      <c r="BI41" s="735"/>
      <c r="BJ41" s="735"/>
      <c r="BK41" s="735"/>
      <c r="BL41" s="236"/>
      <c r="BM41" s="663" t="s">
        <v>352</v>
      </c>
      <c r="BN41" s="663"/>
      <c r="BO41" s="663"/>
      <c r="BP41" s="663"/>
      <c r="BQ41" s="663"/>
      <c r="BR41" s="663"/>
      <c r="BS41" s="663"/>
      <c r="BT41" s="663"/>
      <c r="BU41" s="664"/>
      <c r="BV41" s="647">
        <v>1</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239</v>
      </c>
      <c r="CS41" s="683"/>
      <c r="CT41" s="683"/>
      <c r="CU41" s="683"/>
      <c r="CV41" s="683"/>
      <c r="CW41" s="683"/>
      <c r="CX41" s="683"/>
      <c r="CY41" s="684"/>
      <c r="CZ41" s="652" t="s">
        <v>128</v>
      </c>
      <c r="DA41" s="681"/>
      <c r="DB41" s="681"/>
      <c r="DC41" s="685"/>
      <c r="DD41" s="656" t="s">
        <v>239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354</v>
      </c>
      <c r="C42" s="645"/>
      <c r="D42" s="645"/>
      <c r="E42" s="645"/>
      <c r="F42" s="645"/>
      <c r="G42" s="645"/>
      <c r="H42" s="645"/>
      <c r="I42" s="645"/>
      <c r="J42" s="645"/>
      <c r="K42" s="645"/>
      <c r="L42" s="645"/>
      <c r="M42" s="645"/>
      <c r="N42" s="645"/>
      <c r="O42" s="645"/>
      <c r="P42" s="645"/>
      <c r="Q42" s="646"/>
      <c r="R42" s="647">
        <v>109700</v>
      </c>
      <c r="S42" s="648"/>
      <c r="T42" s="648"/>
      <c r="U42" s="648"/>
      <c r="V42" s="648"/>
      <c r="W42" s="648"/>
      <c r="X42" s="648"/>
      <c r="Y42" s="649"/>
      <c r="Z42" s="650">
        <v>1.7</v>
      </c>
      <c r="AA42" s="650"/>
      <c r="AB42" s="650"/>
      <c r="AC42" s="650"/>
      <c r="AD42" s="651" t="s">
        <v>128</v>
      </c>
      <c r="AE42" s="651"/>
      <c r="AF42" s="651"/>
      <c r="AG42" s="651"/>
      <c r="AH42" s="651"/>
      <c r="AI42" s="651"/>
      <c r="AJ42" s="651"/>
      <c r="AK42" s="651"/>
      <c r="AL42" s="652" t="s">
        <v>239</v>
      </c>
      <c r="AM42" s="653"/>
      <c r="AN42" s="653"/>
      <c r="AO42" s="654"/>
      <c r="AQ42" s="746" t="s">
        <v>355</v>
      </c>
      <c r="AR42" s="747"/>
      <c r="AS42" s="747"/>
      <c r="AT42" s="747"/>
      <c r="AU42" s="747"/>
      <c r="AV42" s="747"/>
      <c r="AW42" s="747"/>
      <c r="AX42" s="747"/>
      <c r="AY42" s="748"/>
      <c r="AZ42" s="738">
        <v>235355</v>
      </c>
      <c r="BA42" s="739"/>
      <c r="BB42" s="739"/>
      <c r="BC42" s="739"/>
      <c r="BD42" s="718"/>
      <c r="BE42" s="718"/>
      <c r="BF42" s="720"/>
      <c r="BG42" s="736"/>
      <c r="BH42" s="737"/>
      <c r="BI42" s="737"/>
      <c r="BJ42" s="737"/>
      <c r="BK42" s="737"/>
      <c r="BL42" s="237"/>
      <c r="BM42" s="673" t="s">
        <v>356</v>
      </c>
      <c r="BN42" s="673"/>
      <c r="BO42" s="673"/>
      <c r="BP42" s="673"/>
      <c r="BQ42" s="673"/>
      <c r="BR42" s="673"/>
      <c r="BS42" s="673"/>
      <c r="BT42" s="673"/>
      <c r="BU42" s="674"/>
      <c r="BV42" s="738">
        <v>325</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1051891</v>
      </c>
      <c r="CS42" s="648"/>
      <c r="CT42" s="648"/>
      <c r="CU42" s="648"/>
      <c r="CV42" s="648"/>
      <c r="CW42" s="648"/>
      <c r="CX42" s="648"/>
      <c r="CY42" s="649"/>
      <c r="CZ42" s="652">
        <v>16.8</v>
      </c>
      <c r="DA42" s="653"/>
      <c r="DB42" s="653"/>
      <c r="DC42" s="665"/>
      <c r="DD42" s="656">
        <v>179774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358</v>
      </c>
      <c r="C43" s="698"/>
      <c r="D43" s="698"/>
      <c r="E43" s="698"/>
      <c r="F43" s="698"/>
      <c r="G43" s="698"/>
      <c r="H43" s="698"/>
      <c r="I43" s="698"/>
      <c r="J43" s="698"/>
      <c r="K43" s="698"/>
      <c r="L43" s="698"/>
      <c r="M43" s="698"/>
      <c r="N43" s="698"/>
      <c r="O43" s="698"/>
      <c r="P43" s="698"/>
      <c r="Q43" s="699"/>
      <c r="R43" s="738">
        <v>6539123</v>
      </c>
      <c r="S43" s="739"/>
      <c r="T43" s="739"/>
      <c r="U43" s="739"/>
      <c r="V43" s="739"/>
      <c r="W43" s="739"/>
      <c r="X43" s="739"/>
      <c r="Y43" s="740"/>
      <c r="Z43" s="741">
        <v>100</v>
      </c>
      <c r="AA43" s="741"/>
      <c r="AB43" s="741"/>
      <c r="AC43" s="741"/>
      <c r="AD43" s="742">
        <v>3213223</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35572</v>
      </c>
      <c r="CS43" s="683"/>
      <c r="CT43" s="683"/>
      <c r="CU43" s="683"/>
      <c r="CV43" s="683"/>
      <c r="CW43" s="683"/>
      <c r="CX43" s="683"/>
      <c r="CY43" s="684"/>
      <c r="CZ43" s="652">
        <v>0.6</v>
      </c>
      <c r="DA43" s="681"/>
      <c r="DB43" s="681"/>
      <c r="DC43" s="685"/>
      <c r="DD43" s="656">
        <v>35572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360</v>
      </c>
      <c r="CG44" s="645"/>
      <c r="CH44" s="645"/>
      <c r="CI44" s="645"/>
      <c r="CJ44" s="645"/>
      <c r="CK44" s="645"/>
      <c r="CL44" s="645"/>
      <c r="CM44" s="645"/>
      <c r="CN44" s="645"/>
      <c r="CO44" s="645"/>
      <c r="CP44" s="645"/>
      <c r="CQ44" s="646"/>
      <c r="CR44" s="647">
        <v>1001858</v>
      </c>
      <c r="CS44" s="648"/>
      <c r="CT44" s="648"/>
      <c r="CU44" s="648"/>
      <c r="CV44" s="648"/>
      <c r="CW44" s="648"/>
      <c r="CX44" s="648"/>
      <c r="CY44" s="649"/>
      <c r="CZ44" s="652">
        <v>16</v>
      </c>
      <c r="DA44" s="653"/>
      <c r="DB44" s="653"/>
      <c r="DC44" s="665"/>
      <c r="DD44" s="656">
        <v>153589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398881</v>
      </c>
      <c r="CS45" s="683"/>
      <c r="CT45" s="683"/>
      <c r="CU45" s="683"/>
      <c r="CV45" s="683"/>
      <c r="CW45" s="683"/>
      <c r="CX45" s="683"/>
      <c r="CY45" s="684"/>
      <c r="CZ45" s="652">
        <v>6.4</v>
      </c>
      <c r="DA45" s="681"/>
      <c r="DB45" s="681"/>
      <c r="DC45" s="685"/>
      <c r="DD45" s="656">
        <v>21733</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591306</v>
      </c>
      <c r="CS46" s="648"/>
      <c r="CT46" s="648"/>
      <c r="CU46" s="648"/>
      <c r="CV46" s="648"/>
      <c r="CW46" s="648"/>
      <c r="CX46" s="648"/>
      <c r="CY46" s="649"/>
      <c r="CZ46" s="652">
        <v>9.4</v>
      </c>
      <c r="DA46" s="653"/>
      <c r="DB46" s="653"/>
      <c r="DC46" s="665"/>
      <c r="DD46" s="656">
        <v>123643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v>50033</v>
      </c>
      <c r="CS47" s="683"/>
      <c r="CT47" s="683"/>
      <c r="CU47" s="683"/>
      <c r="CV47" s="683"/>
      <c r="CW47" s="683"/>
      <c r="CX47" s="683"/>
      <c r="CY47" s="684"/>
      <c r="CZ47" s="652">
        <v>0.8</v>
      </c>
      <c r="DA47" s="681"/>
      <c r="DB47" s="681"/>
      <c r="DC47" s="685"/>
      <c r="DD47" s="656">
        <v>26185</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186</v>
      </c>
      <c r="CS48" s="648"/>
      <c r="CT48" s="648"/>
      <c r="CU48" s="648"/>
      <c r="CV48" s="648"/>
      <c r="CW48" s="648"/>
      <c r="CX48" s="648"/>
      <c r="CY48" s="649"/>
      <c r="CZ48" s="652" t="s">
        <v>128</v>
      </c>
      <c r="DA48" s="653"/>
      <c r="DB48" s="653"/>
      <c r="DC48" s="665"/>
      <c r="DD48" s="656" t="s">
        <v>186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368</v>
      </c>
      <c r="CE49" s="698"/>
      <c r="CF49" s="698"/>
      <c r="CG49" s="698"/>
      <c r="CH49" s="698"/>
      <c r="CI49" s="698"/>
      <c r="CJ49" s="698"/>
      <c r="CK49" s="698"/>
      <c r="CL49" s="698"/>
      <c r="CM49" s="698"/>
      <c r="CN49" s="698"/>
      <c r="CO49" s="698"/>
      <c r="CP49" s="698"/>
      <c r="CQ49" s="699"/>
      <c r="CR49" s="738">
        <v>6260529</v>
      </c>
      <c r="CS49" s="718"/>
      <c r="CT49" s="718"/>
      <c r="CU49" s="718"/>
      <c r="CV49" s="718"/>
      <c r="CW49" s="718"/>
      <c r="CX49" s="718"/>
      <c r="CY49" s="749"/>
      <c r="CZ49" s="743">
        <v>100</v>
      </c>
      <c r="DA49" s="750"/>
      <c r="DB49" s="750"/>
      <c r="DC49" s="751"/>
      <c r="DD49" s="752">
        <v>3826457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q6+lA8UergO5y4v/UZyudtpPcHvNqqTWHegT/K1giUBao2fquFXKAFR1+sJnLf9DhNbNw3/JDCYopxR0+C0qWA==" saltValue="HYYl8eJaDS00TtE4dkLU9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6539</v>
      </c>
      <c r="R7" s="783"/>
      <c r="S7" s="783"/>
      <c r="T7" s="783"/>
      <c r="U7" s="783"/>
      <c r="V7" s="783">
        <v>6261</v>
      </c>
      <c r="W7" s="783"/>
      <c r="X7" s="783"/>
      <c r="Y7" s="783"/>
      <c r="Z7" s="783"/>
      <c r="AA7" s="783">
        <v>278</v>
      </c>
      <c r="AB7" s="783"/>
      <c r="AC7" s="783"/>
      <c r="AD7" s="783"/>
      <c r="AE7" s="784"/>
      <c r="AF7" s="785">
        <v>213</v>
      </c>
      <c r="AG7" s="786"/>
      <c r="AH7" s="786"/>
      <c r="AI7" s="786"/>
      <c r="AJ7" s="787"/>
      <c r="AK7" s="822">
        <v>88</v>
      </c>
      <c r="AL7" s="823"/>
      <c r="AM7" s="823"/>
      <c r="AN7" s="823"/>
      <c r="AO7" s="823"/>
      <c r="AP7" s="823">
        <v>5273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392</v>
      </c>
      <c r="C8" s="804"/>
      <c r="D8" s="804"/>
      <c r="E8" s="804"/>
      <c r="F8" s="804"/>
      <c r="G8" s="804"/>
      <c r="H8" s="804"/>
      <c r="I8" s="804"/>
      <c r="J8" s="804"/>
      <c r="K8" s="804"/>
      <c r="L8" s="804"/>
      <c r="M8" s="804"/>
      <c r="N8" s="804"/>
      <c r="O8" s="804"/>
      <c r="P8" s="805"/>
      <c r="Q8" s="806">
        <v>0</v>
      </c>
      <c r="R8" s="807"/>
      <c r="S8" s="807"/>
      <c r="T8" s="807"/>
      <c r="U8" s="807"/>
      <c r="V8" s="807">
        <v>0</v>
      </c>
      <c r="W8" s="807"/>
      <c r="X8" s="807"/>
      <c r="Y8" s="807"/>
      <c r="Z8" s="807"/>
      <c r="AA8" s="807">
        <v>0</v>
      </c>
      <c r="AB8" s="807"/>
      <c r="AC8" s="807"/>
      <c r="AD8" s="807"/>
      <c r="AE8" s="808"/>
      <c r="AF8" s="809" t="s">
        <v>393</v>
      </c>
      <c r="AG8" s="810"/>
      <c r="AH8" s="810"/>
      <c r="AI8" s="810"/>
      <c r="AJ8" s="811"/>
      <c r="AK8" s="812" t="s">
        <v>598</v>
      </c>
      <c r="AL8" s="813"/>
      <c r="AM8" s="813"/>
      <c r="AN8" s="813"/>
      <c r="AO8" s="813"/>
      <c r="AP8" s="813" t="s">
        <v>598</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395</v>
      </c>
      <c r="B23" s="838" t="s">
        <v>396</v>
      </c>
      <c r="C23" s="839"/>
      <c r="D23" s="839"/>
      <c r="E23" s="839"/>
      <c r="F23" s="839"/>
      <c r="G23" s="839"/>
      <c r="H23" s="839"/>
      <c r="I23" s="839"/>
      <c r="J23" s="839"/>
      <c r="K23" s="839"/>
      <c r="L23" s="839"/>
      <c r="M23" s="839"/>
      <c r="N23" s="839"/>
      <c r="O23" s="839"/>
      <c r="P23" s="840"/>
      <c r="Q23" s="841">
        <v>6539</v>
      </c>
      <c r="R23" s="842"/>
      <c r="S23" s="842"/>
      <c r="T23" s="842"/>
      <c r="U23" s="842"/>
      <c r="V23" s="842">
        <v>6261</v>
      </c>
      <c r="W23" s="842"/>
      <c r="X23" s="842"/>
      <c r="Y23" s="842"/>
      <c r="Z23" s="842"/>
      <c r="AA23" s="842">
        <v>278</v>
      </c>
      <c r="AB23" s="842"/>
      <c r="AC23" s="842"/>
      <c r="AD23" s="842"/>
      <c r="AE23" s="843"/>
      <c r="AF23" s="844">
        <v>213</v>
      </c>
      <c r="AG23" s="842"/>
      <c r="AH23" s="842"/>
      <c r="AI23" s="842"/>
      <c r="AJ23" s="845"/>
      <c r="AK23" s="846"/>
      <c r="AL23" s="847"/>
      <c r="AM23" s="847"/>
      <c r="AN23" s="847"/>
      <c r="AO23" s="847"/>
      <c r="AP23" s="842">
        <v>5273</v>
      </c>
      <c r="AQ23" s="842"/>
      <c r="AR23" s="842"/>
      <c r="AS23" s="842"/>
      <c r="AT23" s="842"/>
      <c r="AU23" s="848"/>
      <c r="AV23" s="848"/>
      <c r="AW23" s="848"/>
      <c r="AX23" s="848"/>
      <c r="AY23" s="849"/>
      <c r="AZ23" s="857" t="s">
        <v>397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408</v>
      </c>
      <c r="C28" s="780"/>
      <c r="D28" s="780"/>
      <c r="E28" s="780"/>
      <c r="F28" s="780"/>
      <c r="G28" s="780"/>
      <c r="H28" s="780"/>
      <c r="I28" s="780"/>
      <c r="J28" s="780"/>
      <c r="K28" s="780"/>
      <c r="L28" s="780"/>
      <c r="M28" s="780"/>
      <c r="N28" s="780"/>
      <c r="O28" s="780"/>
      <c r="P28" s="781"/>
      <c r="Q28" s="870">
        <v>1382</v>
      </c>
      <c r="R28" s="871"/>
      <c r="S28" s="871"/>
      <c r="T28" s="871"/>
      <c r="U28" s="871"/>
      <c r="V28" s="871">
        <v>1231</v>
      </c>
      <c r="W28" s="871"/>
      <c r="X28" s="871"/>
      <c r="Y28" s="871"/>
      <c r="Z28" s="871"/>
      <c r="AA28" s="871">
        <v>150</v>
      </c>
      <c r="AB28" s="871"/>
      <c r="AC28" s="871"/>
      <c r="AD28" s="871"/>
      <c r="AE28" s="872"/>
      <c r="AF28" s="873">
        <v>150</v>
      </c>
      <c r="AG28" s="871"/>
      <c r="AH28" s="871"/>
      <c r="AI28" s="871"/>
      <c r="AJ28" s="874"/>
      <c r="AK28" s="875">
        <v>90</v>
      </c>
      <c r="AL28" s="866"/>
      <c r="AM28" s="866"/>
      <c r="AN28" s="866"/>
      <c r="AO28" s="866"/>
      <c r="AP28" s="866" t="s">
        <v>598</v>
      </c>
      <c r="AQ28" s="866"/>
      <c r="AR28" s="866"/>
      <c r="AS28" s="866"/>
      <c r="AT28" s="866"/>
      <c r="AU28" s="866" t="s">
        <v>598</v>
      </c>
      <c r="AV28" s="866"/>
      <c r="AW28" s="866"/>
      <c r="AX28" s="866"/>
      <c r="AY28" s="866"/>
      <c r="AZ28" s="867" t="s">
        <v>598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409</v>
      </c>
      <c r="C29" s="804"/>
      <c r="D29" s="804"/>
      <c r="E29" s="804"/>
      <c r="F29" s="804"/>
      <c r="G29" s="804"/>
      <c r="H29" s="804"/>
      <c r="I29" s="804"/>
      <c r="J29" s="804"/>
      <c r="K29" s="804"/>
      <c r="L29" s="804"/>
      <c r="M29" s="804"/>
      <c r="N29" s="804"/>
      <c r="O29" s="804"/>
      <c r="P29" s="805"/>
      <c r="Q29" s="806">
        <v>1333</v>
      </c>
      <c r="R29" s="807"/>
      <c r="S29" s="807"/>
      <c r="T29" s="807"/>
      <c r="U29" s="807"/>
      <c r="V29" s="807">
        <v>1210</v>
      </c>
      <c r="W29" s="807"/>
      <c r="X29" s="807"/>
      <c r="Y29" s="807"/>
      <c r="Z29" s="807"/>
      <c r="AA29" s="807">
        <v>123</v>
      </c>
      <c r="AB29" s="807"/>
      <c r="AC29" s="807"/>
      <c r="AD29" s="807"/>
      <c r="AE29" s="808"/>
      <c r="AF29" s="809">
        <v>123</v>
      </c>
      <c r="AG29" s="810"/>
      <c r="AH29" s="810"/>
      <c r="AI29" s="810"/>
      <c r="AJ29" s="811"/>
      <c r="AK29" s="878">
        <v>175</v>
      </c>
      <c r="AL29" s="879"/>
      <c r="AM29" s="879"/>
      <c r="AN29" s="879"/>
      <c r="AO29" s="879"/>
      <c r="AP29" s="879" t="s">
        <v>598</v>
      </c>
      <c r="AQ29" s="879"/>
      <c r="AR29" s="879"/>
      <c r="AS29" s="879"/>
      <c r="AT29" s="879"/>
      <c r="AU29" s="879" t="s">
        <v>598</v>
      </c>
      <c r="AV29" s="879"/>
      <c r="AW29" s="879"/>
      <c r="AX29" s="879"/>
      <c r="AY29" s="879"/>
      <c r="AZ29" s="880" t="s">
        <v>598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410</v>
      </c>
      <c r="C30" s="804"/>
      <c r="D30" s="804"/>
      <c r="E30" s="804"/>
      <c r="F30" s="804"/>
      <c r="G30" s="804"/>
      <c r="H30" s="804"/>
      <c r="I30" s="804"/>
      <c r="J30" s="804"/>
      <c r="K30" s="804"/>
      <c r="L30" s="804"/>
      <c r="M30" s="804"/>
      <c r="N30" s="804"/>
      <c r="O30" s="804"/>
      <c r="P30" s="805"/>
      <c r="Q30" s="806">
        <v>135</v>
      </c>
      <c r="R30" s="807"/>
      <c r="S30" s="807"/>
      <c r="T30" s="807"/>
      <c r="U30" s="807"/>
      <c r="V30" s="807">
        <v>135</v>
      </c>
      <c r="W30" s="807"/>
      <c r="X30" s="807"/>
      <c r="Y30" s="807"/>
      <c r="Z30" s="807"/>
      <c r="AA30" s="807">
        <v>0</v>
      </c>
      <c r="AB30" s="807"/>
      <c r="AC30" s="807"/>
      <c r="AD30" s="807"/>
      <c r="AE30" s="808"/>
      <c r="AF30" s="809">
        <v>0</v>
      </c>
      <c r="AG30" s="810"/>
      <c r="AH30" s="810"/>
      <c r="AI30" s="810"/>
      <c r="AJ30" s="811"/>
      <c r="AK30" s="878">
        <v>44</v>
      </c>
      <c r="AL30" s="879"/>
      <c r="AM30" s="879"/>
      <c r="AN30" s="879"/>
      <c r="AO30" s="879"/>
      <c r="AP30" s="879" t="s">
        <v>598</v>
      </c>
      <c r="AQ30" s="879"/>
      <c r="AR30" s="879"/>
      <c r="AS30" s="879"/>
      <c r="AT30" s="879"/>
      <c r="AU30" s="879" t="s">
        <v>598</v>
      </c>
      <c r="AV30" s="879"/>
      <c r="AW30" s="879"/>
      <c r="AX30" s="879"/>
      <c r="AY30" s="879"/>
      <c r="AZ30" s="880" t="s">
        <v>598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411</v>
      </c>
      <c r="C31" s="804"/>
      <c r="D31" s="804"/>
      <c r="E31" s="804"/>
      <c r="F31" s="804"/>
      <c r="G31" s="804"/>
      <c r="H31" s="804"/>
      <c r="I31" s="804"/>
      <c r="J31" s="804"/>
      <c r="K31" s="804"/>
      <c r="L31" s="804"/>
      <c r="M31" s="804"/>
      <c r="N31" s="804"/>
      <c r="O31" s="804"/>
      <c r="P31" s="805"/>
      <c r="Q31" s="806">
        <v>289</v>
      </c>
      <c r="R31" s="807"/>
      <c r="S31" s="807"/>
      <c r="T31" s="807"/>
      <c r="U31" s="807"/>
      <c r="V31" s="807">
        <v>309</v>
      </c>
      <c r="W31" s="807"/>
      <c r="X31" s="807"/>
      <c r="Y31" s="807"/>
      <c r="Z31" s="807"/>
      <c r="AA31" s="807">
        <v>-20</v>
      </c>
      <c r="AB31" s="807"/>
      <c r="AC31" s="807"/>
      <c r="AD31" s="807"/>
      <c r="AE31" s="808"/>
      <c r="AF31" s="809">
        <v>81</v>
      </c>
      <c r="AG31" s="810"/>
      <c r="AH31" s="810"/>
      <c r="AI31" s="810"/>
      <c r="AJ31" s="811"/>
      <c r="AK31" s="878">
        <v>33</v>
      </c>
      <c r="AL31" s="879"/>
      <c r="AM31" s="879"/>
      <c r="AN31" s="879"/>
      <c r="AO31" s="879"/>
      <c r="AP31" s="879">
        <v>1021</v>
      </c>
      <c r="AQ31" s="879"/>
      <c r="AR31" s="879"/>
      <c r="AS31" s="879"/>
      <c r="AT31" s="879"/>
      <c r="AU31" s="879">
        <v>208</v>
      </c>
      <c r="AV31" s="879"/>
      <c r="AW31" s="879"/>
      <c r="AX31" s="879"/>
      <c r="AY31" s="879"/>
      <c r="AZ31" s="880" t="s">
        <v>598</v>
      </c>
      <c r="BA31" s="880"/>
      <c r="BB31" s="880"/>
      <c r="BC31" s="880"/>
      <c r="BD31" s="880"/>
      <c r="BE31" s="876" t="s">
        <v>412</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413</v>
      </c>
      <c r="C32" s="804"/>
      <c r="D32" s="804"/>
      <c r="E32" s="804"/>
      <c r="F32" s="804"/>
      <c r="G32" s="804"/>
      <c r="H32" s="804"/>
      <c r="I32" s="804"/>
      <c r="J32" s="804"/>
      <c r="K32" s="804"/>
      <c r="L32" s="804"/>
      <c r="M32" s="804"/>
      <c r="N32" s="804"/>
      <c r="O32" s="804"/>
      <c r="P32" s="805"/>
      <c r="Q32" s="806">
        <v>331</v>
      </c>
      <c r="R32" s="807"/>
      <c r="S32" s="807"/>
      <c r="T32" s="807"/>
      <c r="U32" s="807"/>
      <c r="V32" s="807">
        <v>314</v>
      </c>
      <c r="W32" s="807"/>
      <c r="X32" s="807"/>
      <c r="Y32" s="807"/>
      <c r="Z32" s="807"/>
      <c r="AA32" s="807">
        <v>17</v>
      </c>
      <c r="AB32" s="807"/>
      <c r="AC32" s="807"/>
      <c r="AD32" s="807"/>
      <c r="AE32" s="808"/>
      <c r="AF32" s="809">
        <v>17</v>
      </c>
      <c r="AG32" s="810"/>
      <c r="AH32" s="810"/>
      <c r="AI32" s="810"/>
      <c r="AJ32" s="811"/>
      <c r="AK32" s="878">
        <v>159</v>
      </c>
      <c r="AL32" s="879"/>
      <c r="AM32" s="879"/>
      <c r="AN32" s="879"/>
      <c r="AO32" s="879"/>
      <c r="AP32" s="879">
        <v>1193</v>
      </c>
      <c r="AQ32" s="879"/>
      <c r="AR32" s="879"/>
      <c r="AS32" s="879"/>
      <c r="AT32" s="879"/>
      <c r="AU32" s="879">
        <v>1193</v>
      </c>
      <c r="AV32" s="879"/>
      <c r="AW32" s="879"/>
      <c r="AX32" s="879"/>
      <c r="AY32" s="879"/>
      <c r="AZ32" s="880" t="s">
        <v>598</v>
      </c>
      <c r="BA32" s="880"/>
      <c r="BB32" s="880"/>
      <c r="BC32" s="880"/>
      <c r="BD32" s="880"/>
      <c r="BE32" s="876" t="s">
        <v>414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415</v>
      </c>
      <c r="C33" s="804"/>
      <c r="D33" s="804"/>
      <c r="E33" s="804"/>
      <c r="F33" s="804"/>
      <c r="G33" s="804"/>
      <c r="H33" s="804"/>
      <c r="I33" s="804"/>
      <c r="J33" s="804"/>
      <c r="K33" s="804"/>
      <c r="L33" s="804"/>
      <c r="M33" s="804"/>
      <c r="N33" s="804"/>
      <c r="O33" s="804"/>
      <c r="P33" s="805"/>
      <c r="Q33" s="806">
        <v>15</v>
      </c>
      <c r="R33" s="807"/>
      <c r="S33" s="807"/>
      <c r="T33" s="807"/>
      <c r="U33" s="807"/>
      <c r="V33" s="807">
        <v>15</v>
      </c>
      <c r="W33" s="807"/>
      <c r="X33" s="807"/>
      <c r="Y33" s="807"/>
      <c r="Z33" s="807"/>
      <c r="AA33" s="807">
        <v>0</v>
      </c>
      <c r="AB33" s="807"/>
      <c r="AC33" s="807"/>
      <c r="AD33" s="807"/>
      <c r="AE33" s="808"/>
      <c r="AF33" s="809" t="s">
        <v>416</v>
      </c>
      <c r="AG33" s="810"/>
      <c r="AH33" s="810"/>
      <c r="AI33" s="810"/>
      <c r="AJ33" s="811"/>
      <c r="AK33" s="878">
        <v>9</v>
      </c>
      <c r="AL33" s="879"/>
      <c r="AM33" s="879"/>
      <c r="AN33" s="879"/>
      <c r="AO33" s="879"/>
      <c r="AP33" s="879">
        <v>52</v>
      </c>
      <c r="AQ33" s="879"/>
      <c r="AR33" s="879"/>
      <c r="AS33" s="879"/>
      <c r="AT33" s="879"/>
      <c r="AU33" s="879">
        <v>52</v>
      </c>
      <c r="AV33" s="879"/>
      <c r="AW33" s="879"/>
      <c r="AX33" s="879"/>
      <c r="AY33" s="879"/>
      <c r="AZ33" s="880" t="s">
        <v>598</v>
      </c>
      <c r="BA33" s="880"/>
      <c r="BB33" s="880"/>
      <c r="BC33" s="880"/>
      <c r="BD33" s="880"/>
      <c r="BE33" s="876" t="s">
        <v>417</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418</v>
      </c>
      <c r="C34" s="804"/>
      <c r="D34" s="804"/>
      <c r="E34" s="804"/>
      <c r="F34" s="804"/>
      <c r="G34" s="804"/>
      <c r="H34" s="804"/>
      <c r="I34" s="804"/>
      <c r="J34" s="804"/>
      <c r="K34" s="804"/>
      <c r="L34" s="804"/>
      <c r="M34" s="804"/>
      <c r="N34" s="804"/>
      <c r="O34" s="804"/>
      <c r="P34" s="805"/>
      <c r="Q34" s="806">
        <v>22</v>
      </c>
      <c r="R34" s="807"/>
      <c r="S34" s="807"/>
      <c r="T34" s="807"/>
      <c r="U34" s="807"/>
      <c r="V34" s="807">
        <v>22</v>
      </c>
      <c r="W34" s="807"/>
      <c r="X34" s="807"/>
      <c r="Y34" s="807"/>
      <c r="Z34" s="807"/>
      <c r="AA34" s="807">
        <v>0</v>
      </c>
      <c r="AB34" s="807"/>
      <c r="AC34" s="807"/>
      <c r="AD34" s="807"/>
      <c r="AE34" s="808"/>
      <c r="AF34" s="809" t="s">
        <v>393</v>
      </c>
      <c r="AG34" s="810"/>
      <c r="AH34" s="810"/>
      <c r="AI34" s="810"/>
      <c r="AJ34" s="811"/>
      <c r="AK34" s="878">
        <v>9</v>
      </c>
      <c r="AL34" s="879"/>
      <c r="AM34" s="879"/>
      <c r="AN34" s="879"/>
      <c r="AO34" s="879"/>
      <c r="AP34" s="879">
        <v>36</v>
      </c>
      <c r="AQ34" s="879"/>
      <c r="AR34" s="879"/>
      <c r="AS34" s="879"/>
      <c r="AT34" s="879"/>
      <c r="AU34" s="879">
        <v>36</v>
      </c>
      <c r="AV34" s="879"/>
      <c r="AW34" s="879"/>
      <c r="AX34" s="879"/>
      <c r="AY34" s="879"/>
      <c r="AZ34" s="880" t="s">
        <v>598</v>
      </c>
      <c r="BA34" s="880"/>
      <c r="BB34" s="880"/>
      <c r="BC34" s="880"/>
      <c r="BD34" s="880"/>
      <c r="BE34" s="876" t="s">
        <v>414</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419</v>
      </c>
      <c r="C35" s="804"/>
      <c r="D35" s="804"/>
      <c r="E35" s="804"/>
      <c r="F35" s="804"/>
      <c r="G35" s="804"/>
      <c r="H35" s="804"/>
      <c r="I35" s="804"/>
      <c r="J35" s="804"/>
      <c r="K35" s="804"/>
      <c r="L35" s="804"/>
      <c r="M35" s="804"/>
      <c r="N35" s="804"/>
      <c r="O35" s="804"/>
      <c r="P35" s="805"/>
      <c r="Q35" s="806">
        <v>24</v>
      </c>
      <c r="R35" s="807"/>
      <c r="S35" s="807"/>
      <c r="T35" s="807"/>
      <c r="U35" s="807"/>
      <c r="V35" s="807">
        <v>24</v>
      </c>
      <c r="W35" s="807"/>
      <c r="X35" s="807"/>
      <c r="Y35" s="807"/>
      <c r="Z35" s="807"/>
      <c r="AA35" s="807">
        <v>0</v>
      </c>
      <c r="AB35" s="807"/>
      <c r="AC35" s="807"/>
      <c r="AD35" s="807"/>
      <c r="AE35" s="808"/>
      <c r="AF35" s="809" t="s">
        <v>393</v>
      </c>
      <c r="AG35" s="810"/>
      <c r="AH35" s="810"/>
      <c r="AI35" s="810"/>
      <c r="AJ35" s="811"/>
      <c r="AK35" s="878">
        <v>16</v>
      </c>
      <c r="AL35" s="879"/>
      <c r="AM35" s="879"/>
      <c r="AN35" s="879"/>
      <c r="AO35" s="879"/>
      <c r="AP35" s="879">
        <v>75</v>
      </c>
      <c r="AQ35" s="879"/>
      <c r="AR35" s="879"/>
      <c r="AS35" s="879"/>
      <c r="AT35" s="879"/>
      <c r="AU35" s="879">
        <v>75</v>
      </c>
      <c r="AV35" s="879"/>
      <c r="AW35" s="879"/>
      <c r="AX35" s="879"/>
      <c r="AY35" s="879"/>
      <c r="AZ35" s="880" t="s">
        <v>598</v>
      </c>
      <c r="BA35" s="880"/>
      <c r="BB35" s="880"/>
      <c r="BC35" s="880"/>
      <c r="BD35" s="880"/>
      <c r="BE35" s="876" t="s">
        <v>420</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395</v>
      </c>
      <c r="B63" s="838" t="s">
        <v>422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371</v>
      </c>
      <c r="AG63" s="890"/>
      <c r="AH63" s="890"/>
      <c r="AI63" s="890"/>
      <c r="AJ63" s="891"/>
      <c r="AK63" s="892"/>
      <c r="AL63" s="887"/>
      <c r="AM63" s="887"/>
      <c r="AN63" s="887"/>
      <c r="AO63" s="887"/>
      <c r="AP63" s="890">
        <v>2377</v>
      </c>
      <c r="AQ63" s="890"/>
      <c r="AR63" s="890"/>
      <c r="AS63" s="890"/>
      <c r="AT63" s="890"/>
      <c r="AU63" s="890">
        <v>1564</v>
      </c>
      <c r="AV63" s="890"/>
      <c r="AW63" s="890"/>
      <c r="AX63" s="890"/>
      <c r="AY63" s="890"/>
      <c r="AZ63" s="894"/>
      <c r="BA63" s="894"/>
      <c r="BB63" s="894"/>
      <c r="BC63" s="894"/>
      <c r="BD63" s="894"/>
      <c r="BE63" s="895"/>
      <c r="BF63" s="895"/>
      <c r="BG63" s="895"/>
      <c r="BH63" s="895"/>
      <c r="BI63" s="896"/>
      <c r="BJ63" s="897" t="s">
        <v>397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424</v>
      </c>
      <c r="B66" s="789"/>
      <c r="C66" s="789"/>
      <c r="D66" s="789"/>
      <c r="E66" s="789"/>
      <c r="F66" s="789"/>
      <c r="G66" s="789"/>
      <c r="H66" s="789"/>
      <c r="I66" s="789"/>
      <c r="J66" s="789"/>
      <c r="K66" s="789"/>
      <c r="L66" s="789"/>
      <c r="M66" s="789"/>
      <c r="N66" s="789"/>
      <c r="O66" s="789"/>
      <c r="P66" s="790"/>
      <c r="Q66" s="765" t="s">
        <v>425</v>
      </c>
      <c r="R66" s="766"/>
      <c r="S66" s="766"/>
      <c r="T66" s="766"/>
      <c r="U66" s="767"/>
      <c r="V66" s="765" t="s">
        <v>426</v>
      </c>
      <c r="W66" s="766"/>
      <c r="X66" s="766"/>
      <c r="Y66" s="766"/>
      <c r="Z66" s="767"/>
      <c r="AA66" s="765" t="s">
        <v>427</v>
      </c>
      <c r="AB66" s="766"/>
      <c r="AC66" s="766"/>
      <c r="AD66" s="766"/>
      <c r="AE66" s="767"/>
      <c r="AF66" s="900" t="s">
        <v>403</v>
      </c>
      <c r="AG66" s="861"/>
      <c r="AH66" s="861"/>
      <c r="AI66" s="861"/>
      <c r="AJ66" s="901"/>
      <c r="AK66" s="765" t="s">
        <v>428</v>
      </c>
      <c r="AL66" s="789"/>
      <c r="AM66" s="789"/>
      <c r="AN66" s="789"/>
      <c r="AO66" s="790"/>
      <c r="AP66" s="765" t="s">
        <v>405</v>
      </c>
      <c r="AQ66" s="766"/>
      <c r="AR66" s="766"/>
      <c r="AS66" s="766"/>
      <c r="AT66" s="767"/>
      <c r="AU66" s="765" t="s">
        <v>429</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599</v>
      </c>
      <c r="C68" s="918"/>
      <c r="D68" s="918"/>
      <c r="E68" s="918"/>
      <c r="F68" s="918"/>
      <c r="G68" s="918"/>
      <c r="H68" s="918"/>
      <c r="I68" s="918"/>
      <c r="J68" s="918"/>
      <c r="K68" s="918"/>
      <c r="L68" s="918"/>
      <c r="M68" s="918"/>
      <c r="N68" s="918"/>
      <c r="O68" s="918"/>
      <c r="P68" s="919"/>
      <c r="Q68" s="920">
        <v>4626</v>
      </c>
      <c r="R68" s="914"/>
      <c r="S68" s="914"/>
      <c r="T68" s="914"/>
      <c r="U68" s="914"/>
      <c r="V68" s="914">
        <v>4248</v>
      </c>
      <c r="W68" s="914"/>
      <c r="X68" s="914"/>
      <c r="Y68" s="914"/>
      <c r="Z68" s="914"/>
      <c r="AA68" s="914">
        <v>378</v>
      </c>
      <c r="AB68" s="914"/>
      <c r="AC68" s="914"/>
      <c r="AD68" s="914"/>
      <c r="AE68" s="914"/>
      <c r="AF68" s="914">
        <v>378</v>
      </c>
      <c r="AG68" s="914"/>
      <c r="AH68" s="914"/>
      <c r="AI68" s="914"/>
      <c r="AJ68" s="914"/>
      <c r="AK68" s="914" t="s">
        <v>598</v>
      </c>
      <c r="AL68" s="914"/>
      <c r="AM68" s="914"/>
      <c r="AN68" s="914"/>
      <c r="AO68" s="914"/>
      <c r="AP68" s="914" t="s">
        <v>598</v>
      </c>
      <c r="AQ68" s="914"/>
      <c r="AR68" s="914"/>
      <c r="AS68" s="914"/>
      <c r="AT68" s="914"/>
      <c r="AU68" s="914" t="s">
        <v>598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600</v>
      </c>
      <c r="C69" s="922"/>
      <c r="D69" s="922"/>
      <c r="E69" s="922"/>
      <c r="F69" s="922"/>
      <c r="G69" s="922"/>
      <c r="H69" s="922"/>
      <c r="I69" s="922"/>
      <c r="J69" s="922"/>
      <c r="K69" s="922"/>
      <c r="L69" s="922"/>
      <c r="M69" s="922"/>
      <c r="N69" s="922"/>
      <c r="O69" s="922"/>
      <c r="P69" s="923"/>
      <c r="Q69" s="924">
        <v>333</v>
      </c>
      <c r="R69" s="879"/>
      <c r="S69" s="879"/>
      <c r="T69" s="879"/>
      <c r="U69" s="879"/>
      <c r="V69" s="879">
        <v>324</v>
      </c>
      <c r="W69" s="879"/>
      <c r="X69" s="879"/>
      <c r="Y69" s="879"/>
      <c r="Z69" s="879"/>
      <c r="AA69" s="879">
        <v>9</v>
      </c>
      <c r="AB69" s="879"/>
      <c r="AC69" s="879"/>
      <c r="AD69" s="879"/>
      <c r="AE69" s="879"/>
      <c r="AF69" s="879">
        <v>9</v>
      </c>
      <c r="AG69" s="879"/>
      <c r="AH69" s="879"/>
      <c r="AI69" s="879"/>
      <c r="AJ69" s="879"/>
      <c r="AK69" s="879" t="s">
        <v>598</v>
      </c>
      <c r="AL69" s="879"/>
      <c r="AM69" s="879"/>
      <c r="AN69" s="879"/>
      <c r="AO69" s="879"/>
      <c r="AP69" s="879" t="s">
        <v>598</v>
      </c>
      <c r="AQ69" s="879"/>
      <c r="AR69" s="879"/>
      <c r="AS69" s="879"/>
      <c r="AT69" s="879"/>
      <c r="AU69" s="879" t="s">
        <v>598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601</v>
      </c>
      <c r="C70" s="922"/>
      <c r="D70" s="922"/>
      <c r="E70" s="922"/>
      <c r="F70" s="922"/>
      <c r="G70" s="922"/>
      <c r="H70" s="922"/>
      <c r="I70" s="922"/>
      <c r="J70" s="922"/>
      <c r="K70" s="922"/>
      <c r="L70" s="922"/>
      <c r="M70" s="922"/>
      <c r="N70" s="922"/>
      <c r="O70" s="922"/>
      <c r="P70" s="923"/>
      <c r="Q70" s="924">
        <v>166</v>
      </c>
      <c r="R70" s="879"/>
      <c r="S70" s="879"/>
      <c r="T70" s="879"/>
      <c r="U70" s="879"/>
      <c r="V70" s="879">
        <v>147</v>
      </c>
      <c r="W70" s="879"/>
      <c r="X70" s="879"/>
      <c r="Y70" s="879"/>
      <c r="Z70" s="879"/>
      <c r="AA70" s="879">
        <v>19</v>
      </c>
      <c r="AB70" s="879"/>
      <c r="AC70" s="879"/>
      <c r="AD70" s="879"/>
      <c r="AE70" s="879"/>
      <c r="AF70" s="879">
        <v>19</v>
      </c>
      <c r="AG70" s="879"/>
      <c r="AH70" s="879"/>
      <c r="AI70" s="879"/>
      <c r="AJ70" s="879"/>
      <c r="AK70" s="879">
        <v>13</v>
      </c>
      <c r="AL70" s="879"/>
      <c r="AM70" s="879"/>
      <c r="AN70" s="879"/>
      <c r="AO70" s="879"/>
      <c r="AP70" s="879">
        <v>100</v>
      </c>
      <c r="AQ70" s="879"/>
      <c r="AR70" s="879"/>
      <c r="AS70" s="879"/>
      <c r="AT70" s="879"/>
      <c r="AU70" s="879">
        <v>20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602</v>
      </c>
      <c r="C71" s="922"/>
      <c r="D71" s="922"/>
      <c r="E71" s="922"/>
      <c r="F71" s="922"/>
      <c r="G71" s="922"/>
      <c r="H71" s="922"/>
      <c r="I71" s="922"/>
      <c r="J71" s="922"/>
      <c r="K71" s="922"/>
      <c r="L71" s="922"/>
      <c r="M71" s="922"/>
      <c r="N71" s="922"/>
      <c r="O71" s="922"/>
      <c r="P71" s="923"/>
      <c r="Q71" s="924">
        <v>1235</v>
      </c>
      <c r="R71" s="879"/>
      <c r="S71" s="879"/>
      <c r="T71" s="879"/>
      <c r="U71" s="879"/>
      <c r="V71" s="879">
        <v>1187</v>
      </c>
      <c r="W71" s="879"/>
      <c r="X71" s="879"/>
      <c r="Y71" s="879"/>
      <c r="Z71" s="879"/>
      <c r="AA71" s="879">
        <v>47</v>
      </c>
      <c r="AB71" s="879"/>
      <c r="AC71" s="879"/>
      <c r="AD71" s="879"/>
      <c r="AE71" s="879"/>
      <c r="AF71" s="879">
        <v>45</v>
      </c>
      <c r="AG71" s="879"/>
      <c r="AH71" s="879"/>
      <c r="AI71" s="879"/>
      <c r="AJ71" s="879"/>
      <c r="AK71" s="879" t="s">
        <v>598</v>
      </c>
      <c r="AL71" s="879"/>
      <c r="AM71" s="879"/>
      <c r="AN71" s="879"/>
      <c r="AO71" s="879"/>
      <c r="AP71" s="879">
        <v>1267</v>
      </c>
      <c r="AQ71" s="879"/>
      <c r="AR71" s="879"/>
      <c r="AS71" s="879"/>
      <c r="AT71" s="879"/>
      <c r="AU71" s="879">
        <v>219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603</v>
      </c>
      <c r="C72" s="922"/>
      <c r="D72" s="922"/>
      <c r="E72" s="922"/>
      <c r="F72" s="922"/>
      <c r="G72" s="922"/>
      <c r="H72" s="922"/>
      <c r="I72" s="922"/>
      <c r="J72" s="922"/>
      <c r="K72" s="922"/>
      <c r="L72" s="922"/>
      <c r="M72" s="922"/>
      <c r="N72" s="922"/>
      <c r="O72" s="922"/>
      <c r="P72" s="923"/>
      <c r="Q72" s="924">
        <v>31</v>
      </c>
      <c r="R72" s="879"/>
      <c r="S72" s="879"/>
      <c r="T72" s="879"/>
      <c r="U72" s="879"/>
      <c r="V72" s="879">
        <v>31</v>
      </c>
      <c r="W72" s="879"/>
      <c r="X72" s="879"/>
      <c r="Y72" s="879"/>
      <c r="Z72" s="879"/>
      <c r="AA72" s="879">
        <v>0</v>
      </c>
      <c r="AB72" s="879"/>
      <c r="AC72" s="879"/>
      <c r="AD72" s="879"/>
      <c r="AE72" s="879"/>
      <c r="AF72" s="879">
        <v>0</v>
      </c>
      <c r="AG72" s="879"/>
      <c r="AH72" s="879"/>
      <c r="AI72" s="879"/>
      <c r="AJ72" s="879"/>
      <c r="AK72" s="879" t="s">
        <v>598</v>
      </c>
      <c r="AL72" s="879"/>
      <c r="AM72" s="879"/>
      <c r="AN72" s="879"/>
      <c r="AO72" s="879"/>
      <c r="AP72" s="879">
        <v>275</v>
      </c>
      <c r="AQ72" s="879"/>
      <c r="AR72" s="879"/>
      <c r="AS72" s="879"/>
      <c r="AT72" s="879"/>
      <c r="AU72" s="879">
        <v>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604</v>
      </c>
      <c r="C73" s="922"/>
      <c r="D73" s="922"/>
      <c r="E73" s="922"/>
      <c r="F73" s="922"/>
      <c r="G73" s="922"/>
      <c r="H73" s="922"/>
      <c r="I73" s="922"/>
      <c r="J73" s="922"/>
      <c r="K73" s="922"/>
      <c r="L73" s="922"/>
      <c r="M73" s="922"/>
      <c r="N73" s="922"/>
      <c r="O73" s="922"/>
      <c r="P73" s="923"/>
      <c r="Q73" s="924">
        <v>363</v>
      </c>
      <c r="R73" s="879"/>
      <c r="S73" s="879"/>
      <c r="T73" s="879"/>
      <c r="U73" s="879"/>
      <c r="V73" s="879">
        <v>463</v>
      </c>
      <c r="W73" s="879"/>
      <c r="X73" s="879"/>
      <c r="Y73" s="879"/>
      <c r="Z73" s="879"/>
      <c r="AA73" s="879">
        <v>-101</v>
      </c>
      <c r="AB73" s="879"/>
      <c r="AC73" s="879"/>
      <c r="AD73" s="879"/>
      <c r="AE73" s="879"/>
      <c r="AF73" s="879">
        <v>555</v>
      </c>
      <c r="AG73" s="879"/>
      <c r="AH73" s="879"/>
      <c r="AI73" s="879"/>
      <c r="AJ73" s="879"/>
      <c r="AK73" s="879">
        <v>235</v>
      </c>
      <c r="AL73" s="879"/>
      <c r="AM73" s="879"/>
      <c r="AN73" s="879"/>
      <c r="AO73" s="879"/>
      <c r="AP73" s="879">
        <v>2534</v>
      </c>
      <c r="AQ73" s="879"/>
      <c r="AR73" s="879"/>
      <c r="AS73" s="879"/>
      <c r="AT73" s="879"/>
      <c r="AU73" s="879">
        <v>181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605</v>
      </c>
      <c r="C74" s="922"/>
      <c r="D74" s="922"/>
      <c r="E74" s="922"/>
      <c r="F74" s="922"/>
      <c r="G74" s="922"/>
      <c r="H74" s="922"/>
      <c r="I74" s="922"/>
      <c r="J74" s="922"/>
      <c r="K74" s="922"/>
      <c r="L74" s="922"/>
      <c r="M74" s="922"/>
      <c r="N74" s="922"/>
      <c r="O74" s="922"/>
      <c r="P74" s="923"/>
      <c r="Q74" s="924">
        <v>486</v>
      </c>
      <c r="R74" s="879"/>
      <c r="S74" s="879"/>
      <c r="T74" s="879"/>
      <c r="U74" s="879"/>
      <c r="V74" s="879">
        <v>483</v>
      </c>
      <c r="W74" s="879"/>
      <c r="X74" s="879"/>
      <c r="Y74" s="879"/>
      <c r="Z74" s="879"/>
      <c r="AA74" s="879">
        <v>4</v>
      </c>
      <c r="AB74" s="879"/>
      <c r="AC74" s="879"/>
      <c r="AD74" s="879"/>
      <c r="AE74" s="879"/>
      <c r="AF74" s="879">
        <v>4</v>
      </c>
      <c r="AG74" s="879"/>
      <c r="AH74" s="879"/>
      <c r="AI74" s="879"/>
      <c r="AJ74" s="879"/>
      <c r="AK74" s="879" t="s">
        <v>533</v>
      </c>
      <c r="AL74" s="879"/>
      <c r="AM74" s="879"/>
      <c r="AN74" s="879"/>
      <c r="AO74" s="879"/>
      <c r="AP74" s="879" t="s">
        <v>533</v>
      </c>
      <c r="AQ74" s="879"/>
      <c r="AR74" s="879"/>
      <c r="AS74" s="879"/>
      <c r="AT74" s="879"/>
      <c r="AU74" s="879" t="s">
        <v>598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606</v>
      </c>
      <c r="C75" s="922"/>
      <c r="D75" s="922"/>
      <c r="E75" s="922"/>
      <c r="F75" s="922"/>
      <c r="G75" s="922"/>
      <c r="H75" s="922"/>
      <c r="I75" s="922"/>
      <c r="J75" s="922"/>
      <c r="K75" s="922"/>
      <c r="L75" s="922"/>
      <c r="M75" s="922"/>
      <c r="N75" s="922"/>
      <c r="O75" s="922"/>
      <c r="P75" s="923"/>
      <c r="Q75" s="927">
        <v>440293</v>
      </c>
      <c r="R75" s="928"/>
      <c r="S75" s="928"/>
      <c r="T75" s="928"/>
      <c r="U75" s="878"/>
      <c r="V75" s="929">
        <v>419504</v>
      </c>
      <c r="W75" s="928"/>
      <c r="X75" s="928"/>
      <c r="Y75" s="928"/>
      <c r="Z75" s="878"/>
      <c r="AA75" s="929">
        <v>20789</v>
      </c>
      <c r="AB75" s="928"/>
      <c r="AC75" s="928"/>
      <c r="AD75" s="928"/>
      <c r="AE75" s="878"/>
      <c r="AF75" s="929">
        <v>20789</v>
      </c>
      <c r="AG75" s="928"/>
      <c r="AH75" s="928"/>
      <c r="AI75" s="928"/>
      <c r="AJ75" s="878"/>
      <c r="AK75" s="929">
        <v>358</v>
      </c>
      <c r="AL75" s="928"/>
      <c r="AM75" s="928"/>
      <c r="AN75" s="928"/>
      <c r="AO75" s="878"/>
      <c r="AP75" s="929" t="s">
        <v>598</v>
      </c>
      <c r="AQ75" s="928"/>
      <c r="AR75" s="928"/>
      <c r="AS75" s="928"/>
      <c r="AT75" s="878"/>
      <c r="AU75" s="929" t="s">
        <v>598</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607</v>
      </c>
      <c r="C76" s="922"/>
      <c r="D76" s="922"/>
      <c r="E76" s="922"/>
      <c r="F76" s="922"/>
      <c r="G76" s="922"/>
      <c r="H76" s="922"/>
      <c r="I76" s="922"/>
      <c r="J76" s="922"/>
      <c r="K76" s="922"/>
      <c r="L76" s="922"/>
      <c r="M76" s="922"/>
      <c r="N76" s="922"/>
      <c r="O76" s="922"/>
      <c r="P76" s="923"/>
      <c r="Q76" s="927">
        <v>320</v>
      </c>
      <c r="R76" s="928"/>
      <c r="S76" s="928"/>
      <c r="T76" s="928"/>
      <c r="U76" s="878"/>
      <c r="V76" s="929">
        <v>313</v>
      </c>
      <c r="W76" s="928"/>
      <c r="X76" s="928"/>
      <c r="Y76" s="928"/>
      <c r="Z76" s="878"/>
      <c r="AA76" s="929">
        <v>7</v>
      </c>
      <c r="AB76" s="928"/>
      <c r="AC76" s="928"/>
      <c r="AD76" s="928"/>
      <c r="AE76" s="878"/>
      <c r="AF76" s="929">
        <v>7</v>
      </c>
      <c r="AG76" s="928"/>
      <c r="AH76" s="928"/>
      <c r="AI76" s="928"/>
      <c r="AJ76" s="878"/>
      <c r="AK76" s="929">
        <v>4</v>
      </c>
      <c r="AL76" s="928"/>
      <c r="AM76" s="928"/>
      <c r="AN76" s="928"/>
      <c r="AO76" s="878"/>
      <c r="AP76" s="929" t="s">
        <v>598</v>
      </c>
      <c r="AQ76" s="928"/>
      <c r="AR76" s="928"/>
      <c r="AS76" s="928"/>
      <c r="AT76" s="878"/>
      <c r="AU76" s="929" t="s">
        <v>598</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395</v>
      </c>
      <c r="B88" s="838" t="s">
        <v>430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21806</v>
      </c>
      <c r="AG88" s="890"/>
      <c r="AH88" s="890"/>
      <c r="AI88" s="890"/>
      <c r="AJ88" s="890"/>
      <c r="AK88" s="887"/>
      <c r="AL88" s="887"/>
      <c r="AM88" s="887"/>
      <c r="AN88" s="887"/>
      <c r="AO88" s="887"/>
      <c r="AP88" s="890">
        <v>4176</v>
      </c>
      <c r="AQ88" s="890"/>
      <c r="AR88" s="890"/>
      <c r="AS88" s="890"/>
      <c r="AT88" s="890"/>
      <c r="AU88" s="890">
        <v>420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431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439</v>
      </c>
      <c r="AB109" s="943"/>
      <c r="AC109" s="943"/>
      <c r="AD109" s="943"/>
      <c r="AE109" s="944"/>
      <c r="AF109" s="942" t="s">
        <v>440</v>
      </c>
      <c r="AG109" s="943"/>
      <c r="AH109" s="943"/>
      <c r="AI109" s="943"/>
      <c r="AJ109" s="944"/>
      <c r="AK109" s="942" t="s">
        <v>309</v>
      </c>
      <c r="AL109" s="943"/>
      <c r="AM109" s="943"/>
      <c r="AN109" s="943"/>
      <c r="AO109" s="944"/>
      <c r="AP109" s="942" t="s">
        <v>441</v>
      </c>
      <c r="AQ109" s="943"/>
      <c r="AR109" s="943"/>
      <c r="AS109" s="943"/>
      <c r="AT109" s="945"/>
      <c r="AU109" s="962" t="s">
        <v>438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439</v>
      </c>
      <c r="BR109" s="943"/>
      <c r="BS109" s="943"/>
      <c r="BT109" s="943"/>
      <c r="BU109" s="944"/>
      <c r="BV109" s="942" t="s">
        <v>440</v>
      </c>
      <c r="BW109" s="943"/>
      <c r="BX109" s="943"/>
      <c r="BY109" s="943"/>
      <c r="BZ109" s="944"/>
      <c r="CA109" s="942" t="s">
        <v>309</v>
      </c>
      <c r="CB109" s="943"/>
      <c r="CC109" s="943"/>
      <c r="CD109" s="943"/>
      <c r="CE109" s="944"/>
      <c r="CF109" s="963" t="s">
        <v>441</v>
      </c>
      <c r="CG109" s="963"/>
      <c r="CH109" s="963"/>
      <c r="CI109" s="963"/>
      <c r="CJ109" s="963"/>
      <c r="CK109" s="942" t="s">
        <v>442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439</v>
      </c>
      <c r="DH109" s="943"/>
      <c r="DI109" s="943"/>
      <c r="DJ109" s="943"/>
      <c r="DK109" s="944"/>
      <c r="DL109" s="942" t="s">
        <v>440</v>
      </c>
      <c r="DM109" s="943"/>
      <c r="DN109" s="943"/>
      <c r="DO109" s="943"/>
      <c r="DP109" s="944"/>
      <c r="DQ109" s="942" t="s">
        <v>309</v>
      </c>
      <c r="DR109" s="943"/>
      <c r="DS109" s="943"/>
      <c r="DT109" s="943"/>
      <c r="DU109" s="944"/>
      <c r="DV109" s="942" t="s">
        <v>441</v>
      </c>
      <c r="DW109" s="943"/>
      <c r="DX109" s="943"/>
      <c r="DY109" s="943"/>
      <c r="DZ109" s="945"/>
    </row>
    <row r="110" spans="1:131" s="248" customFormat="1" ht="26.25" customHeight="1" x14ac:dyDescent="0.15">
      <c r="A110" s="946" t="s">
        <v>443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393418</v>
      </c>
      <c r="AB110" s="950"/>
      <c r="AC110" s="950"/>
      <c r="AD110" s="950"/>
      <c r="AE110" s="951"/>
      <c r="AF110" s="952">
        <v>369307</v>
      </c>
      <c r="AG110" s="950"/>
      <c r="AH110" s="950"/>
      <c r="AI110" s="950"/>
      <c r="AJ110" s="951"/>
      <c r="AK110" s="952">
        <v>401538</v>
      </c>
      <c r="AL110" s="950"/>
      <c r="AM110" s="950"/>
      <c r="AN110" s="950"/>
      <c r="AO110" s="951"/>
      <c r="AP110" s="953">
        <v>13.9</v>
      </c>
      <c r="AQ110" s="954"/>
      <c r="AR110" s="954"/>
      <c r="AS110" s="954"/>
      <c r="AT110" s="955"/>
      <c r="AU110" s="956" t="s">
        <v>73</v>
      </c>
      <c r="AV110" s="957"/>
      <c r="AW110" s="957"/>
      <c r="AX110" s="957"/>
      <c r="AY110" s="957"/>
      <c r="AZ110" s="998" t="s">
        <v>444</v>
      </c>
      <c r="BA110" s="947"/>
      <c r="BB110" s="947"/>
      <c r="BC110" s="947"/>
      <c r="BD110" s="947"/>
      <c r="BE110" s="947"/>
      <c r="BF110" s="947"/>
      <c r="BG110" s="947"/>
      <c r="BH110" s="947"/>
      <c r="BI110" s="947"/>
      <c r="BJ110" s="947"/>
      <c r="BK110" s="947"/>
      <c r="BL110" s="947"/>
      <c r="BM110" s="947"/>
      <c r="BN110" s="947"/>
      <c r="BO110" s="947"/>
      <c r="BP110" s="948"/>
      <c r="BQ110" s="984">
        <v>4828330</v>
      </c>
      <c r="BR110" s="985"/>
      <c r="BS110" s="985"/>
      <c r="BT110" s="985"/>
      <c r="BU110" s="985"/>
      <c r="BV110" s="985">
        <v>5083020</v>
      </c>
      <c r="BW110" s="985"/>
      <c r="BX110" s="985"/>
      <c r="BY110" s="985"/>
      <c r="BZ110" s="985"/>
      <c r="CA110" s="985">
        <v>5273091</v>
      </c>
      <c r="CB110" s="985"/>
      <c r="CC110" s="985"/>
      <c r="CD110" s="985"/>
      <c r="CE110" s="985"/>
      <c r="CF110" s="999">
        <v>182.5</v>
      </c>
      <c r="CG110" s="1000"/>
      <c r="CH110" s="1000"/>
      <c r="CI110" s="1000"/>
      <c r="CJ110" s="1000"/>
      <c r="CK110" s="1001" t="s">
        <v>445</v>
      </c>
      <c r="CL110" s="1002"/>
      <c r="CM110" s="981" t="s">
        <v>446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447</v>
      </c>
      <c r="DM110" s="985"/>
      <c r="DN110" s="985"/>
      <c r="DO110" s="985"/>
      <c r="DP110" s="985"/>
      <c r="DQ110" s="985" t="s">
        <v>128</v>
      </c>
      <c r="DR110" s="985"/>
      <c r="DS110" s="985"/>
      <c r="DT110" s="985"/>
      <c r="DU110" s="985"/>
      <c r="DV110" s="986" t="s">
        <v>128</v>
      </c>
      <c r="DW110" s="986"/>
      <c r="DX110" s="986"/>
      <c r="DY110" s="986"/>
      <c r="DZ110" s="987"/>
    </row>
    <row r="111" spans="1:131" s="248" customFormat="1" ht="26.25" customHeight="1" x14ac:dyDescent="0.15">
      <c r="A111" s="988" t="s">
        <v>448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449</v>
      </c>
      <c r="AB111" s="992"/>
      <c r="AC111" s="992"/>
      <c r="AD111" s="992"/>
      <c r="AE111" s="993"/>
      <c r="AF111" s="994" t="s">
        <v>397</v>
      </c>
      <c r="AG111" s="992"/>
      <c r="AH111" s="992"/>
      <c r="AI111" s="992"/>
      <c r="AJ111" s="993"/>
      <c r="AK111" s="994" t="s">
        <v>449</v>
      </c>
      <c r="AL111" s="992"/>
      <c r="AM111" s="992"/>
      <c r="AN111" s="992"/>
      <c r="AO111" s="993"/>
      <c r="AP111" s="995" t="s">
        <v>450</v>
      </c>
      <c r="AQ111" s="996"/>
      <c r="AR111" s="996"/>
      <c r="AS111" s="996"/>
      <c r="AT111" s="997"/>
      <c r="AU111" s="958"/>
      <c r="AV111" s="959"/>
      <c r="AW111" s="959"/>
      <c r="AX111" s="959"/>
      <c r="AY111" s="959"/>
      <c r="AZ111" s="1007" t="s">
        <v>451</v>
      </c>
      <c r="BA111" s="1008"/>
      <c r="BB111" s="1008"/>
      <c r="BC111" s="1008"/>
      <c r="BD111" s="1008"/>
      <c r="BE111" s="1008"/>
      <c r="BF111" s="1008"/>
      <c r="BG111" s="1008"/>
      <c r="BH111" s="1008"/>
      <c r="BI111" s="1008"/>
      <c r="BJ111" s="1008"/>
      <c r="BK111" s="1008"/>
      <c r="BL111" s="1008"/>
      <c r="BM111" s="1008"/>
      <c r="BN111" s="1008"/>
      <c r="BO111" s="1008"/>
      <c r="BP111" s="1009"/>
      <c r="BQ111" s="977" t="s">
        <v>128</v>
      </c>
      <c r="BR111" s="978"/>
      <c r="BS111" s="978"/>
      <c r="BT111" s="978"/>
      <c r="BU111" s="978"/>
      <c r="BV111" s="978" t="s">
        <v>449</v>
      </c>
      <c r="BW111" s="978"/>
      <c r="BX111" s="978"/>
      <c r="BY111" s="978"/>
      <c r="BZ111" s="978"/>
      <c r="CA111" s="978" t="s">
        <v>447</v>
      </c>
      <c r="CB111" s="978"/>
      <c r="CC111" s="978"/>
      <c r="CD111" s="978"/>
      <c r="CE111" s="978"/>
      <c r="CF111" s="972" t="s">
        <v>450</v>
      </c>
      <c r="CG111" s="973"/>
      <c r="CH111" s="973"/>
      <c r="CI111" s="973"/>
      <c r="CJ111" s="973"/>
      <c r="CK111" s="1003"/>
      <c r="CL111" s="1004"/>
      <c r="CM111" s="974" t="s">
        <v>452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128</v>
      </c>
      <c r="DM111" s="978"/>
      <c r="DN111" s="978"/>
      <c r="DO111" s="978"/>
      <c r="DP111" s="978"/>
      <c r="DQ111" s="978" t="s">
        <v>128</v>
      </c>
      <c r="DR111" s="978"/>
      <c r="DS111" s="978"/>
      <c r="DT111" s="978"/>
      <c r="DU111" s="978"/>
      <c r="DV111" s="979" t="s">
        <v>450</v>
      </c>
      <c r="DW111" s="979"/>
      <c r="DX111" s="979"/>
      <c r="DY111" s="979"/>
      <c r="DZ111" s="980"/>
    </row>
    <row r="112" spans="1:131" s="248" customFormat="1" ht="26.25" customHeight="1" x14ac:dyDescent="0.15">
      <c r="A112" s="1010" t="s">
        <v>453</v>
      </c>
      <c r="B112" s="1011"/>
      <c r="C112" s="1008" t="s">
        <v>454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455</v>
      </c>
      <c r="AG112" s="1017"/>
      <c r="AH112" s="1017"/>
      <c r="AI112" s="1017"/>
      <c r="AJ112" s="1018"/>
      <c r="AK112" s="1019" t="s">
        <v>128</v>
      </c>
      <c r="AL112" s="1017"/>
      <c r="AM112" s="1017"/>
      <c r="AN112" s="1017"/>
      <c r="AO112" s="1018"/>
      <c r="AP112" s="1020" t="s">
        <v>449</v>
      </c>
      <c r="AQ112" s="1021"/>
      <c r="AR112" s="1021"/>
      <c r="AS112" s="1021"/>
      <c r="AT112" s="1022"/>
      <c r="AU112" s="958"/>
      <c r="AV112" s="959"/>
      <c r="AW112" s="959"/>
      <c r="AX112" s="959"/>
      <c r="AY112" s="959"/>
      <c r="AZ112" s="1007" t="s">
        <v>456</v>
      </c>
      <c r="BA112" s="1008"/>
      <c r="BB112" s="1008"/>
      <c r="BC112" s="1008"/>
      <c r="BD112" s="1008"/>
      <c r="BE112" s="1008"/>
      <c r="BF112" s="1008"/>
      <c r="BG112" s="1008"/>
      <c r="BH112" s="1008"/>
      <c r="BI112" s="1008"/>
      <c r="BJ112" s="1008"/>
      <c r="BK112" s="1008"/>
      <c r="BL112" s="1008"/>
      <c r="BM112" s="1008"/>
      <c r="BN112" s="1008"/>
      <c r="BO112" s="1008"/>
      <c r="BP112" s="1009"/>
      <c r="BQ112" s="977">
        <v>1555792</v>
      </c>
      <c r="BR112" s="978"/>
      <c r="BS112" s="978"/>
      <c r="BT112" s="978"/>
      <c r="BU112" s="978"/>
      <c r="BV112" s="978">
        <v>1522951</v>
      </c>
      <c r="BW112" s="978"/>
      <c r="BX112" s="978"/>
      <c r="BY112" s="978"/>
      <c r="BZ112" s="978"/>
      <c r="CA112" s="978">
        <v>1562928</v>
      </c>
      <c r="CB112" s="978"/>
      <c r="CC112" s="978"/>
      <c r="CD112" s="978"/>
      <c r="CE112" s="978"/>
      <c r="CF112" s="972">
        <v>54.1</v>
      </c>
      <c r="CG112" s="973"/>
      <c r="CH112" s="973"/>
      <c r="CI112" s="973"/>
      <c r="CJ112" s="973"/>
      <c r="CK112" s="1003"/>
      <c r="CL112" s="1004"/>
      <c r="CM112" s="974" t="s">
        <v>457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455</v>
      </c>
      <c r="DH112" s="978"/>
      <c r="DI112" s="978"/>
      <c r="DJ112" s="978"/>
      <c r="DK112" s="978"/>
      <c r="DL112" s="978" t="s">
        <v>447</v>
      </c>
      <c r="DM112" s="978"/>
      <c r="DN112" s="978"/>
      <c r="DO112" s="978"/>
      <c r="DP112" s="978"/>
      <c r="DQ112" s="978" t="s">
        <v>449</v>
      </c>
      <c r="DR112" s="978"/>
      <c r="DS112" s="978"/>
      <c r="DT112" s="978"/>
      <c r="DU112" s="978"/>
      <c r="DV112" s="979" t="s">
        <v>449</v>
      </c>
      <c r="DW112" s="979"/>
      <c r="DX112" s="979"/>
      <c r="DY112" s="979"/>
      <c r="DZ112" s="980"/>
    </row>
    <row r="113" spans="1:130" s="248" customFormat="1" ht="26.25" customHeight="1" x14ac:dyDescent="0.15">
      <c r="A113" s="1012"/>
      <c r="B113" s="1013"/>
      <c r="C113" s="1008" t="s">
        <v>458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152101</v>
      </c>
      <c r="AB113" s="992"/>
      <c r="AC113" s="992"/>
      <c r="AD113" s="992"/>
      <c r="AE113" s="993"/>
      <c r="AF113" s="994">
        <v>154076</v>
      </c>
      <c r="AG113" s="992"/>
      <c r="AH113" s="992"/>
      <c r="AI113" s="992"/>
      <c r="AJ113" s="993"/>
      <c r="AK113" s="994">
        <v>156763</v>
      </c>
      <c r="AL113" s="992"/>
      <c r="AM113" s="992"/>
      <c r="AN113" s="992"/>
      <c r="AO113" s="993"/>
      <c r="AP113" s="995">
        <v>5.4</v>
      </c>
      <c r="AQ113" s="996"/>
      <c r="AR113" s="996"/>
      <c r="AS113" s="996"/>
      <c r="AT113" s="997"/>
      <c r="AU113" s="958"/>
      <c r="AV113" s="959"/>
      <c r="AW113" s="959"/>
      <c r="AX113" s="959"/>
      <c r="AY113" s="959"/>
      <c r="AZ113" s="1007" t="s">
        <v>459</v>
      </c>
      <c r="BA113" s="1008"/>
      <c r="BB113" s="1008"/>
      <c r="BC113" s="1008"/>
      <c r="BD113" s="1008"/>
      <c r="BE113" s="1008"/>
      <c r="BF113" s="1008"/>
      <c r="BG113" s="1008"/>
      <c r="BH113" s="1008"/>
      <c r="BI113" s="1008"/>
      <c r="BJ113" s="1008"/>
      <c r="BK113" s="1008"/>
      <c r="BL113" s="1008"/>
      <c r="BM113" s="1008"/>
      <c r="BN113" s="1008"/>
      <c r="BO113" s="1008"/>
      <c r="BP113" s="1009"/>
      <c r="BQ113" s="977">
        <v>490662</v>
      </c>
      <c r="BR113" s="978"/>
      <c r="BS113" s="978"/>
      <c r="BT113" s="978"/>
      <c r="BU113" s="978"/>
      <c r="BV113" s="978">
        <v>468303</v>
      </c>
      <c r="BW113" s="978"/>
      <c r="BX113" s="978"/>
      <c r="BY113" s="978"/>
      <c r="BZ113" s="978"/>
      <c r="CA113" s="978">
        <v>419795</v>
      </c>
      <c r="CB113" s="978"/>
      <c r="CC113" s="978"/>
      <c r="CD113" s="978"/>
      <c r="CE113" s="978"/>
      <c r="CF113" s="972">
        <v>14.5</v>
      </c>
      <c r="CG113" s="973"/>
      <c r="CH113" s="973"/>
      <c r="CI113" s="973"/>
      <c r="CJ113" s="973"/>
      <c r="CK113" s="1003"/>
      <c r="CL113" s="1004"/>
      <c r="CM113" s="974" t="s">
        <v>460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447</v>
      </c>
      <c r="DH113" s="1017"/>
      <c r="DI113" s="1017"/>
      <c r="DJ113" s="1017"/>
      <c r="DK113" s="1018"/>
      <c r="DL113" s="1019" t="s">
        <v>449</v>
      </c>
      <c r="DM113" s="1017"/>
      <c r="DN113" s="1017"/>
      <c r="DO113" s="1017"/>
      <c r="DP113" s="1018"/>
      <c r="DQ113" s="1019" t="s">
        <v>449</v>
      </c>
      <c r="DR113" s="1017"/>
      <c r="DS113" s="1017"/>
      <c r="DT113" s="1017"/>
      <c r="DU113" s="1018"/>
      <c r="DV113" s="1020" t="s">
        <v>450</v>
      </c>
      <c r="DW113" s="1021"/>
      <c r="DX113" s="1021"/>
      <c r="DY113" s="1021"/>
      <c r="DZ113" s="1022"/>
    </row>
    <row r="114" spans="1:130" s="248" customFormat="1" ht="26.25" customHeight="1" x14ac:dyDescent="0.15">
      <c r="A114" s="1012"/>
      <c r="B114" s="1013"/>
      <c r="C114" s="1008" t="s">
        <v>461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80270</v>
      </c>
      <c r="AB114" s="1017"/>
      <c r="AC114" s="1017"/>
      <c r="AD114" s="1017"/>
      <c r="AE114" s="1018"/>
      <c r="AF114" s="1019">
        <v>75969</v>
      </c>
      <c r="AG114" s="1017"/>
      <c r="AH114" s="1017"/>
      <c r="AI114" s="1017"/>
      <c r="AJ114" s="1018"/>
      <c r="AK114" s="1019">
        <v>70712</v>
      </c>
      <c r="AL114" s="1017"/>
      <c r="AM114" s="1017"/>
      <c r="AN114" s="1017"/>
      <c r="AO114" s="1018"/>
      <c r="AP114" s="1020">
        <v>2.4</v>
      </c>
      <c r="AQ114" s="1021"/>
      <c r="AR114" s="1021"/>
      <c r="AS114" s="1021"/>
      <c r="AT114" s="1022"/>
      <c r="AU114" s="958"/>
      <c r="AV114" s="959"/>
      <c r="AW114" s="959"/>
      <c r="AX114" s="959"/>
      <c r="AY114" s="959"/>
      <c r="AZ114" s="1007" t="s">
        <v>462</v>
      </c>
      <c r="BA114" s="1008"/>
      <c r="BB114" s="1008"/>
      <c r="BC114" s="1008"/>
      <c r="BD114" s="1008"/>
      <c r="BE114" s="1008"/>
      <c r="BF114" s="1008"/>
      <c r="BG114" s="1008"/>
      <c r="BH114" s="1008"/>
      <c r="BI114" s="1008"/>
      <c r="BJ114" s="1008"/>
      <c r="BK114" s="1008"/>
      <c r="BL114" s="1008"/>
      <c r="BM114" s="1008"/>
      <c r="BN114" s="1008"/>
      <c r="BO114" s="1008"/>
      <c r="BP114" s="1009"/>
      <c r="BQ114" s="977">
        <v>1246561</v>
      </c>
      <c r="BR114" s="978"/>
      <c r="BS114" s="978"/>
      <c r="BT114" s="978"/>
      <c r="BU114" s="978"/>
      <c r="BV114" s="978">
        <v>1224810</v>
      </c>
      <c r="BW114" s="978"/>
      <c r="BX114" s="978"/>
      <c r="BY114" s="978"/>
      <c r="BZ114" s="978"/>
      <c r="CA114" s="978">
        <v>1274685</v>
      </c>
      <c r="CB114" s="978"/>
      <c r="CC114" s="978"/>
      <c r="CD114" s="978"/>
      <c r="CE114" s="978"/>
      <c r="CF114" s="972">
        <v>44.1</v>
      </c>
      <c r="CG114" s="973"/>
      <c r="CH114" s="973"/>
      <c r="CI114" s="973"/>
      <c r="CJ114" s="973"/>
      <c r="CK114" s="1003"/>
      <c r="CL114" s="1004"/>
      <c r="CM114" s="974" t="s">
        <v>463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449</v>
      </c>
      <c r="DH114" s="1017"/>
      <c r="DI114" s="1017"/>
      <c r="DJ114" s="1017"/>
      <c r="DK114" s="1018"/>
      <c r="DL114" s="1019" t="s">
        <v>449</v>
      </c>
      <c r="DM114" s="1017"/>
      <c r="DN114" s="1017"/>
      <c r="DO114" s="1017"/>
      <c r="DP114" s="1018"/>
      <c r="DQ114" s="1019" t="s">
        <v>449</v>
      </c>
      <c r="DR114" s="1017"/>
      <c r="DS114" s="1017"/>
      <c r="DT114" s="1017"/>
      <c r="DU114" s="1018"/>
      <c r="DV114" s="1020" t="s">
        <v>128</v>
      </c>
      <c r="DW114" s="1021"/>
      <c r="DX114" s="1021"/>
      <c r="DY114" s="1021"/>
      <c r="DZ114" s="1022"/>
    </row>
    <row r="115" spans="1:130" s="248" customFormat="1" ht="26.25" customHeight="1" x14ac:dyDescent="0.15">
      <c r="A115" s="1012"/>
      <c r="B115" s="1013"/>
      <c r="C115" s="1008" t="s">
        <v>464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1748</v>
      </c>
      <c r="AB115" s="992"/>
      <c r="AC115" s="992"/>
      <c r="AD115" s="992"/>
      <c r="AE115" s="993"/>
      <c r="AF115" s="994">
        <v>1446</v>
      </c>
      <c r="AG115" s="992"/>
      <c r="AH115" s="992"/>
      <c r="AI115" s="992"/>
      <c r="AJ115" s="993"/>
      <c r="AK115" s="994">
        <v>4336</v>
      </c>
      <c r="AL115" s="992"/>
      <c r="AM115" s="992"/>
      <c r="AN115" s="992"/>
      <c r="AO115" s="993"/>
      <c r="AP115" s="995">
        <v>0.2</v>
      </c>
      <c r="AQ115" s="996"/>
      <c r="AR115" s="996"/>
      <c r="AS115" s="996"/>
      <c r="AT115" s="997"/>
      <c r="AU115" s="958"/>
      <c r="AV115" s="959"/>
      <c r="AW115" s="959"/>
      <c r="AX115" s="959"/>
      <c r="AY115" s="959"/>
      <c r="AZ115" s="1007" t="s">
        <v>465</v>
      </c>
      <c r="BA115" s="1008"/>
      <c r="BB115" s="1008"/>
      <c r="BC115" s="1008"/>
      <c r="BD115" s="1008"/>
      <c r="BE115" s="1008"/>
      <c r="BF115" s="1008"/>
      <c r="BG115" s="1008"/>
      <c r="BH115" s="1008"/>
      <c r="BI115" s="1008"/>
      <c r="BJ115" s="1008"/>
      <c r="BK115" s="1008"/>
      <c r="BL115" s="1008"/>
      <c r="BM115" s="1008"/>
      <c r="BN115" s="1008"/>
      <c r="BO115" s="1008"/>
      <c r="BP115" s="1009"/>
      <c r="BQ115" s="977" t="s">
        <v>447</v>
      </c>
      <c r="BR115" s="978"/>
      <c r="BS115" s="978"/>
      <c r="BT115" s="978"/>
      <c r="BU115" s="978"/>
      <c r="BV115" s="978" t="s">
        <v>128</v>
      </c>
      <c r="BW115" s="978"/>
      <c r="BX115" s="978"/>
      <c r="BY115" s="978"/>
      <c r="BZ115" s="978"/>
      <c r="CA115" s="978" t="s">
        <v>447</v>
      </c>
      <c r="CB115" s="978"/>
      <c r="CC115" s="978"/>
      <c r="CD115" s="978"/>
      <c r="CE115" s="978"/>
      <c r="CF115" s="972" t="s">
        <v>455</v>
      </c>
      <c r="CG115" s="973"/>
      <c r="CH115" s="973"/>
      <c r="CI115" s="973"/>
      <c r="CJ115" s="973"/>
      <c r="CK115" s="1003"/>
      <c r="CL115" s="1004"/>
      <c r="CM115" s="1007" t="s">
        <v>466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447</v>
      </c>
      <c r="DH115" s="1017"/>
      <c r="DI115" s="1017"/>
      <c r="DJ115" s="1017"/>
      <c r="DK115" s="1018"/>
      <c r="DL115" s="1019" t="s">
        <v>455</v>
      </c>
      <c r="DM115" s="1017"/>
      <c r="DN115" s="1017"/>
      <c r="DO115" s="1017"/>
      <c r="DP115" s="1018"/>
      <c r="DQ115" s="1019" t="s">
        <v>416</v>
      </c>
      <c r="DR115" s="1017"/>
      <c r="DS115" s="1017"/>
      <c r="DT115" s="1017"/>
      <c r="DU115" s="1018"/>
      <c r="DV115" s="1020" t="s">
        <v>128</v>
      </c>
      <c r="DW115" s="1021"/>
      <c r="DX115" s="1021"/>
      <c r="DY115" s="1021"/>
      <c r="DZ115" s="1022"/>
    </row>
    <row r="116" spans="1:130" s="248" customFormat="1" ht="26.25" customHeight="1" x14ac:dyDescent="0.15">
      <c r="A116" s="1014"/>
      <c r="B116" s="1015"/>
      <c r="C116" s="1023" t="s">
        <v>467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450</v>
      </c>
      <c r="AB116" s="1017"/>
      <c r="AC116" s="1017"/>
      <c r="AD116" s="1017"/>
      <c r="AE116" s="1018"/>
      <c r="AF116" s="1019" t="s">
        <v>128</v>
      </c>
      <c r="AG116" s="1017"/>
      <c r="AH116" s="1017"/>
      <c r="AI116" s="1017"/>
      <c r="AJ116" s="1018"/>
      <c r="AK116" s="1019" t="s">
        <v>450</v>
      </c>
      <c r="AL116" s="1017"/>
      <c r="AM116" s="1017"/>
      <c r="AN116" s="1017"/>
      <c r="AO116" s="1018"/>
      <c r="AP116" s="1020" t="s">
        <v>447</v>
      </c>
      <c r="AQ116" s="1021"/>
      <c r="AR116" s="1021"/>
      <c r="AS116" s="1021"/>
      <c r="AT116" s="1022"/>
      <c r="AU116" s="958"/>
      <c r="AV116" s="959"/>
      <c r="AW116" s="959"/>
      <c r="AX116" s="959"/>
      <c r="AY116" s="959"/>
      <c r="AZ116" s="1025" t="s">
        <v>468</v>
      </c>
      <c r="BA116" s="1026"/>
      <c r="BB116" s="1026"/>
      <c r="BC116" s="1026"/>
      <c r="BD116" s="1026"/>
      <c r="BE116" s="1026"/>
      <c r="BF116" s="1026"/>
      <c r="BG116" s="1026"/>
      <c r="BH116" s="1026"/>
      <c r="BI116" s="1026"/>
      <c r="BJ116" s="1026"/>
      <c r="BK116" s="1026"/>
      <c r="BL116" s="1026"/>
      <c r="BM116" s="1026"/>
      <c r="BN116" s="1026"/>
      <c r="BO116" s="1026"/>
      <c r="BP116" s="1027"/>
      <c r="BQ116" s="977" t="s">
        <v>449</v>
      </c>
      <c r="BR116" s="978"/>
      <c r="BS116" s="978"/>
      <c r="BT116" s="978"/>
      <c r="BU116" s="978"/>
      <c r="BV116" s="978" t="s">
        <v>128</v>
      </c>
      <c r="BW116" s="978"/>
      <c r="BX116" s="978"/>
      <c r="BY116" s="978"/>
      <c r="BZ116" s="978"/>
      <c r="CA116" s="978" t="s">
        <v>449</v>
      </c>
      <c r="CB116" s="978"/>
      <c r="CC116" s="978"/>
      <c r="CD116" s="978"/>
      <c r="CE116" s="978"/>
      <c r="CF116" s="972" t="s">
        <v>128</v>
      </c>
      <c r="CG116" s="973"/>
      <c r="CH116" s="973"/>
      <c r="CI116" s="973"/>
      <c r="CJ116" s="973"/>
      <c r="CK116" s="1003"/>
      <c r="CL116" s="1004"/>
      <c r="CM116" s="974" t="s">
        <v>469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128</v>
      </c>
      <c r="DM116" s="1017"/>
      <c r="DN116" s="1017"/>
      <c r="DO116" s="1017"/>
      <c r="DP116" s="1018"/>
      <c r="DQ116" s="1019" t="s">
        <v>128</v>
      </c>
      <c r="DR116" s="1017"/>
      <c r="DS116" s="1017"/>
      <c r="DT116" s="1017"/>
      <c r="DU116" s="1018"/>
      <c r="DV116" s="1020" t="s">
        <v>128</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470</v>
      </c>
      <c r="Z117" s="944"/>
      <c r="AA117" s="1034">
        <v>627537</v>
      </c>
      <c r="AB117" s="1035"/>
      <c r="AC117" s="1035"/>
      <c r="AD117" s="1035"/>
      <c r="AE117" s="1036"/>
      <c r="AF117" s="1037">
        <v>600798</v>
      </c>
      <c r="AG117" s="1035"/>
      <c r="AH117" s="1035"/>
      <c r="AI117" s="1035"/>
      <c r="AJ117" s="1036"/>
      <c r="AK117" s="1037">
        <v>633349</v>
      </c>
      <c r="AL117" s="1035"/>
      <c r="AM117" s="1035"/>
      <c r="AN117" s="1035"/>
      <c r="AO117" s="1036"/>
      <c r="AP117" s="1038"/>
      <c r="AQ117" s="1039"/>
      <c r="AR117" s="1039"/>
      <c r="AS117" s="1039"/>
      <c r="AT117" s="1040"/>
      <c r="AU117" s="958"/>
      <c r="AV117" s="959"/>
      <c r="AW117" s="959"/>
      <c r="AX117" s="959"/>
      <c r="AY117" s="959"/>
      <c r="AZ117" s="1025" t="s">
        <v>471</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449</v>
      </c>
      <c r="BW117" s="978"/>
      <c r="BX117" s="978"/>
      <c r="BY117" s="978"/>
      <c r="BZ117" s="978"/>
      <c r="CA117" s="978" t="s">
        <v>450</v>
      </c>
      <c r="CB117" s="978"/>
      <c r="CC117" s="978"/>
      <c r="CD117" s="978"/>
      <c r="CE117" s="978"/>
      <c r="CF117" s="972" t="s">
        <v>447</v>
      </c>
      <c r="CG117" s="973"/>
      <c r="CH117" s="973"/>
      <c r="CI117" s="973"/>
      <c r="CJ117" s="973"/>
      <c r="CK117" s="1003"/>
      <c r="CL117" s="1004"/>
      <c r="CM117" s="974" t="s">
        <v>472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447</v>
      </c>
      <c r="DH117" s="1017"/>
      <c r="DI117" s="1017"/>
      <c r="DJ117" s="1017"/>
      <c r="DK117" s="1018"/>
      <c r="DL117" s="1019" t="s">
        <v>447</v>
      </c>
      <c r="DM117" s="1017"/>
      <c r="DN117" s="1017"/>
      <c r="DO117" s="1017"/>
      <c r="DP117" s="1018"/>
      <c r="DQ117" s="1019" t="s">
        <v>447</v>
      </c>
      <c r="DR117" s="1017"/>
      <c r="DS117" s="1017"/>
      <c r="DT117" s="1017"/>
      <c r="DU117" s="1018"/>
      <c r="DV117" s="1020" t="s">
        <v>393</v>
      </c>
      <c r="DW117" s="1021"/>
      <c r="DX117" s="1021"/>
      <c r="DY117" s="1021"/>
      <c r="DZ117" s="1022"/>
    </row>
    <row r="118" spans="1:130" s="248" customFormat="1" ht="26.25" customHeight="1" x14ac:dyDescent="0.15">
      <c r="A118" s="962" t="s">
        <v>442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439</v>
      </c>
      <c r="AB118" s="943"/>
      <c r="AC118" s="943"/>
      <c r="AD118" s="943"/>
      <c r="AE118" s="944"/>
      <c r="AF118" s="942" t="s">
        <v>440</v>
      </c>
      <c r="AG118" s="943"/>
      <c r="AH118" s="943"/>
      <c r="AI118" s="943"/>
      <c r="AJ118" s="944"/>
      <c r="AK118" s="942" t="s">
        <v>309</v>
      </c>
      <c r="AL118" s="943"/>
      <c r="AM118" s="943"/>
      <c r="AN118" s="943"/>
      <c r="AO118" s="944"/>
      <c r="AP118" s="1029" t="s">
        <v>441</v>
      </c>
      <c r="AQ118" s="1030"/>
      <c r="AR118" s="1030"/>
      <c r="AS118" s="1030"/>
      <c r="AT118" s="1031"/>
      <c r="AU118" s="958"/>
      <c r="AV118" s="959"/>
      <c r="AW118" s="959"/>
      <c r="AX118" s="959"/>
      <c r="AY118" s="959"/>
      <c r="AZ118" s="1032" t="s">
        <v>473</v>
      </c>
      <c r="BA118" s="1023"/>
      <c r="BB118" s="1023"/>
      <c r="BC118" s="1023"/>
      <c r="BD118" s="1023"/>
      <c r="BE118" s="1023"/>
      <c r="BF118" s="1023"/>
      <c r="BG118" s="1023"/>
      <c r="BH118" s="1023"/>
      <c r="BI118" s="1023"/>
      <c r="BJ118" s="1023"/>
      <c r="BK118" s="1023"/>
      <c r="BL118" s="1023"/>
      <c r="BM118" s="1023"/>
      <c r="BN118" s="1023"/>
      <c r="BO118" s="1023"/>
      <c r="BP118" s="1024"/>
      <c r="BQ118" s="1055" t="s">
        <v>449</v>
      </c>
      <c r="BR118" s="1056"/>
      <c r="BS118" s="1056"/>
      <c r="BT118" s="1056"/>
      <c r="BU118" s="1056"/>
      <c r="BV118" s="1056" t="s">
        <v>128</v>
      </c>
      <c r="BW118" s="1056"/>
      <c r="BX118" s="1056"/>
      <c r="BY118" s="1056"/>
      <c r="BZ118" s="1056"/>
      <c r="CA118" s="1056" t="s">
        <v>128</v>
      </c>
      <c r="CB118" s="1056"/>
      <c r="CC118" s="1056"/>
      <c r="CD118" s="1056"/>
      <c r="CE118" s="1056"/>
      <c r="CF118" s="972" t="s">
        <v>450</v>
      </c>
      <c r="CG118" s="973"/>
      <c r="CH118" s="973"/>
      <c r="CI118" s="973"/>
      <c r="CJ118" s="973"/>
      <c r="CK118" s="1003"/>
      <c r="CL118" s="1004"/>
      <c r="CM118" s="974" t="s">
        <v>474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449</v>
      </c>
      <c r="DM118" s="1017"/>
      <c r="DN118" s="1017"/>
      <c r="DO118" s="1017"/>
      <c r="DP118" s="1018"/>
      <c r="DQ118" s="1019" t="s">
        <v>449</v>
      </c>
      <c r="DR118" s="1017"/>
      <c r="DS118" s="1017"/>
      <c r="DT118" s="1017"/>
      <c r="DU118" s="1018"/>
      <c r="DV118" s="1020" t="s">
        <v>416</v>
      </c>
      <c r="DW118" s="1021"/>
      <c r="DX118" s="1021"/>
      <c r="DY118" s="1021"/>
      <c r="DZ118" s="1022"/>
    </row>
    <row r="119" spans="1:130" s="248" customFormat="1" ht="26.25" customHeight="1" x14ac:dyDescent="0.15">
      <c r="A119" s="1116" t="s">
        <v>445</v>
      </c>
      <c r="B119" s="1002"/>
      <c r="C119" s="981" t="s">
        <v>446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449</v>
      </c>
      <c r="AB119" s="950"/>
      <c r="AC119" s="950"/>
      <c r="AD119" s="950"/>
      <c r="AE119" s="951"/>
      <c r="AF119" s="952" t="s">
        <v>128</v>
      </c>
      <c r="AG119" s="950"/>
      <c r="AH119" s="950"/>
      <c r="AI119" s="950"/>
      <c r="AJ119" s="951"/>
      <c r="AK119" s="952" t="s">
        <v>128</v>
      </c>
      <c r="AL119" s="950"/>
      <c r="AM119" s="950"/>
      <c r="AN119" s="950"/>
      <c r="AO119" s="951"/>
      <c r="AP119" s="953" t="s">
        <v>128</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475</v>
      </c>
      <c r="BP119" s="1064"/>
      <c r="BQ119" s="1055">
        <v>8121345</v>
      </c>
      <c r="BR119" s="1056"/>
      <c r="BS119" s="1056"/>
      <c r="BT119" s="1056"/>
      <c r="BU119" s="1056"/>
      <c r="BV119" s="1056">
        <v>8299084</v>
      </c>
      <c r="BW119" s="1056"/>
      <c r="BX119" s="1056"/>
      <c r="BY119" s="1056"/>
      <c r="BZ119" s="1056"/>
      <c r="CA119" s="1056">
        <v>8530499</v>
      </c>
      <c r="CB119" s="1056"/>
      <c r="CC119" s="1056"/>
      <c r="CD119" s="1056"/>
      <c r="CE119" s="1056"/>
      <c r="CF119" s="1057"/>
      <c r="CG119" s="1058"/>
      <c r="CH119" s="1058"/>
      <c r="CI119" s="1058"/>
      <c r="CJ119" s="1059"/>
      <c r="CK119" s="1005"/>
      <c r="CL119" s="1006"/>
      <c r="CM119" s="1060" t="s">
        <v>476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393</v>
      </c>
      <c r="DH119" s="1042"/>
      <c r="DI119" s="1042"/>
      <c r="DJ119" s="1042"/>
      <c r="DK119" s="1043"/>
      <c r="DL119" s="1041" t="s">
        <v>128</v>
      </c>
      <c r="DM119" s="1042"/>
      <c r="DN119" s="1042"/>
      <c r="DO119" s="1042"/>
      <c r="DP119" s="1043"/>
      <c r="DQ119" s="1041" t="s">
        <v>128</v>
      </c>
      <c r="DR119" s="1042"/>
      <c r="DS119" s="1042"/>
      <c r="DT119" s="1042"/>
      <c r="DU119" s="1043"/>
      <c r="DV119" s="1044" t="s">
        <v>393</v>
      </c>
      <c r="DW119" s="1045"/>
      <c r="DX119" s="1045"/>
      <c r="DY119" s="1045"/>
      <c r="DZ119" s="1046"/>
    </row>
    <row r="120" spans="1:130" s="248" customFormat="1" ht="26.25" customHeight="1" x14ac:dyDescent="0.15">
      <c r="A120" s="1117"/>
      <c r="B120" s="1004"/>
      <c r="C120" s="974" t="s">
        <v>452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393</v>
      </c>
      <c r="AG120" s="1017"/>
      <c r="AH120" s="1017"/>
      <c r="AI120" s="1017"/>
      <c r="AJ120" s="1018"/>
      <c r="AK120" s="1019" t="s">
        <v>128</v>
      </c>
      <c r="AL120" s="1017"/>
      <c r="AM120" s="1017"/>
      <c r="AN120" s="1017"/>
      <c r="AO120" s="1018"/>
      <c r="AP120" s="1020" t="s">
        <v>393</v>
      </c>
      <c r="AQ120" s="1021"/>
      <c r="AR120" s="1021"/>
      <c r="AS120" s="1021"/>
      <c r="AT120" s="1022"/>
      <c r="AU120" s="1047" t="s">
        <v>477</v>
      </c>
      <c r="AV120" s="1048"/>
      <c r="AW120" s="1048"/>
      <c r="AX120" s="1048"/>
      <c r="AY120" s="1049"/>
      <c r="AZ120" s="998" t="s">
        <v>478</v>
      </c>
      <c r="BA120" s="947"/>
      <c r="BB120" s="947"/>
      <c r="BC120" s="947"/>
      <c r="BD120" s="947"/>
      <c r="BE120" s="947"/>
      <c r="BF120" s="947"/>
      <c r="BG120" s="947"/>
      <c r="BH120" s="947"/>
      <c r="BI120" s="947"/>
      <c r="BJ120" s="947"/>
      <c r="BK120" s="947"/>
      <c r="BL120" s="947"/>
      <c r="BM120" s="947"/>
      <c r="BN120" s="947"/>
      <c r="BO120" s="947"/>
      <c r="BP120" s="948"/>
      <c r="BQ120" s="984">
        <v>2105721</v>
      </c>
      <c r="BR120" s="985"/>
      <c r="BS120" s="985"/>
      <c r="BT120" s="985"/>
      <c r="BU120" s="985"/>
      <c r="BV120" s="985">
        <v>2031326</v>
      </c>
      <c r="BW120" s="985"/>
      <c r="BX120" s="985"/>
      <c r="BY120" s="985"/>
      <c r="BZ120" s="985"/>
      <c r="CA120" s="985">
        <v>2092580</v>
      </c>
      <c r="CB120" s="985"/>
      <c r="CC120" s="985"/>
      <c r="CD120" s="985"/>
      <c r="CE120" s="985"/>
      <c r="CF120" s="999">
        <v>72.400000000000006</v>
      </c>
      <c r="CG120" s="1000"/>
      <c r="CH120" s="1000"/>
      <c r="CI120" s="1000"/>
      <c r="CJ120" s="1000"/>
      <c r="CK120" s="1065" t="s">
        <v>479</v>
      </c>
      <c r="CL120" s="1066"/>
      <c r="CM120" s="1066"/>
      <c r="CN120" s="1066"/>
      <c r="CO120" s="1067"/>
      <c r="CP120" s="1073" t="s">
        <v>480</v>
      </c>
      <c r="CQ120" s="1074"/>
      <c r="CR120" s="1074"/>
      <c r="CS120" s="1074"/>
      <c r="CT120" s="1074"/>
      <c r="CU120" s="1074"/>
      <c r="CV120" s="1074"/>
      <c r="CW120" s="1074"/>
      <c r="CX120" s="1074"/>
      <c r="CY120" s="1074"/>
      <c r="CZ120" s="1074"/>
      <c r="DA120" s="1074"/>
      <c r="DB120" s="1074"/>
      <c r="DC120" s="1074"/>
      <c r="DD120" s="1074"/>
      <c r="DE120" s="1074"/>
      <c r="DF120" s="1075"/>
      <c r="DG120" s="984">
        <v>1150412</v>
      </c>
      <c r="DH120" s="985"/>
      <c r="DI120" s="985"/>
      <c r="DJ120" s="985"/>
      <c r="DK120" s="985"/>
      <c r="DL120" s="985">
        <v>1150425</v>
      </c>
      <c r="DM120" s="985"/>
      <c r="DN120" s="985"/>
      <c r="DO120" s="985"/>
      <c r="DP120" s="985"/>
      <c r="DQ120" s="985">
        <v>1192711</v>
      </c>
      <c r="DR120" s="985"/>
      <c r="DS120" s="985"/>
      <c r="DT120" s="985"/>
      <c r="DU120" s="985"/>
      <c r="DV120" s="986">
        <v>41.3</v>
      </c>
      <c r="DW120" s="986"/>
      <c r="DX120" s="986"/>
      <c r="DY120" s="986"/>
      <c r="DZ120" s="987"/>
    </row>
    <row r="121" spans="1:130" s="248" customFormat="1" ht="26.25" customHeight="1" x14ac:dyDescent="0.15">
      <c r="A121" s="1117"/>
      <c r="B121" s="1004"/>
      <c r="C121" s="1025" t="s">
        <v>481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393</v>
      </c>
      <c r="AB121" s="1017"/>
      <c r="AC121" s="1017"/>
      <c r="AD121" s="1017"/>
      <c r="AE121" s="1018"/>
      <c r="AF121" s="1019" t="s">
        <v>128</v>
      </c>
      <c r="AG121" s="1017"/>
      <c r="AH121" s="1017"/>
      <c r="AI121" s="1017"/>
      <c r="AJ121" s="1018"/>
      <c r="AK121" s="1019" t="s">
        <v>128</v>
      </c>
      <c r="AL121" s="1017"/>
      <c r="AM121" s="1017"/>
      <c r="AN121" s="1017"/>
      <c r="AO121" s="1018"/>
      <c r="AP121" s="1020" t="s">
        <v>128</v>
      </c>
      <c r="AQ121" s="1021"/>
      <c r="AR121" s="1021"/>
      <c r="AS121" s="1021"/>
      <c r="AT121" s="1022"/>
      <c r="AU121" s="1050"/>
      <c r="AV121" s="1051"/>
      <c r="AW121" s="1051"/>
      <c r="AX121" s="1051"/>
      <c r="AY121" s="1052"/>
      <c r="AZ121" s="1007" t="s">
        <v>482</v>
      </c>
      <c r="BA121" s="1008"/>
      <c r="BB121" s="1008"/>
      <c r="BC121" s="1008"/>
      <c r="BD121" s="1008"/>
      <c r="BE121" s="1008"/>
      <c r="BF121" s="1008"/>
      <c r="BG121" s="1008"/>
      <c r="BH121" s="1008"/>
      <c r="BI121" s="1008"/>
      <c r="BJ121" s="1008"/>
      <c r="BK121" s="1008"/>
      <c r="BL121" s="1008"/>
      <c r="BM121" s="1008"/>
      <c r="BN121" s="1008"/>
      <c r="BO121" s="1008"/>
      <c r="BP121" s="1009"/>
      <c r="BQ121" s="977">
        <v>11345</v>
      </c>
      <c r="BR121" s="978"/>
      <c r="BS121" s="978"/>
      <c r="BT121" s="978"/>
      <c r="BU121" s="978"/>
      <c r="BV121" s="978">
        <v>8015</v>
      </c>
      <c r="BW121" s="978"/>
      <c r="BX121" s="978"/>
      <c r="BY121" s="978"/>
      <c r="BZ121" s="978"/>
      <c r="CA121" s="978">
        <v>5118</v>
      </c>
      <c r="CB121" s="978"/>
      <c r="CC121" s="978"/>
      <c r="CD121" s="978"/>
      <c r="CE121" s="978"/>
      <c r="CF121" s="972">
        <v>0.2</v>
      </c>
      <c r="CG121" s="973"/>
      <c r="CH121" s="973"/>
      <c r="CI121" s="973"/>
      <c r="CJ121" s="973"/>
      <c r="CK121" s="1068"/>
      <c r="CL121" s="1069"/>
      <c r="CM121" s="1069"/>
      <c r="CN121" s="1069"/>
      <c r="CO121" s="1070"/>
      <c r="CP121" s="1078" t="s">
        <v>483</v>
      </c>
      <c r="CQ121" s="1079"/>
      <c r="CR121" s="1079"/>
      <c r="CS121" s="1079"/>
      <c r="CT121" s="1079"/>
      <c r="CU121" s="1079"/>
      <c r="CV121" s="1079"/>
      <c r="CW121" s="1079"/>
      <c r="CX121" s="1079"/>
      <c r="CY121" s="1079"/>
      <c r="CZ121" s="1079"/>
      <c r="DA121" s="1079"/>
      <c r="DB121" s="1079"/>
      <c r="DC121" s="1079"/>
      <c r="DD121" s="1079"/>
      <c r="DE121" s="1079"/>
      <c r="DF121" s="1080"/>
      <c r="DG121" s="977">
        <v>244611</v>
      </c>
      <c r="DH121" s="978"/>
      <c r="DI121" s="978"/>
      <c r="DJ121" s="978"/>
      <c r="DK121" s="978"/>
      <c r="DL121" s="978">
        <v>216964</v>
      </c>
      <c r="DM121" s="978"/>
      <c r="DN121" s="978"/>
      <c r="DO121" s="978"/>
      <c r="DP121" s="978"/>
      <c r="DQ121" s="978">
        <v>208309</v>
      </c>
      <c r="DR121" s="978"/>
      <c r="DS121" s="978"/>
      <c r="DT121" s="978"/>
      <c r="DU121" s="978"/>
      <c r="DV121" s="979">
        <v>7.2</v>
      </c>
      <c r="DW121" s="979"/>
      <c r="DX121" s="979"/>
      <c r="DY121" s="979"/>
      <c r="DZ121" s="980"/>
    </row>
    <row r="122" spans="1:130" s="248" customFormat="1" ht="26.25" customHeight="1" x14ac:dyDescent="0.15">
      <c r="A122" s="1117"/>
      <c r="B122" s="1004"/>
      <c r="C122" s="974" t="s">
        <v>463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393</v>
      </c>
      <c r="AG122" s="1017"/>
      <c r="AH122" s="1017"/>
      <c r="AI122" s="1017"/>
      <c r="AJ122" s="1018"/>
      <c r="AK122" s="1019" t="s">
        <v>128</v>
      </c>
      <c r="AL122" s="1017"/>
      <c r="AM122" s="1017"/>
      <c r="AN122" s="1017"/>
      <c r="AO122" s="1018"/>
      <c r="AP122" s="1020" t="s">
        <v>128</v>
      </c>
      <c r="AQ122" s="1021"/>
      <c r="AR122" s="1021"/>
      <c r="AS122" s="1021"/>
      <c r="AT122" s="1022"/>
      <c r="AU122" s="1050"/>
      <c r="AV122" s="1051"/>
      <c r="AW122" s="1051"/>
      <c r="AX122" s="1051"/>
      <c r="AY122" s="1052"/>
      <c r="AZ122" s="1032" t="s">
        <v>484</v>
      </c>
      <c r="BA122" s="1023"/>
      <c r="BB122" s="1023"/>
      <c r="BC122" s="1023"/>
      <c r="BD122" s="1023"/>
      <c r="BE122" s="1023"/>
      <c r="BF122" s="1023"/>
      <c r="BG122" s="1023"/>
      <c r="BH122" s="1023"/>
      <c r="BI122" s="1023"/>
      <c r="BJ122" s="1023"/>
      <c r="BK122" s="1023"/>
      <c r="BL122" s="1023"/>
      <c r="BM122" s="1023"/>
      <c r="BN122" s="1023"/>
      <c r="BO122" s="1023"/>
      <c r="BP122" s="1024"/>
      <c r="BQ122" s="1055">
        <v>5145356</v>
      </c>
      <c r="BR122" s="1056"/>
      <c r="BS122" s="1056"/>
      <c r="BT122" s="1056"/>
      <c r="BU122" s="1056"/>
      <c r="BV122" s="1056">
        <v>5207896</v>
      </c>
      <c r="BW122" s="1056"/>
      <c r="BX122" s="1056"/>
      <c r="BY122" s="1056"/>
      <c r="BZ122" s="1056"/>
      <c r="CA122" s="1056">
        <v>5334441</v>
      </c>
      <c r="CB122" s="1056"/>
      <c r="CC122" s="1056"/>
      <c r="CD122" s="1056"/>
      <c r="CE122" s="1056"/>
      <c r="CF122" s="1076">
        <v>184.6</v>
      </c>
      <c r="CG122" s="1077"/>
      <c r="CH122" s="1077"/>
      <c r="CI122" s="1077"/>
      <c r="CJ122" s="1077"/>
      <c r="CK122" s="1068"/>
      <c r="CL122" s="1069"/>
      <c r="CM122" s="1069"/>
      <c r="CN122" s="1069"/>
      <c r="CO122" s="1070"/>
      <c r="CP122" s="1078" t="s">
        <v>485</v>
      </c>
      <c r="CQ122" s="1079"/>
      <c r="CR122" s="1079"/>
      <c r="CS122" s="1079"/>
      <c r="CT122" s="1079"/>
      <c r="CU122" s="1079"/>
      <c r="CV122" s="1079"/>
      <c r="CW122" s="1079"/>
      <c r="CX122" s="1079"/>
      <c r="CY122" s="1079"/>
      <c r="CZ122" s="1079"/>
      <c r="DA122" s="1079"/>
      <c r="DB122" s="1079"/>
      <c r="DC122" s="1079"/>
      <c r="DD122" s="1079"/>
      <c r="DE122" s="1079"/>
      <c r="DF122" s="1080"/>
      <c r="DG122" s="977">
        <v>77747</v>
      </c>
      <c r="DH122" s="978"/>
      <c r="DI122" s="978"/>
      <c r="DJ122" s="978"/>
      <c r="DK122" s="978"/>
      <c r="DL122" s="978">
        <v>72562</v>
      </c>
      <c r="DM122" s="978"/>
      <c r="DN122" s="978"/>
      <c r="DO122" s="978"/>
      <c r="DP122" s="978"/>
      <c r="DQ122" s="978">
        <v>74856</v>
      </c>
      <c r="DR122" s="978"/>
      <c r="DS122" s="978"/>
      <c r="DT122" s="978"/>
      <c r="DU122" s="978"/>
      <c r="DV122" s="979">
        <v>2.6</v>
      </c>
      <c r="DW122" s="979"/>
      <c r="DX122" s="979"/>
      <c r="DY122" s="979"/>
      <c r="DZ122" s="980"/>
    </row>
    <row r="123" spans="1:130" s="248" customFormat="1" ht="26.25" customHeight="1" x14ac:dyDescent="0.15">
      <c r="A123" s="1117"/>
      <c r="B123" s="1004"/>
      <c r="C123" s="974" t="s">
        <v>469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393</v>
      </c>
      <c r="AB123" s="1017"/>
      <c r="AC123" s="1017"/>
      <c r="AD123" s="1017"/>
      <c r="AE123" s="1018"/>
      <c r="AF123" s="1019" t="s">
        <v>416</v>
      </c>
      <c r="AG123" s="1017"/>
      <c r="AH123" s="1017"/>
      <c r="AI123" s="1017"/>
      <c r="AJ123" s="1018"/>
      <c r="AK123" s="1019" t="s">
        <v>128</v>
      </c>
      <c r="AL123" s="1017"/>
      <c r="AM123" s="1017"/>
      <c r="AN123" s="1017"/>
      <c r="AO123" s="1018"/>
      <c r="AP123" s="1020" t="s">
        <v>128</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486</v>
      </c>
      <c r="BP123" s="1064"/>
      <c r="BQ123" s="1123">
        <v>7262422</v>
      </c>
      <c r="BR123" s="1124"/>
      <c r="BS123" s="1124"/>
      <c r="BT123" s="1124"/>
      <c r="BU123" s="1124"/>
      <c r="BV123" s="1124">
        <v>7247237</v>
      </c>
      <c r="BW123" s="1124"/>
      <c r="BX123" s="1124"/>
      <c r="BY123" s="1124"/>
      <c r="BZ123" s="1124"/>
      <c r="CA123" s="1124">
        <v>7432139</v>
      </c>
      <c r="CB123" s="1124"/>
      <c r="CC123" s="1124"/>
      <c r="CD123" s="1124"/>
      <c r="CE123" s="1124"/>
      <c r="CF123" s="1057"/>
      <c r="CG123" s="1058"/>
      <c r="CH123" s="1058"/>
      <c r="CI123" s="1058"/>
      <c r="CJ123" s="1059"/>
      <c r="CK123" s="1068"/>
      <c r="CL123" s="1069"/>
      <c r="CM123" s="1069"/>
      <c r="CN123" s="1069"/>
      <c r="CO123" s="1070"/>
      <c r="CP123" s="1078" t="s">
        <v>487</v>
      </c>
      <c r="CQ123" s="1079"/>
      <c r="CR123" s="1079"/>
      <c r="CS123" s="1079"/>
      <c r="CT123" s="1079"/>
      <c r="CU123" s="1079"/>
      <c r="CV123" s="1079"/>
      <c r="CW123" s="1079"/>
      <c r="CX123" s="1079"/>
      <c r="CY123" s="1079"/>
      <c r="CZ123" s="1079"/>
      <c r="DA123" s="1079"/>
      <c r="DB123" s="1079"/>
      <c r="DC123" s="1079"/>
      <c r="DD123" s="1079"/>
      <c r="DE123" s="1079"/>
      <c r="DF123" s="1080"/>
      <c r="DG123" s="1016">
        <v>53159</v>
      </c>
      <c r="DH123" s="1017"/>
      <c r="DI123" s="1017"/>
      <c r="DJ123" s="1017"/>
      <c r="DK123" s="1018"/>
      <c r="DL123" s="1019">
        <v>52853</v>
      </c>
      <c r="DM123" s="1017"/>
      <c r="DN123" s="1017"/>
      <c r="DO123" s="1017"/>
      <c r="DP123" s="1018"/>
      <c r="DQ123" s="1019">
        <v>51502</v>
      </c>
      <c r="DR123" s="1017"/>
      <c r="DS123" s="1017"/>
      <c r="DT123" s="1017"/>
      <c r="DU123" s="1018"/>
      <c r="DV123" s="1020">
        <v>1.8</v>
      </c>
      <c r="DW123" s="1021"/>
      <c r="DX123" s="1021"/>
      <c r="DY123" s="1021"/>
      <c r="DZ123" s="1022"/>
    </row>
    <row r="124" spans="1:130" s="248" customFormat="1" ht="26.25" customHeight="1" thickBot="1" x14ac:dyDescent="0.2">
      <c r="A124" s="1117"/>
      <c r="B124" s="1004"/>
      <c r="C124" s="974" t="s">
        <v>472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128</v>
      </c>
      <c r="AB124" s="1017"/>
      <c r="AC124" s="1017"/>
      <c r="AD124" s="1017"/>
      <c r="AE124" s="1018"/>
      <c r="AF124" s="1019" t="s">
        <v>128</v>
      </c>
      <c r="AG124" s="1017"/>
      <c r="AH124" s="1017"/>
      <c r="AI124" s="1017"/>
      <c r="AJ124" s="1018"/>
      <c r="AK124" s="1019" t="s">
        <v>450</v>
      </c>
      <c r="AL124" s="1017"/>
      <c r="AM124" s="1017"/>
      <c r="AN124" s="1017"/>
      <c r="AO124" s="1018"/>
      <c r="AP124" s="1020" t="s">
        <v>128</v>
      </c>
      <c r="AQ124" s="1021"/>
      <c r="AR124" s="1021"/>
      <c r="AS124" s="1021"/>
      <c r="AT124" s="1022"/>
      <c r="AU124" s="1119" t="s">
        <v>488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32.1</v>
      </c>
      <c r="BR124" s="1086"/>
      <c r="BS124" s="1086"/>
      <c r="BT124" s="1086"/>
      <c r="BU124" s="1086"/>
      <c r="BV124" s="1086">
        <v>39.799999999999997</v>
      </c>
      <c r="BW124" s="1086"/>
      <c r="BX124" s="1086"/>
      <c r="BY124" s="1086"/>
      <c r="BZ124" s="1086"/>
      <c r="CA124" s="1086">
        <v>38</v>
      </c>
      <c r="CB124" s="1086"/>
      <c r="CC124" s="1086"/>
      <c r="CD124" s="1086"/>
      <c r="CE124" s="1086"/>
      <c r="CF124" s="1087"/>
      <c r="CG124" s="1088"/>
      <c r="CH124" s="1088"/>
      <c r="CI124" s="1088"/>
      <c r="CJ124" s="1089"/>
      <c r="CK124" s="1071"/>
      <c r="CL124" s="1071"/>
      <c r="CM124" s="1071"/>
      <c r="CN124" s="1071"/>
      <c r="CO124" s="1072"/>
      <c r="CP124" s="1078" t="s">
        <v>489</v>
      </c>
      <c r="CQ124" s="1079"/>
      <c r="CR124" s="1079"/>
      <c r="CS124" s="1079"/>
      <c r="CT124" s="1079"/>
      <c r="CU124" s="1079"/>
      <c r="CV124" s="1079"/>
      <c r="CW124" s="1079"/>
      <c r="CX124" s="1079"/>
      <c r="CY124" s="1079"/>
      <c r="CZ124" s="1079"/>
      <c r="DA124" s="1079"/>
      <c r="DB124" s="1079"/>
      <c r="DC124" s="1079"/>
      <c r="DD124" s="1079"/>
      <c r="DE124" s="1079"/>
      <c r="DF124" s="1080"/>
      <c r="DG124" s="1063">
        <v>29863</v>
      </c>
      <c r="DH124" s="1042"/>
      <c r="DI124" s="1042"/>
      <c r="DJ124" s="1042"/>
      <c r="DK124" s="1043"/>
      <c r="DL124" s="1041">
        <v>30147</v>
      </c>
      <c r="DM124" s="1042"/>
      <c r="DN124" s="1042"/>
      <c r="DO124" s="1042"/>
      <c r="DP124" s="1043"/>
      <c r="DQ124" s="1041">
        <v>35550</v>
      </c>
      <c r="DR124" s="1042"/>
      <c r="DS124" s="1042"/>
      <c r="DT124" s="1042"/>
      <c r="DU124" s="1043"/>
      <c r="DV124" s="1044">
        <v>1.2</v>
      </c>
      <c r="DW124" s="1045"/>
      <c r="DX124" s="1045"/>
      <c r="DY124" s="1045"/>
      <c r="DZ124" s="1046"/>
    </row>
    <row r="125" spans="1:130" s="248" customFormat="1" ht="26.25" customHeight="1" x14ac:dyDescent="0.15">
      <c r="A125" s="1117"/>
      <c r="B125" s="1004"/>
      <c r="C125" s="974" t="s">
        <v>474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449</v>
      </c>
      <c r="AB125" s="1017"/>
      <c r="AC125" s="1017"/>
      <c r="AD125" s="1017"/>
      <c r="AE125" s="1018"/>
      <c r="AF125" s="1019" t="s">
        <v>490</v>
      </c>
      <c r="AG125" s="1017"/>
      <c r="AH125" s="1017"/>
      <c r="AI125" s="1017"/>
      <c r="AJ125" s="1018"/>
      <c r="AK125" s="1019" t="s">
        <v>491</v>
      </c>
      <c r="AL125" s="1017"/>
      <c r="AM125" s="1017"/>
      <c r="AN125" s="1017"/>
      <c r="AO125" s="1018"/>
      <c r="AP125" s="1020" t="s">
        <v>492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493</v>
      </c>
      <c r="CL125" s="1066"/>
      <c r="CM125" s="1066"/>
      <c r="CN125" s="1066"/>
      <c r="CO125" s="1067"/>
      <c r="CP125" s="998" t="s">
        <v>494</v>
      </c>
      <c r="CQ125" s="947"/>
      <c r="CR125" s="947"/>
      <c r="CS125" s="947"/>
      <c r="CT125" s="947"/>
      <c r="CU125" s="947"/>
      <c r="CV125" s="947"/>
      <c r="CW125" s="947"/>
      <c r="CX125" s="947"/>
      <c r="CY125" s="947"/>
      <c r="CZ125" s="947"/>
      <c r="DA125" s="947"/>
      <c r="DB125" s="947"/>
      <c r="DC125" s="947"/>
      <c r="DD125" s="947"/>
      <c r="DE125" s="947"/>
      <c r="DF125" s="948"/>
      <c r="DG125" s="984" t="s">
        <v>495</v>
      </c>
      <c r="DH125" s="985"/>
      <c r="DI125" s="985"/>
      <c r="DJ125" s="985"/>
      <c r="DK125" s="985"/>
      <c r="DL125" s="985" t="s">
        <v>496</v>
      </c>
      <c r="DM125" s="985"/>
      <c r="DN125" s="985"/>
      <c r="DO125" s="985"/>
      <c r="DP125" s="985"/>
      <c r="DQ125" s="985" t="s">
        <v>128</v>
      </c>
      <c r="DR125" s="985"/>
      <c r="DS125" s="985"/>
      <c r="DT125" s="985"/>
      <c r="DU125" s="985"/>
      <c r="DV125" s="986" t="s">
        <v>491</v>
      </c>
      <c r="DW125" s="986"/>
      <c r="DX125" s="986"/>
      <c r="DY125" s="986"/>
      <c r="DZ125" s="987"/>
    </row>
    <row r="126" spans="1:130" s="248" customFormat="1" ht="26.25" customHeight="1" thickBot="1" x14ac:dyDescent="0.2">
      <c r="A126" s="1117"/>
      <c r="B126" s="1004"/>
      <c r="C126" s="974" t="s">
        <v>476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495</v>
      </c>
      <c r="AB126" s="1017"/>
      <c r="AC126" s="1017"/>
      <c r="AD126" s="1017"/>
      <c r="AE126" s="1018"/>
      <c r="AF126" s="1019" t="s">
        <v>496</v>
      </c>
      <c r="AG126" s="1017"/>
      <c r="AH126" s="1017"/>
      <c r="AI126" s="1017"/>
      <c r="AJ126" s="1018"/>
      <c r="AK126" s="1019" t="s">
        <v>495</v>
      </c>
      <c r="AL126" s="1017"/>
      <c r="AM126" s="1017"/>
      <c r="AN126" s="1017"/>
      <c r="AO126" s="1018"/>
      <c r="AP126" s="1020" t="s">
        <v>496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497</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449</v>
      </c>
      <c r="DM126" s="978"/>
      <c r="DN126" s="978"/>
      <c r="DO126" s="978"/>
      <c r="DP126" s="978"/>
      <c r="DQ126" s="978" t="s">
        <v>498</v>
      </c>
      <c r="DR126" s="978"/>
      <c r="DS126" s="978"/>
      <c r="DT126" s="978"/>
      <c r="DU126" s="978"/>
      <c r="DV126" s="979" t="s">
        <v>496</v>
      </c>
      <c r="DW126" s="979"/>
      <c r="DX126" s="979"/>
      <c r="DY126" s="979"/>
      <c r="DZ126" s="980"/>
    </row>
    <row r="127" spans="1:130" s="248" customFormat="1" ht="26.25" customHeight="1" x14ac:dyDescent="0.15">
      <c r="A127" s="1118"/>
      <c r="B127" s="1006"/>
      <c r="C127" s="1060" t="s">
        <v>499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1748</v>
      </c>
      <c r="AB127" s="1017"/>
      <c r="AC127" s="1017"/>
      <c r="AD127" s="1017"/>
      <c r="AE127" s="1018"/>
      <c r="AF127" s="1019">
        <v>1446</v>
      </c>
      <c r="AG127" s="1017"/>
      <c r="AH127" s="1017"/>
      <c r="AI127" s="1017"/>
      <c r="AJ127" s="1018"/>
      <c r="AK127" s="1019">
        <v>4336</v>
      </c>
      <c r="AL127" s="1017"/>
      <c r="AM127" s="1017"/>
      <c r="AN127" s="1017"/>
      <c r="AO127" s="1018"/>
      <c r="AP127" s="1020">
        <v>0.2</v>
      </c>
      <c r="AQ127" s="1021"/>
      <c r="AR127" s="1021"/>
      <c r="AS127" s="1021"/>
      <c r="AT127" s="1022"/>
      <c r="AU127" s="284"/>
      <c r="AV127" s="284"/>
      <c r="AW127" s="284"/>
      <c r="AX127" s="1090" t="s">
        <v>500</v>
      </c>
      <c r="AY127" s="1091"/>
      <c r="AZ127" s="1091"/>
      <c r="BA127" s="1091"/>
      <c r="BB127" s="1091"/>
      <c r="BC127" s="1091"/>
      <c r="BD127" s="1091"/>
      <c r="BE127" s="1092"/>
      <c r="BF127" s="1093" t="s">
        <v>501</v>
      </c>
      <c r="BG127" s="1091"/>
      <c r="BH127" s="1091"/>
      <c r="BI127" s="1091"/>
      <c r="BJ127" s="1091"/>
      <c r="BK127" s="1091"/>
      <c r="BL127" s="1092"/>
      <c r="BM127" s="1093" t="s">
        <v>502</v>
      </c>
      <c r="BN127" s="1091"/>
      <c r="BO127" s="1091"/>
      <c r="BP127" s="1091"/>
      <c r="BQ127" s="1091"/>
      <c r="BR127" s="1091"/>
      <c r="BS127" s="1092"/>
      <c r="BT127" s="1093" t="s">
        <v>503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504</v>
      </c>
      <c r="CQ127" s="1008"/>
      <c r="CR127" s="1008"/>
      <c r="CS127" s="1008"/>
      <c r="CT127" s="1008"/>
      <c r="CU127" s="1008"/>
      <c r="CV127" s="1008"/>
      <c r="CW127" s="1008"/>
      <c r="CX127" s="1008"/>
      <c r="CY127" s="1008"/>
      <c r="CZ127" s="1008"/>
      <c r="DA127" s="1008"/>
      <c r="DB127" s="1008"/>
      <c r="DC127" s="1008"/>
      <c r="DD127" s="1008"/>
      <c r="DE127" s="1008"/>
      <c r="DF127" s="1009"/>
      <c r="DG127" s="977" t="s">
        <v>490</v>
      </c>
      <c r="DH127" s="978"/>
      <c r="DI127" s="978"/>
      <c r="DJ127" s="978"/>
      <c r="DK127" s="978"/>
      <c r="DL127" s="978" t="s">
        <v>128</v>
      </c>
      <c r="DM127" s="978"/>
      <c r="DN127" s="978"/>
      <c r="DO127" s="978"/>
      <c r="DP127" s="978"/>
      <c r="DQ127" s="978" t="s">
        <v>496</v>
      </c>
      <c r="DR127" s="978"/>
      <c r="DS127" s="978"/>
      <c r="DT127" s="978"/>
      <c r="DU127" s="978"/>
      <c r="DV127" s="979" t="s">
        <v>490</v>
      </c>
      <c r="DW127" s="979"/>
      <c r="DX127" s="979"/>
      <c r="DY127" s="979"/>
      <c r="DZ127" s="980"/>
    </row>
    <row r="128" spans="1:130" s="248" customFormat="1" ht="26.25" customHeight="1" thickBot="1" x14ac:dyDescent="0.2">
      <c r="A128" s="1101" t="s">
        <v>505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506</v>
      </c>
      <c r="X128" s="1103"/>
      <c r="Y128" s="1103"/>
      <c r="Z128" s="1104"/>
      <c r="AA128" s="1105">
        <v>2358</v>
      </c>
      <c r="AB128" s="1106"/>
      <c r="AC128" s="1106"/>
      <c r="AD128" s="1106"/>
      <c r="AE128" s="1107"/>
      <c r="AF128" s="1108">
        <v>2587</v>
      </c>
      <c r="AG128" s="1106"/>
      <c r="AH128" s="1106"/>
      <c r="AI128" s="1106"/>
      <c r="AJ128" s="1107"/>
      <c r="AK128" s="1108">
        <v>3653</v>
      </c>
      <c r="AL128" s="1106"/>
      <c r="AM128" s="1106"/>
      <c r="AN128" s="1106"/>
      <c r="AO128" s="1107"/>
      <c r="AP128" s="1109"/>
      <c r="AQ128" s="1110"/>
      <c r="AR128" s="1110"/>
      <c r="AS128" s="1110"/>
      <c r="AT128" s="1111"/>
      <c r="AU128" s="284"/>
      <c r="AV128" s="284"/>
      <c r="AW128" s="284"/>
      <c r="AX128" s="946" t="s">
        <v>507</v>
      </c>
      <c r="AY128" s="947"/>
      <c r="AZ128" s="947"/>
      <c r="BA128" s="947"/>
      <c r="BB128" s="947"/>
      <c r="BC128" s="947"/>
      <c r="BD128" s="947"/>
      <c r="BE128" s="948"/>
      <c r="BF128" s="1112" t="s">
        <v>128</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508</v>
      </c>
      <c r="CQ128" s="1095"/>
      <c r="CR128" s="1095"/>
      <c r="CS128" s="1095"/>
      <c r="CT128" s="1095"/>
      <c r="CU128" s="1095"/>
      <c r="CV128" s="1095"/>
      <c r="CW128" s="1095"/>
      <c r="CX128" s="1095"/>
      <c r="CY128" s="1095"/>
      <c r="CZ128" s="1095"/>
      <c r="DA128" s="1095"/>
      <c r="DB128" s="1095"/>
      <c r="DC128" s="1095"/>
      <c r="DD128" s="1095"/>
      <c r="DE128" s="1095"/>
      <c r="DF128" s="1096"/>
      <c r="DG128" s="1097" t="s">
        <v>490</v>
      </c>
      <c r="DH128" s="1098"/>
      <c r="DI128" s="1098"/>
      <c r="DJ128" s="1098"/>
      <c r="DK128" s="1098"/>
      <c r="DL128" s="1098" t="s">
        <v>495</v>
      </c>
      <c r="DM128" s="1098"/>
      <c r="DN128" s="1098"/>
      <c r="DO128" s="1098"/>
      <c r="DP128" s="1098"/>
      <c r="DQ128" s="1098" t="s">
        <v>509</v>
      </c>
      <c r="DR128" s="1098"/>
      <c r="DS128" s="1098"/>
      <c r="DT128" s="1098"/>
      <c r="DU128" s="1098"/>
      <c r="DV128" s="1099" t="s">
        <v>491</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510</v>
      </c>
      <c r="X129" s="1132"/>
      <c r="Y129" s="1132"/>
      <c r="Z129" s="1133"/>
      <c r="AA129" s="1016">
        <v>3082727</v>
      </c>
      <c r="AB129" s="1017"/>
      <c r="AC129" s="1017"/>
      <c r="AD129" s="1017"/>
      <c r="AE129" s="1018"/>
      <c r="AF129" s="1019">
        <v>3042568</v>
      </c>
      <c r="AG129" s="1017"/>
      <c r="AH129" s="1017"/>
      <c r="AI129" s="1017"/>
      <c r="AJ129" s="1018"/>
      <c r="AK129" s="1019">
        <v>3312732</v>
      </c>
      <c r="AL129" s="1017"/>
      <c r="AM129" s="1017"/>
      <c r="AN129" s="1017"/>
      <c r="AO129" s="1018"/>
      <c r="AP129" s="1134"/>
      <c r="AQ129" s="1135"/>
      <c r="AR129" s="1135"/>
      <c r="AS129" s="1135"/>
      <c r="AT129" s="1136"/>
      <c r="AU129" s="286"/>
      <c r="AV129" s="286"/>
      <c r="AW129" s="286"/>
      <c r="AX129" s="1125" t="s">
        <v>511</v>
      </c>
      <c r="AY129" s="1008"/>
      <c r="AZ129" s="1008"/>
      <c r="BA129" s="1008"/>
      <c r="BB129" s="1008"/>
      <c r="BC129" s="1008"/>
      <c r="BD129" s="1008"/>
      <c r="BE129" s="1009"/>
      <c r="BF129" s="1126" t="s">
        <v>512</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514</v>
      </c>
      <c r="X130" s="1132"/>
      <c r="Y130" s="1132"/>
      <c r="Z130" s="1133"/>
      <c r="AA130" s="1016">
        <v>410076</v>
      </c>
      <c r="AB130" s="1017"/>
      <c r="AC130" s="1017"/>
      <c r="AD130" s="1017"/>
      <c r="AE130" s="1018"/>
      <c r="AF130" s="1019">
        <v>401534</v>
      </c>
      <c r="AG130" s="1017"/>
      <c r="AH130" s="1017"/>
      <c r="AI130" s="1017"/>
      <c r="AJ130" s="1018"/>
      <c r="AK130" s="1019">
        <v>423420</v>
      </c>
      <c r="AL130" s="1017"/>
      <c r="AM130" s="1017"/>
      <c r="AN130" s="1017"/>
      <c r="AO130" s="1018"/>
      <c r="AP130" s="1134"/>
      <c r="AQ130" s="1135"/>
      <c r="AR130" s="1135"/>
      <c r="AS130" s="1135"/>
      <c r="AT130" s="1136"/>
      <c r="AU130" s="286"/>
      <c r="AV130" s="286"/>
      <c r="AW130" s="286"/>
      <c r="AX130" s="1125" t="s">
        <v>515</v>
      </c>
      <c r="AY130" s="1008"/>
      <c r="AZ130" s="1008"/>
      <c r="BA130" s="1008"/>
      <c r="BB130" s="1008"/>
      <c r="BC130" s="1008"/>
      <c r="BD130" s="1008"/>
      <c r="BE130" s="1009"/>
      <c r="BF130" s="1162">
        <v>7.5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516</v>
      </c>
      <c r="X131" s="1170"/>
      <c r="Y131" s="1170"/>
      <c r="Z131" s="1171"/>
      <c r="AA131" s="1063">
        <v>2672651</v>
      </c>
      <c r="AB131" s="1042"/>
      <c r="AC131" s="1042"/>
      <c r="AD131" s="1042"/>
      <c r="AE131" s="1043"/>
      <c r="AF131" s="1041">
        <v>2641034</v>
      </c>
      <c r="AG131" s="1042"/>
      <c r="AH131" s="1042"/>
      <c r="AI131" s="1042"/>
      <c r="AJ131" s="1043"/>
      <c r="AK131" s="1041">
        <v>2889312</v>
      </c>
      <c r="AL131" s="1042"/>
      <c r="AM131" s="1042"/>
      <c r="AN131" s="1042"/>
      <c r="AO131" s="1043"/>
      <c r="AP131" s="1172"/>
      <c r="AQ131" s="1173"/>
      <c r="AR131" s="1173"/>
      <c r="AS131" s="1173"/>
      <c r="AT131" s="1174"/>
      <c r="AU131" s="286"/>
      <c r="AV131" s="286"/>
      <c r="AW131" s="286"/>
      <c r="AX131" s="1144" t="s">
        <v>517</v>
      </c>
      <c r="AY131" s="1095"/>
      <c r="AZ131" s="1095"/>
      <c r="BA131" s="1095"/>
      <c r="BB131" s="1095"/>
      <c r="BC131" s="1095"/>
      <c r="BD131" s="1095"/>
      <c r="BE131" s="1096"/>
      <c r="BF131" s="1145">
        <v>38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519</v>
      </c>
      <c r="W132" s="1155"/>
      <c r="X132" s="1155"/>
      <c r="Y132" s="1155"/>
      <c r="Z132" s="1156"/>
      <c r="AA132" s="1157">
        <v>8.0483011060000003</v>
      </c>
      <c r="AB132" s="1158"/>
      <c r="AC132" s="1158"/>
      <c r="AD132" s="1158"/>
      <c r="AE132" s="1159"/>
      <c r="AF132" s="1160">
        <v>7.4469696340000002</v>
      </c>
      <c r="AG132" s="1158"/>
      <c r="AH132" s="1158"/>
      <c r="AI132" s="1158"/>
      <c r="AJ132" s="1159"/>
      <c r="AK132" s="1160">
        <v>7.1392774470000004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520</v>
      </c>
      <c r="W133" s="1138"/>
      <c r="X133" s="1138"/>
      <c r="Y133" s="1138"/>
      <c r="Z133" s="1139"/>
      <c r="AA133" s="1140">
        <v>7.7</v>
      </c>
      <c r="AB133" s="1141"/>
      <c r="AC133" s="1141"/>
      <c r="AD133" s="1141"/>
      <c r="AE133" s="1142"/>
      <c r="AF133" s="1140">
        <v>7.7</v>
      </c>
      <c r="AG133" s="1141"/>
      <c r="AH133" s="1141"/>
      <c r="AI133" s="1141"/>
      <c r="AJ133" s="1142"/>
      <c r="AK133" s="1140">
        <v>7.5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A5Q2JOcufY/YlAVwBwqIpQ+TxjMGvzJb9iRVNNReFE9CP0M9gX1kG6Ebqq/FO9eO3iQWYwFwJYFfR8IVTIk5Q==" saltValue="8uC6zLsVE3kIWFGrLs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FlfvkuDlh7qqlcCdj8okaHUgNiGx3pDHKBM3pSp+eQLwvwEddyIqCTra/cc/n73NZxiWmvwATP3uVrN8W0+oA==" saltValue="BYyd1bYyyLwyEOExKtt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sog0mXLNNlH7dkBYhN37Yo9tpXdL2QGXvsxENAtssoN2gV6I4xdfdmrn/tXgXiRbM0XCPtn3BRqe4BP0Wpeg==" saltValue="ra//ShEK9UucSfGWP0EV3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529</v>
      </c>
      <c r="AL9" s="1178"/>
      <c r="AM9" s="1178"/>
      <c r="AN9" s="1179"/>
      <c r="AO9" s="314">
        <v>894118</v>
      </c>
      <c r="AP9" s="314">
        <v>111458</v>
      </c>
      <c r="AQ9" s="315">
        <v>133274</v>
      </c>
      <c r="AR9" s="316">
        <v>-16.399999999999999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530</v>
      </c>
      <c r="AL10" s="1178"/>
      <c r="AM10" s="1178"/>
      <c r="AN10" s="1179"/>
      <c r="AO10" s="317">
        <v>143680</v>
      </c>
      <c r="AP10" s="317">
        <v>17911</v>
      </c>
      <c r="AQ10" s="318">
        <v>18858</v>
      </c>
      <c r="AR10" s="319">
        <v>-5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531</v>
      </c>
      <c r="AL11" s="1178"/>
      <c r="AM11" s="1178"/>
      <c r="AN11" s="1179"/>
      <c r="AO11" s="317">
        <v>491</v>
      </c>
      <c r="AP11" s="317">
        <v>61</v>
      </c>
      <c r="AQ11" s="318">
        <v>1196</v>
      </c>
      <c r="AR11" s="319">
        <v>-94.9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532</v>
      </c>
      <c r="AL12" s="1178"/>
      <c r="AM12" s="1178"/>
      <c r="AN12" s="1179"/>
      <c r="AO12" s="317" t="s">
        <v>533</v>
      </c>
      <c r="AP12" s="317" t="s">
        <v>533</v>
      </c>
      <c r="AQ12" s="318" t="s">
        <v>533</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534</v>
      </c>
      <c r="AL13" s="1178"/>
      <c r="AM13" s="1178"/>
      <c r="AN13" s="1179"/>
      <c r="AO13" s="317">
        <v>39772</v>
      </c>
      <c r="AP13" s="317">
        <v>4958</v>
      </c>
      <c r="AQ13" s="318">
        <v>5360</v>
      </c>
      <c r="AR13" s="319">
        <v>-7.5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535</v>
      </c>
      <c r="AL14" s="1178"/>
      <c r="AM14" s="1178"/>
      <c r="AN14" s="1179"/>
      <c r="AO14" s="317">
        <v>35572</v>
      </c>
      <c r="AP14" s="317">
        <v>4434</v>
      </c>
      <c r="AQ14" s="318">
        <v>2713</v>
      </c>
      <c r="AR14" s="319">
        <v>63.4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536</v>
      </c>
      <c r="AL15" s="1184"/>
      <c r="AM15" s="1184"/>
      <c r="AN15" s="1185"/>
      <c r="AO15" s="317">
        <v>-66885</v>
      </c>
      <c r="AP15" s="317">
        <v>-8338</v>
      </c>
      <c r="AQ15" s="318">
        <v>-11837</v>
      </c>
      <c r="AR15" s="319">
        <v>-29.6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1046748</v>
      </c>
      <c r="AP16" s="317">
        <v>130485</v>
      </c>
      <c r="AQ16" s="318">
        <v>149564</v>
      </c>
      <c r="AR16" s="319">
        <v>-12.8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541</v>
      </c>
      <c r="AL21" s="1187"/>
      <c r="AM21" s="1187"/>
      <c r="AN21" s="1188"/>
      <c r="AO21" s="330">
        <v>14.71</v>
      </c>
      <c r="AP21" s="331">
        <v>13.76</v>
      </c>
      <c r="AQ21" s="332">
        <v>0.95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542</v>
      </c>
      <c r="AL22" s="1187"/>
      <c r="AM22" s="1187"/>
      <c r="AN22" s="1188"/>
      <c r="AO22" s="335">
        <v>96.9</v>
      </c>
      <c r="AP22" s="336">
        <v>95.5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546</v>
      </c>
      <c r="AL32" s="1181"/>
      <c r="AM32" s="1181"/>
      <c r="AN32" s="1182"/>
      <c r="AO32" s="345">
        <v>401538</v>
      </c>
      <c r="AP32" s="345">
        <v>50055</v>
      </c>
      <c r="AQ32" s="346">
        <v>71500</v>
      </c>
      <c r="AR32" s="347">
        <v>-30</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547</v>
      </c>
      <c r="AL33" s="1181"/>
      <c r="AM33" s="1181"/>
      <c r="AN33" s="1182"/>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548</v>
      </c>
      <c r="AL34" s="1181"/>
      <c r="AM34" s="1181"/>
      <c r="AN34" s="1182"/>
      <c r="AO34" s="345" t="s">
        <v>533</v>
      </c>
      <c r="AP34" s="345" t="s">
        <v>533</v>
      </c>
      <c r="AQ34" s="346">
        <v>1</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549</v>
      </c>
      <c r="AL35" s="1181"/>
      <c r="AM35" s="1181"/>
      <c r="AN35" s="1182"/>
      <c r="AO35" s="345">
        <v>156763</v>
      </c>
      <c r="AP35" s="345">
        <v>19542</v>
      </c>
      <c r="AQ35" s="346">
        <v>19534</v>
      </c>
      <c r="AR35" s="347">
        <v>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550</v>
      </c>
      <c r="AL36" s="1181"/>
      <c r="AM36" s="1181"/>
      <c r="AN36" s="1182"/>
      <c r="AO36" s="345">
        <v>70712</v>
      </c>
      <c r="AP36" s="345">
        <v>8815</v>
      </c>
      <c r="AQ36" s="346">
        <v>5450</v>
      </c>
      <c r="AR36" s="347">
        <v>61.7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551</v>
      </c>
      <c r="AL37" s="1181"/>
      <c r="AM37" s="1181"/>
      <c r="AN37" s="1182"/>
      <c r="AO37" s="345">
        <v>4336</v>
      </c>
      <c r="AP37" s="345">
        <v>541</v>
      </c>
      <c r="AQ37" s="346">
        <v>1039</v>
      </c>
      <c r="AR37" s="347">
        <v>-47.9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552</v>
      </c>
      <c r="AL38" s="1190"/>
      <c r="AM38" s="1190"/>
      <c r="AN38" s="1191"/>
      <c r="AO38" s="348" t="s">
        <v>533</v>
      </c>
      <c r="AP38" s="348" t="s">
        <v>533</v>
      </c>
      <c r="AQ38" s="349">
        <v>9</v>
      </c>
      <c r="AR38" s="337" t="s">
        <v>533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553</v>
      </c>
      <c r="AL39" s="1190"/>
      <c r="AM39" s="1190"/>
      <c r="AN39" s="1191"/>
      <c r="AO39" s="345">
        <v>-3653</v>
      </c>
      <c r="AP39" s="345">
        <v>-455</v>
      </c>
      <c r="AQ39" s="346">
        <v>-2217</v>
      </c>
      <c r="AR39" s="347">
        <v>-79.5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554</v>
      </c>
      <c r="AL40" s="1181"/>
      <c r="AM40" s="1181"/>
      <c r="AN40" s="1182"/>
      <c r="AO40" s="345">
        <v>-423420</v>
      </c>
      <c r="AP40" s="345">
        <v>-52782</v>
      </c>
      <c r="AQ40" s="346">
        <v>-63826</v>
      </c>
      <c r="AR40" s="347">
        <v>-17.3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206276</v>
      </c>
      <c r="AP41" s="345">
        <v>25714</v>
      </c>
      <c r="AQ41" s="346">
        <v>31490</v>
      </c>
      <c r="AR41" s="347">
        <v>-18.3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524</v>
      </c>
      <c r="AN49" s="1197" t="s">
        <v>558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1001149</v>
      </c>
      <c r="AN51" s="367">
        <v>115486</v>
      </c>
      <c r="AO51" s="368">
        <v>37.799999999999997</v>
      </c>
      <c r="AP51" s="369">
        <v>119882</v>
      </c>
      <c r="AQ51" s="370">
        <v>9.1</v>
      </c>
      <c r="AR51" s="371">
        <v>28.7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705836</v>
      </c>
      <c r="AN52" s="375">
        <v>81421</v>
      </c>
      <c r="AO52" s="376">
        <v>23</v>
      </c>
      <c r="AP52" s="377">
        <v>66481</v>
      </c>
      <c r="AQ52" s="378">
        <v>6</v>
      </c>
      <c r="AR52" s="379">
        <v>17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1025442</v>
      </c>
      <c r="AN53" s="367">
        <v>120385</v>
      </c>
      <c r="AO53" s="368">
        <v>4.2</v>
      </c>
      <c r="AP53" s="369">
        <v>116162</v>
      </c>
      <c r="AQ53" s="370">
        <v>-3.1</v>
      </c>
      <c r="AR53" s="371">
        <v>7.3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928253</v>
      </c>
      <c r="AN54" s="375">
        <v>108975</v>
      </c>
      <c r="AO54" s="376">
        <v>33.799999999999997</v>
      </c>
      <c r="AP54" s="377">
        <v>61562</v>
      </c>
      <c r="AQ54" s="378">
        <v>-7.4</v>
      </c>
      <c r="AR54" s="379">
        <v>41.2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757625</v>
      </c>
      <c r="AN55" s="367">
        <v>91050</v>
      </c>
      <c r="AO55" s="368">
        <v>-24.4</v>
      </c>
      <c r="AP55" s="369">
        <v>121449</v>
      </c>
      <c r="AQ55" s="370">
        <v>4.5999999999999996</v>
      </c>
      <c r="AR55" s="371">
        <v>-29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511877</v>
      </c>
      <c r="AN56" s="375">
        <v>61516</v>
      </c>
      <c r="AO56" s="376">
        <v>-43.6</v>
      </c>
      <c r="AP56" s="377">
        <v>62922</v>
      </c>
      <c r="AQ56" s="378">
        <v>2.2000000000000002</v>
      </c>
      <c r="AR56" s="379">
        <v>-45.8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809504</v>
      </c>
      <c r="AN57" s="367">
        <v>99119</v>
      </c>
      <c r="AO57" s="368">
        <v>8.9</v>
      </c>
      <c r="AP57" s="369">
        <v>145139</v>
      </c>
      <c r="AQ57" s="370">
        <v>19.5</v>
      </c>
      <c r="AR57" s="371">
        <v>-10.6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501197</v>
      </c>
      <c r="AN58" s="375">
        <v>61369</v>
      </c>
      <c r="AO58" s="376">
        <v>-0.2</v>
      </c>
      <c r="AP58" s="377">
        <v>83762</v>
      </c>
      <c r="AQ58" s="378">
        <v>33.1</v>
      </c>
      <c r="AR58" s="379">
        <v>-33.299999999999997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1001858</v>
      </c>
      <c r="AN59" s="367">
        <v>124889</v>
      </c>
      <c r="AO59" s="368">
        <v>26</v>
      </c>
      <c r="AP59" s="369">
        <v>125391</v>
      </c>
      <c r="AQ59" s="370">
        <v>-13.6</v>
      </c>
      <c r="AR59" s="371">
        <v>39.6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591306</v>
      </c>
      <c r="AN60" s="375">
        <v>73711</v>
      </c>
      <c r="AO60" s="376">
        <v>20.100000000000001</v>
      </c>
      <c r="AP60" s="377">
        <v>68516</v>
      </c>
      <c r="AQ60" s="378">
        <v>-18.2</v>
      </c>
      <c r="AR60" s="379">
        <v>38.299999999999997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919116</v>
      </c>
      <c r="AN61" s="382">
        <v>110186</v>
      </c>
      <c r="AO61" s="383">
        <v>10.5</v>
      </c>
      <c r="AP61" s="384">
        <v>125605</v>
      </c>
      <c r="AQ61" s="385">
        <v>3.3</v>
      </c>
      <c r="AR61" s="371">
        <v>7.2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647694</v>
      </c>
      <c r="AN62" s="375">
        <v>77398</v>
      </c>
      <c r="AO62" s="376">
        <v>6.6</v>
      </c>
      <c r="AP62" s="377">
        <v>68649</v>
      </c>
      <c r="AQ62" s="378">
        <v>3.1</v>
      </c>
      <c r="AR62" s="379">
        <v>3.5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lvcLOUN6LeDy4zItNSAkKXPS0szLfJZJNoWIiUP6kc1leAFkwuPOEhMw9N/IqcMD09TtNfRACLyzfKl6+Gb+w==" saltValue="Dty3Qu3OUWYn6weYQ1WMj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7"/>
  <sheetViews>
    <sheetView showGridLines="0" topLeftCell="B67" zoomScale="55" zoomScaleNormal="55" zoomScaleSheetLayoutView="55" workbookViewId="0">
      <selection activeCell="B1" sqref="B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2"/>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sheetData>
  <sheetProtection algorithmName="SHA-512" hashValue="U7YtBAV5BLCNtRe6CY/9h4IOpVG7XkpGfrRN+myeGz1d0vxsOe5Sa3+vfH+UlWm4ByfYo6ZfdJOyBvpJRbzwDg==" saltValue="KVbURmt/KW11FHqcWc3Z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6JEZUIjWE9cs1DxVPAfX8rVwWgk5ixsI7O7FSEtpkq60oFSHuB91XvbVyQ1iOyU+YWl6jnwAB0Zm+m9cEo7UjA==" saltValue="lsJLsRt+on4GXh4Hwv9c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78"/>
  <sheetViews>
    <sheetView showGridLines="0" zoomScale="70" zoomScaleNormal="70" zoomScaleSheetLayoutView="100" workbookViewId="0">
      <selection activeCell="F47" sqref="F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0" t="s">
        <v>3</v>
      </c>
      <c r="D47" s="1200"/>
      <c r="E47" s="1201"/>
      <c r="F47" s="11">
        <v>39.25</v>
      </c>
      <c r="G47" s="12">
        <v>40.32</v>
      </c>
      <c r="H47" s="12">
        <v>33.79</v>
      </c>
      <c r="I47" s="12">
        <v>34.659999999999997</v>
      </c>
      <c r="J47" s="13">
        <v>32.28</v>
      </c>
    </row>
    <row r="48" spans="2:10" ht="57.75" customHeight="1" x14ac:dyDescent="0.15">
      <c r="B48" s="14"/>
      <c r="C48" s="1202" t="s">
        <v>4</v>
      </c>
      <c r="D48" s="1202"/>
      <c r="E48" s="1203"/>
      <c r="F48" s="15">
        <v>9.93</v>
      </c>
      <c r="G48" s="16">
        <v>9.24</v>
      </c>
      <c r="H48" s="16">
        <v>5.03</v>
      </c>
      <c r="I48" s="16">
        <v>3.4</v>
      </c>
      <c r="J48" s="17">
        <v>6.44</v>
      </c>
    </row>
    <row r="49" spans="2:10" ht="57.75" customHeight="1" thickBot="1" x14ac:dyDescent="0.2">
      <c r="B49" s="18"/>
      <c r="C49" s="1204" t="s">
        <v>5</v>
      </c>
      <c r="D49" s="1204"/>
      <c r="E49" s="1205"/>
      <c r="F49" s="19">
        <v>2.5299999999999998</v>
      </c>
      <c r="G49" s="20" t="s">
        <v>579</v>
      </c>
      <c r="H49" s="20" t="s">
        <v>580</v>
      </c>
      <c r="I49" s="20" t="s">
        <v>581</v>
      </c>
      <c r="J49" s="21">
        <v>3.77</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sheetData>
  <sheetProtection algorithmName="SHA-512" hashValue="BVv24gxc02kVLvnTvBYVSb2GLUttyECF2XnArfvsDkZFZ1CrQkq4qDkjzPbk7Y9UqEo85ktvFEfFOGp4BrEUCQ==" saltValue="c9ekLE7yAIYvnFwmIDOa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2022-03-17T05:43:48Z</cp:lastPrinted>
  <dcterms:created xsi:type="dcterms:W3CDTF">2022-02-02T05:25:07Z</dcterms:created>
  <dcterms:modified xsi:type="dcterms:W3CDTF">2022-09-28T06:06:48Z</dcterms:modified>
  <cp:category/>
</cp:coreProperties>
</file>