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oumu\H27財政係\財政状況各数値・財政事情・分析・公表・シミュレーション等\財政状況資料集（H22決算から）\財政状況資料集（R2決算分）\R4.9.6【財政状況資料集（920〆）】令和２年度財政状況資料集（追加分）の作成について\6　修正提出\"/>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<sst xmlns="http://schemas.openxmlformats.org/spreadsheetml/2006/main" count="1181" uniqueCount="642">
  <si>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</si>
  <si>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</si>
  <si>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</si>
  <si>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</si>
  <si>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</si>
  <si>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</si>
  <si>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</si>
  <si>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</si>
  <si>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</si>
  <si>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</si>
  <si>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</si>
  <si>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</si>
  <si>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</si>
  <si>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</si>
  <si>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</si>
  <si>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</si>
  <si>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</si>
  <si>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</si>
  <si>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</si>
  <si>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</si>
  <si>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</si>
  <si>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</si>
  <si>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</si>
  <si>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</si>
  <si>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</si>
  <si>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</si>
  <si>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</si>
  <si>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</si>
  <si>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</si>
  <si>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</si>
  <si>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</si>
  <si>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</si>
  <si>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</si>
  <si>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</si>
  <si>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</si>
  <si>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</si>
  <si>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</si>
  <si>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</si>
  <si>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</si>
  <si>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</si>
  <si>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</si>
  <si>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</si>
  <si>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</si>
  <si>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</si>
  <si>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</si>
  <si>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</si>
  <si>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</si>
  <si>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</si>
  <si>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</si>
  <si>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</si>
  <si>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</si>
  <si>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</si>
  <si>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</si>
  <si>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</si>
  <si>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</si>
  <si>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</si>
  <si>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</si>
  <si>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</si>
  <si>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</si>
  <si>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</si>
  <si>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</si>
  <si>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</si>
  <si>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</si>
  <si>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</si>
  <si>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</si>
  <si>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</si>
  <si>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</si>
  <si>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</si>
  <si>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</si>
  <si>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</si>
  <si>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</si>
  <si>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</si>
  <si>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</si>
  <si>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</si>
  <si>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</si>
  <si>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</si>
  <si>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</si>
  <si>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</si>
  <si>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</si>
  <si>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</si>
  <si>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</si>
  <si>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</si>
  <si>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</si>
  <si>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</si>
  <si>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</si>
  <si>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</si>
  <si>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</si>
  <si>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</si>
  <si>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</si>
  <si>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</si>
  <si>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</si>
  <si>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</si>
  <si>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</si>
  <si>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</si>
  <si>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</si>
  <si>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</si>
  <si>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</si>
  <si>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</si>
  <si>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</si>
  <si>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</si>
  <si>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</si>
  <si>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</si>
  <si>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</si>
  <si>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</si>
  <si>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</si>
  <si>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</si>
  <si>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</si>
  <si>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</si>
  <si>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</si>
  <si>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</si>
  <si>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</si>
  <si>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</si>
  <si>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</si>
  <si>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</si>
  <si>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</si>
  <si>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</si>
  <si>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</si>
  <si>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</si>
  <si>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</si>
  <si>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</si>
  <si>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</si>
  <si>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</si>
  <si>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</si>
  <si>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</si>
  <si>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</si>
  <si>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</si>
  <si>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</si>
  <si>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</si>
  <si>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</si>
  <si>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</si>
  <si>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</si>
  <si>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</si>
  <si>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</si>
  <si>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</si>
  <si>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</si>
  <si>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</si>
  <si>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</si>
  <si>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</si>
  <si>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</si>
  <si>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</si>
  <si>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</si>
  <si>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</si>
  <si>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</si>
  <si>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</si>
  <si>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</si>
  <si>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</si>
  <si>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</si>
  <si>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</si>
  <si>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</si>
  <si>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</si>
  <si>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</si>
  <si>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</si>
  <si>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</si>
  <si>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</si>
  <si>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</si>
  <si>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</si>
  <si>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</si>
  <si>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</si>
  <si>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</si>
  <si>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</si>
  <si>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</si>
  <si>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</si>
  <si>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</si>
  <si>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</si>
  <si>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</si>
  <si>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</si>
  <si>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</si>
  <si>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</si>
  <si>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</si>
  <si>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</si>
  <si>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</si>
  <si>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</si>
  <si>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</si>
  <si>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</si>
  <si>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</si>
  <si>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</si>
  <si>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</si>
  <si>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</si>
  <si>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</si>
  <si>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</si>
  <si>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</si>
  <si>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</si>
  <si>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</si>
  <si>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</si>
  <si>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</si>
  <si>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</si>
  <si>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</si>
  <si>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</si>
  <si>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</si>
  <si>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</si>
  <si>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</si>
  <si>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</si>
  <si>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</si>
  <si>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</si>
  <si>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</si>
  <si>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</si>
  <si>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</si>
  <si>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</si>
  <si>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</si>
  <si>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</si>
  <si>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</si>
  <si>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</si>
  <si>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</si>
  <si>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</si>
  <si>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</si>
  <si>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</si>
  <si>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</si>
  <si>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</si>
  <si>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</si>
  <si>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</si>
  <si>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</si>
  <si>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</si>
  <si>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</si>
  <si>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静岡県松崎町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</si>
  <si>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</si>
  <si>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</si>
  <si>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</si>
  <si>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</si>
  <si>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</si>
  <si>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</si>
  <si>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</si>
  <si>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</si>
  <si>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</si>
  <si>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</si>
  <si>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</si>
  <si>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</si>
  <si>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</si>
  <si>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</si>
  <si>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</si>
  <si>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</si>
  <si>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</si>
  <si>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</si>
  <si>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</si>
  <si>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</si>
  <si>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</si>
  <si>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</si>
  <si>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</si>
  <si>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</si>
  <si>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</si>
  <si>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</si>
  <si>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</si>
  <si>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</si>
  <si>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</si>
  <si>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</si>
  <si>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</si>
  <si>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</si>
  <si>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</si>
  <si>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</si>
  <si>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</si>
  <si>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</si>
  <si>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</si>
  <si>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</si>
  <si>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</si>
  <si>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</si>
  <si>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</si>
  <si>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</si>
  <si>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</si>
  <si>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</si>
  <si>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</si>
  <si>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</si>
  <si>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</si>
  <si>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</si>
  <si>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</si>
  <si>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</si>
  <si>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</si>
  <si>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</si>
  <si>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</si>
  <si>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</si>
  <si>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</si>
  <si>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</si>
  <si>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</si>
  <si>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</si>
  <si>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</si>
  <si>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</si>
  <si>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</si>
  <si>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</si>
  <si>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</si>
  <si>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</si>
  <si>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</si>
  <si>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</si>
  <si>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</si>
  <si>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</si>
  <si>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</si>
  <si>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</si>
  <si>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</si>
  <si>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</si>
  <si>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</si>
  <si>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</si>
  <si>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</si>
  <si>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</si>
  <si>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</si>
  <si>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</si>
  <si>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</si>
  <si>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</si>
  <si>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</si>
  <si>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</si>
  <si>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</si>
  <si>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</si>
  <si>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</si>
  <si>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</si>
  <si>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</si>
  <si>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</si>
  <si>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</si>
  <si>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</si>
  <si>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</si>
  <si>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</si>
  <si>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</si>
  <si>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</si>
  <si>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</si>
  <si>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</si>
  <si>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</si>
  <si>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</si>
  <si>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</si>
  <si>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</si>
  <si>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</si>
  <si>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</si>
  <si>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</si>
  <si>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</si>
  <si>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</si>
  <si>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</si>
  <si>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</si>
  <si>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</si>
  <si>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</si>
  <si>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</si>
  <si>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</si>
  <si>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</si>
  <si>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</si>
  <si>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</si>
  <si>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</si>
  <si>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</si>
  <si>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</si>
  <si>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</si>
  <si>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</si>
  <si>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</si>
  <si>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</si>
  <si>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</si>
  <si>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</si>
  <si>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</si>
  <si>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</si>
  <si>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</si>
  <si>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</si>
  <si>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</si>
  <si>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</si>
  <si>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</si>
  <si>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</si>
  <si>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</si>
  <si>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</si>
  <si>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</si>
  <si>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</si>
  <si>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</si>
  <si>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</si>
  <si>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</si>
  <si>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</si>
  <si>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</si>
  <si>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</si>
  <si>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</si>
  <si>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</si>
  <si>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</si>
  <si>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</si>
  <si>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</si>
  <si>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</si>
  <si>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</si>
  <si>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</si>
  <si>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</si>
  <si>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</si>
  <si>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</si>
  <si>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</si>
  <si>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</si>
  <si>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</si>
  <si>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</si>
  <si>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静岡県松崎町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</si>
  <si>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</si>
  <si>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</si>
  <si>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</si>
  <si>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</si>
  <si>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</si>
  <si>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</si>
  <si>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</si>
  <si>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</si>
  <si>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</si>
  <si>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</si>
  <si>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</si>
  <si>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</si>
  <si>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</si>
  <si>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</si>
  <si>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</si>
  <si>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</si>
  <si>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</si>
  <si>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</si>
  <si>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</si>
  <si>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</si>
  <si>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</si>
  <si>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</si>
  <si>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</si>
  <si>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</si>
  <si>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</si>
  <si>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</si>
  <si>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</si>
  <si>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</si>
  <si>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</si>
  <si>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</si>
  <si>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</si>
  <si>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</si>
  <si>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</si>
  <si>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</si>
  <si>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</si>
  <si>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</si>
  <si>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</si>
  <si>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</si>
  <si>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</si>
  <si>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</si>
  <si>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法適用企業</t>
    <phoneticPr fontId="5"/>
  </si>
  <si>
    <t>伊豆まつざき荘事業会計</t>
    <phoneticPr fontId="5"/>
  </si>
  <si>
    <t>法適用企業</t>
    <phoneticPr fontId="5"/>
  </si>
  <si>
    <t>岩地集落排水事業特別会計</t>
    <phoneticPr fontId="5"/>
  </si>
  <si>
    <t>法非適用企業</t>
    <phoneticPr fontId="5"/>
  </si>
  <si>
    <t>石部集落排水事業特別会計</t>
    <phoneticPr fontId="5"/>
  </si>
  <si>
    <t>法非適用企業</t>
    <phoneticPr fontId="5"/>
  </si>
  <si>
    <t>雲見集落排水事業特別会計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</si>
  <si>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</si>
  <si>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</si>
  <si>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</si>
  <si>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</si>
  <si>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</si>
  <si>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</si>
  <si>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</si>
  <si>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</si>
  <si>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</si>
  <si>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</si>
  <si>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</si>
  <si>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</si>
  <si>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</si>
  <si>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</si>
  <si>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</si>
  <si>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</si>
  <si>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</si>
  <si>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</si>
  <si>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</si>
  <si>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</si>
  <si>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</si>
  <si>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</si>
  <si>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</si>
  <si>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</si>
  <si>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</si>
  <si>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</si>
  <si>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</si>
  <si>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</si>
  <si>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</si>
  <si>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</si>
  <si>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</si>
  <si>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</si>
  <si>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</si>
  <si>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</si>
  <si>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</si>
  <si>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</si>
  <si>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</si>
  <si>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</si>
  <si>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</si>
  <si>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</si>
  <si>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</si>
  <si>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</si>
  <si>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</si>
  <si>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</si>
  <si>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</si>
  <si>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</si>
  <si>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</si>
  <si>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</si>
  <si>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</si>
  <si>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</si>
  <si>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</si>
  <si>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</si>
  <si>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</si>
  <si>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</si>
  <si>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</si>
  <si>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</si>
  <si>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</si>
  <si>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</si>
  <si>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</si>
  <si>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</si>
  <si>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</si>
  <si>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</si>
  <si>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</si>
  <si>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</si>
  <si>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</si>
  <si>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</si>
  <si>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</si>
  <si>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</si>
  <si>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伊豆まつざき荘事業会計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</si>
  <si>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</si>
  <si>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</si>
  <si>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</si>
  <si>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</si>
  <si>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</si>
  <si>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</si>
  <si>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</si>
  <si>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</si>
  <si>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</si>
  <si>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</si>
  <si>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</si>
  <si>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</si>
  <si>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</si>
  <si>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</si>
  <si>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</si>
  <si>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</si>
  <si>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</si>
  <si>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</si>
  <si>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</si>
  <si>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</si>
  <si>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</si>
  <si>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</si>
  <si>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</si>
  <si>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</si>
  <si>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</si>
  <si>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</si>
  <si>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</si>
  <si>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</si>
  <si>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</si>
  <si>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</si>
  <si>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</si>
  <si>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</si>
  <si>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</si>
  <si>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</si>
  <si>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</si>
  <si>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</si>
  <si>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</si>
  <si>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</si>
  <si>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</si>
  <si>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</si>
  <si>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</si>
  <si>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</si>
  <si>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</si>
  <si>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</si>
  <si>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</si>
  <si>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</si>
  <si>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</si>
  <si>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</si>
  <si>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</si>
  <si>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</si>
  <si>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</si>
  <si>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</si>
  <si>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</si>
  <si>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</si>
  <si>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</si>
  <si>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</si>
  <si>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</si>
  <si>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</si>
  <si>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</si>
  <si>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</si>
  <si>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</si>
  <si>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</si>
  <si>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</si>
  <si>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</si>
  <si>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</si>
  <si>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</si>
  <si>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</si>
  <si>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</si>
  <si>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</si>
  <si>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</si>
  <si>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</si>
  <si>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</si>
  <si>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</si>
  <si>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</si>
  <si>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</si>
  <si>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</si>
  <si>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</si>
  <si>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</si>
  <si>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</si>
  <si>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</si>
  <si>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</si>
  <si>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</si>
  <si>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</si>
  <si>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</si>
  <si>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</si>
  <si>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</si>
  <si>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</si>
  <si>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</si>
  <si>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</si>
  <si>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</si>
  <si>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</si>
  <si>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</si>
  <si>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3.52</t>
  </si>
  <si>
    <t>温泉事業会計</t>
  </si>
  <si>
    <t>一般会計</t>
  </si>
  <si>
    <t>水道事業会計</t>
  </si>
  <si>
    <t>伊豆まつざき荘事業会計</t>
  </si>
  <si>
    <t>国民健康保険特別会計</t>
  </si>
  <si>
    <t>石部集落排水事業特別会計</t>
  </si>
  <si>
    <t>介護保険特別会計</t>
  </si>
  <si>
    <t>岩地集落排水事業特別会計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</si>
  <si>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</si>
  <si>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</si>
  <si>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</si>
  <si>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</si>
  <si>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</si>
  <si>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</si>
  <si>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</si>
  <si>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</si>
  <si>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松崎町公共施設整備基金</t>
    <rPh sb="0" eb="3">
      <t>マツザキチョウ</t>
    </rPh>
    <rPh sb="3" eb="5">
      <t>コウキョウ</t>
    </rPh>
    <rPh sb="5" eb="7">
      <t>シセツ</t>
    </rPh>
    <rPh sb="7" eb="9">
      <t>セイビ</t>
    </rPh>
    <rPh sb="9" eb="11">
      <t>キキン</t>
    </rPh>
    <phoneticPr fontId="5"/>
  </si>
  <si>
    <t>松崎町文教施設整備基金</t>
    <rPh sb="0" eb="3">
      <t>マツザキチョウ</t>
    </rPh>
    <rPh sb="3" eb="5">
      <t>ブンキョウ</t>
    </rPh>
    <rPh sb="5" eb="7">
      <t>シセツ</t>
    </rPh>
    <rPh sb="7" eb="9">
      <t>セイビ</t>
    </rPh>
    <rPh sb="9" eb="11">
      <t>キキン</t>
    </rPh>
    <phoneticPr fontId="5"/>
  </si>
  <si>
    <t>松崎町消防組合施設整備基金</t>
    <rPh sb="0" eb="3">
      <t>マツザキチョウ</t>
    </rPh>
    <rPh sb="3" eb="5">
      <t>ショウボウ</t>
    </rPh>
    <rPh sb="5" eb="7">
      <t>クミアイ</t>
    </rPh>
    <rPh sb="7" eb="9">
      <t>シセツ</t>
    </rPh>
    <rPh sb="9" eb="11">
      <t>セイビ</t>
    </rPh>
    <rPh sb="11" eb="13">
      <t>キキン</t>
    </rPh>
    <phoneticPr fontId="5"/>
  </si>
  <si>
    <t>松崎町ふるさと応援基金</t>
    <rPh sb="0" eb="3">
      <t>マツザキチョウ</t>
    </rPh>
    <rPh sb="7" eb="9">
      <t>オウエン</t>
    </rPh>
    <rPh sb="9" eb="11">
      <t>キキン</t>
    </rPh>
    <phoneticPr fontId="5"/>
  </si>
  <si>
    <t>松崎町地域福祉基金</t>
    <rPh sb="0" eb="3">
      <t>マツザキチョウ</t>
    </rPh>
    <rPh sb="3" eb="5">
      <t>チイキ</t>
    </rPh>
    <rPh sb="5" eb="7">
      <t>フクシ</t>
    </rPh>
    <rPh sb="7" eb="9">
      <t>キキン</t>
    </rPh>
    <phoneticPr fontId="5"/>
  </si>
  <si>
    <t>（一財）松崎町振興公社</t>
    <rPh sb="1" eb="2">
      <t>イチ</t>
    </rPh>
    <rPh sb="2" eb="3">
      <t>ザイ</t>
    </rPh>
    <rPh sb="4" eb="7">
      <t>マツザキチョウ</t>
    </rPh>
    <rPh sb="7" eb="9">
      <t>シンコウ</t>
    </rPh>
    <rPh sb="9" eb="11">
      <t>コウシャ</t>
    </rPh>
    <phoneticPr fontId="2"/>
  </si>
  <si>
    <t>▲0</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</si>
  <si>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</si>
  <si>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</si>
  <si>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</si>
  <si>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</si>
  <si>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</si>
  <si>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</si>
  <si>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</si>
  <si>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</si>
  <si>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</si>
  <si>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</si>
  <si>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西豆衛生プラント組合</t>
    <rPh sb="0" eb="1">
      <t>ニシ</t>
    </rPh>
    <rPh sb="1" eb="2">
      <t>ズ</t>
    </rPh>
    <rPh sb="2" eb="4">
      <t>エイセイ</t>
    </rPh>
    <rPh sb="8" eb="10">
      <t>クミアイ</t>
    </rPh>
    <phoneticPr fontId="2"/>
  </si>
  <si>
    <t>下田地区消防組合</t>
    <rPh sb="0" eb="2">
      <t>シモダ</t>
    </rPh>
    <rPh sb="2" eb="4">
      <t>チク</t>
    </rPh>
    <rPh sb="4" eb="6">
      <t>ショウボウ</t>
    </rPh>
    <rPh sb="6" eb="8">
      <t>クミアイ</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</si>
  <si>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</si>
  <si>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</si>
  <si>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</si>
  <si>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</si>
  <si>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15" eb="17">
      <t>フツウ</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</si>
  <si>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</si>
  <si>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</si>
  <si>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</si>
  <si>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</si>
  <si>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</si>
  <si>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</si>
  <si>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</si>
  <si>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</si>
  <si>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</si>
  <si>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</si>
  <si>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</si>
  <si>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</si>
  <si>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</si>
  <si>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</si>
  <si>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</si>
  <si>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</si>
  <si>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</si>
  <si>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</si>
  <si>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</si>
  <si>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比率については、類似団体内平均値を下回っているものの、実質公債費率については、近年上昇傾向にある。当町の財政規模を考慮すると数億円規模の起債事業実施により数値が悪化する懸念がある。令和３年度からは平成３０年度緊急防災・減災事業債（同報無線デジタル化整備事業：借入額１５０百万円）の償還が始まることや、今後共同調理場建設事業等の大型起債を予定しており、その償還による公債費の増加が想定されることから財政状況を注視し、計画的な財政運営を図っていく必要がある。</t>
    <rPh sb="1" eb="3">
      <t>ショウライ</t>
    </rPh>
    <rPh sb="3" eb="5">
      <t>フタン</t>
    </rPh>
    <rPh sb="5" eb="7">
      <t>ヒリツ</t>
    </rPh>
    <rPh sb="8" eb="10">
      <t>ジッシツ</t>
    </rPh>
    <rPh sb="10" eb="13">
      <t>コウサイヒ</t>
    </rPh>
    <rPh sb="13" eb="15">
      <t>ヒリツ</t>
    </rPh>
    <rPh sb="21" eb="23">
      <t>ルイジ</t>
    </rPh>
    <rPh sb="23" eb="25">
      <t>ダンタイ</t>
    </rPh>
    <rPh sb="25" eb="26">
      <t>ナイ</t>
    </rPh>
    <rPh sb="26" eb="28">
      <t>ヘイキン</t>
    </rPh>
    <rPh sb="28" eb="29">
      <t>アタイ</t>
    </rPh>
    <rPh sb="30" eb="32">
      <t>シタマワ</t>
    </rPh>
    <rPh sb="40" eb="42">
      <t>ジッシツ</t>
    </rPh>
    <rPh sb="42" eb="45">
      <t>コウサイヒ</t>
    </rPh>
    <rPh sb="45" eb="46">
      <t>リツ</t>
    </rPh>
    <rPh sb="52" eb="54">
      <t>キンネン</t>
    </rPh>
    <rPh sb="54" eb="56">
      <t>ジョウショウ</t>
    </rPh>
    <rPh sb="56" eb="58">
      <t>ケイコウ</t>
    </rPh>
    <rPh sb="62" eb="64">
      <t>トウチョウ</t>
    </rPh>
    <rPh sb="65" eb="67">
      <t>ザイセイ</t>
    </rPh>
    <rPh sb="67" eb="69">
      <t>キボ</t>
    </rPh>
    <rPh sb="70" eb="72">
      <t>コウリョ</t>
    </rPh>
    <rPh sb="75" eb="76">
      <t>スウ</t>
    </rPh>
    <rPh sb="76" eb="78">
      <t>オクエン</t>
    </rPh>
    <rPh sb="78" eb="80">
      <t>キボ</t>
    </rPh>
    <rPh sb="81" eb="83">
      <t>キサイ</t>
    </rPh>
    <rPh sb="83" eb="85">
      <t>ジギョウ</t>
    </rPh>
    <rPh sb="85" eb="87">
      <t>ジッシ</t>
    </rPh>
    <rPh sb="90" eb="92">
      <t>スウチ</t>
    </rPh>
    <rPh sb="93" eb="95">
      <t>アッカ</t>
    </rPh>
    <rPh sb="97" eb="99">
      <t>ケネン</t>
    </rPh>
    <rPh sb="103" eb="105">
      <t>レイワ</t>
    </rPh>
    <rPh sb="106" eb="108">
      <t>ネンド</t>
    </rPh>
    <rPh sb="111" eb="113">
      <t>ヘイセイ</t>
    </rPh>
    <rPh sb="115" eb="117">
      <t>ネンド</t>
    </rPh>
    <rPh sb="117" eb="119">
      <t>キンキュウ</t>
    </rPh>
    <rPh sb="119" eb="121">
      <t>ボウサイ</t>
    </rPh>
    <rPh sb="122" eb="124">
      <t>ゲンサイ</t>
    </rPh>
    <rPh sb="124" eb="126">
      <t>ジギョウ</t>
    </rPh>
    <rPh sb="126" eb="127">
      <t>サイ</t>
    </rPh>
    <rPh sb="128" eb="130">
      <t>ドウホウ</t>
    </rPh>
    <rPh sb="130" eb="132">
      <t>ムセン</t>
    </rPh>
    <rPh sb="136" eb="137">
      <t>カ</t>
    </rPh>
    <rPh sb="137" eb="139">
      <t>セイビ</t>
    </rPh>
    <rPh sb="139" eb="141">
      <t>ジギョウ</t>
    </rPh>
    <rPh sb="142" eb="144">
      <t>カリイレ</t>
    </rPh>
    <rPh sb="144" eb="145">
      <t>ガク</t>
    </rPh>
    <rPh sb="148" eb="150">
      <t>ヒャクマン</t>
    </rPh>
    <rPh sb="150" eb="151">
      <t>エン</t>
    </rPh>
    <rPh sb="163" eb="165">
      <t>コンゴ</t>
    </rPh>
    <rPh sb="165" eb="167">
      <t>キョウドウ</t>
    </rPh>
    <rPh sb="167" eb="169">
      <t>チョウリ</t>
    </rPh>
    <rPh sb="169" eb="170">
      <t>ジョウ</t>
    </rPh>
    <rPh sb="170" eb="172">
      <t>ケンセツ</t>
    </rPh>
    <rPh sb="172" eb="174">
      <t>ジギョウ</t>
    </rPh>
    <rPh sb="174" eb="175">
      <t>ナド</t>
    </rPh>
    <rPh sb="176" eb="178">
      <t>オオガタ</t>
    </rPh>
    <rPh sb="178" eb="180">
      <t>キサイ</t>
    </rPh>
    <rPh sb="181" eb="183">
      <t>ヨテイ</t>
    </rPh>
    <rPh sb="190" eb="192">
      <t>ショウカン</t>
    </rPh>
    <rPh sb="195" eb="198">
      <t>コウサイヒ</t>
    </rPh>
    <rPh sb="199" eb="201">
      <t>ゾウカ</t>
    </rPh>
    <rPh sb="202" eb="204">
      <t>ソウテイ</t>
    </rPh>
    <rPh sb="211" eb="213">
      <t>ザイセイ</t>
    </rPh>
    <rPh sb="213" eb="215">
      <t>ジョウキョウ</t>
    </rPh>
    <rPh sb="216" eb="218">
      <t>チュウシ</t>
    </rPh>
    <rPh sb="220" eb="223">
      <t>ケイカクテキ</t>
    </rPh>
    <rPh sb="224" eb="226">
      <t>ザイセイ</t>
    </rPh>
    <rPh sb="226" eb="228">
      <t>ウンエイ</t>
    </rPh>
    <rPh sb="229" eb="230">
      <t>ハカ</t>
    </rPh>
    <rPh sb="234" eb="236">
      <t>ヒツヨウ</t>
    </rPh>
    <phoneticPr fontId="5"/>
  </si>
  <si>
    <r>
      <t>将来負担に対する財源確保に努めていることから将来負担比率は算定されていないが、有形固定資産減価償却率が、上昇となっており、各資産の更新に伴う地方債の増等が見込まれるため、財政事情に合わせた適正な</t>
    </r>
    <r>
      <rPr>
        <sz val="11"/>
        <rFont val="ＭＳ Ｐゴシック"/>
        <family val="3"/>
        <charset val="128"/>
      </rPr>
      <t>資産</t>
    </r>
    <r>
      <rPr>
        <sz val="11"/>
        <color indexed="8"/>
        <rFont val="ＭＳ Ｐゴシック"/>
        <family val="3"/>
        <charset val="128"/>
      </rPr>
      <t>管理を進めていく。</t>
    </r>
    <rPh sb="0" eb="2">
      <t>ショウライ</t>
    </rPh>
    <rPh sb="2" eb="4">
      <t>フタン</t>
    </rPh>
    <rPh sb="5" eb="6">
      <t>タイ</t>
    </rPh>
    <rPh sb="8" eb="10">
      <t>ザイゲン</t>
    </rPh>
    <rPh sb="10" eb="12">
      <t>カクホ</t>
    </rPh>
    <rPh sb="13" eb="14">
      <t>ツト</t>
    </rPh>
    <rPh sb="22" eb="24">
      <t>ショウライ</t>
    </rPh>
    <rPh sb="24" eb="26">
      <t>フタン</t>
    </rPh>
    <rPh sb="26" eb="28">
      <t>ヒリツ</t>
    </rPh>
    <rPh sb="29" eb="31">
      <t>サンテイ</t>
    </rPh>
    <rPh sb="39" eb="41">
      <t>ユウケイ</t>
    </rPh>
    <rPh sb="41" eb="45">
      <t>コテイシサン</t>
    </rPh>
    <rPh sb="45" eb="47">
      <t>ゲンカ</t>
    </rPh>
    <rPh sb="47" eb="50">
      <t>ショウキャクリツ</t>
    </rPh>
    <rPh sb="52" eb="54">
      <t>ジョウショウ</t>
    </rPh>
    <rPh sb="61" eb="64">
      <t>カクシサン</t>
    </rPh>
    <rPh sb="65" eb="67">
      <t>コウシン</t>
    </rPh>
    <rPh sb="68" eb="69">
      <t>トモナ</t>
    </rPh>
    <rPh sb="70" eb="73">
      <t>チホウサイ</t>
    </rPh>
    <rPh sb="97" eb="99">
      <t>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</si>
</sst>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99DC-48AC-AF39-F099DF44DE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92622</c:v>
                </c:pt>
                <c:pt idx="1">
                  <c:v>35721</c:v>
                </c:pt>
                <c:pt idx="2">
                  <c:v>64403</c:v>
                </c:pt>
                <c:pt idx="3">
                  <c:v>63657</c:v>
                </c:pt>
                <c:pt idx="4">
                  <c:v>50315</c:v>
                </c:pt>
              </c:numCache>
            </c:numRef>
          </c:val>
          <c:smooth val="0"/>
          <c:extLst>
            <c:ext xmlns:c16="http://schemas.microsoft.com/office/drawing/2014/chart" uri="{C3380CC4-5D6E-409C-BE32-E72D297353CC}">
              <c16:uniqueId val="{00000001-99DC-48AC-AF39-F099DF44DE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6.01</c:v>
                </c:pt>
                <c:pt idx="1">
                  <c:v>7.29</c:v>
                </c:pt>
                <c:pt idx="2">
                  <c:v>6.61</c:v>
                </c:pt>
                <c:pt idx="3">
                  <c:v>5.95</c:v>
                </c:pt>
                <c:pt idx="4">
                  <c:v>5.69</c:v>
                </c:pt>
              </c:numCache>
            </c:numRef>
          </c:val>
          <c:extLst>
            <c:ext xmlns:c16="http://schemas.microsoft.com/office/drawing/2014/chart" uri="{C3380CC4-5D6E-409C-BE32-E72D297353CC}">
              <c16:uniqueId val="{00000000-44BF-450C-9CD9-6C21CC63B6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44.76</c:v>
                </c:pt>
                <c:pt idx="1">
                  <c:v>46.58</c:v>
                </c:pt>
                <c:pt idx="2">
                  <c:v>51.22</c:v>
                </c:pt>
                <c:pt idx="3">
                  <c:v>48.83</c:v>
                </c:pt>
                <c:pt idx="4">
                  <c:v>48.83</c:v>
                </c:pt>
              </c:numCache>
            </c:numRef>
          </c:val>
          <c:extLst>
            <c:ext xmlns:c16="http://schemas.microsoft.com/office/drawing/2014/chart" uri="{C3380CC4-5D6E-409C-BE32-E72D297353CC}">
              <c16:uniqueId val="{00000001-44BF-450C-9CD9-6C21CC63B6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c:v>
                </c:pt>
                <c:pt idx="1">
                  <c:v>2.35</c:v>
                </c:pt>
                <c:pt idx="2">
                  <c:v>3.49</c:v>
                </c:pt>
                <c:pt idx="3">
                  <c:v>-3.52</c:v>
                </c:pt>
                <c:pt idx="4">
                  <c:v>2.88</c:v>
                </c:pt>
              </c:numCache>
            </c:numRef>
          </c:val>
          <c:smooth val="0"/>
          <c:extLst>
            <c:ext xmlns:c16="http://schemas.microsoft.com/office/drawing/2014/chart" uri="{C3380CC4-5D6E-409C-BE32-E72D297353CC}">
              <c16:uniqueId val="{00000002-44BF-450C-9CD9-6C21CC63B6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0.15</c:v>
                </c:pt>
                <c:pt idx="4">
                  <c:v>#N/A</c:v>
                </c:pt>
                <c:pt idx="5">
                  <c:v>0.1</c:v>
                </c:pt>
                <c:pt idx="6">
                  <c:v>#N/A</c:v>
                </c:pt>
                <c:pt idx="7">
                  <c:v>0.05</c:v>
                </c:pt>
                <c:pt idx="8">
                  <c:v>#N/A</c:v>
                </c:pt>
                <c:pt idx="9">
                  <c:v>0</c:v>
                </c:pt>
              </c:numCache>
            </c:numRef>
          </c:val>
          <c:extLst>
            <c:ext xmlns:c16="http://schemas.microsoft.com/office/drawing/2014/chart" uri="{C3380CC4-5D6E-409C-BE32-E72D297353CC}">
              <c16:uniqueId val="{00000000-2E8E-4579-B2E5-71D96FBAF4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8E-4579-B2E5-71D96FBAF46F}"/>
            </c:ext>
          </c:extLst>
        </c:ser>
        <c:ser>
          <c:idx val="2"/>
          <c:order val="2"/>
          <c:tx>
            <c:strRef>
              <c:f>データシート!$A$29</c:f>
              <c:strCache>
                <c:ptCount val="1"/>
                <c:pt idx="0">
                  <c:v>岩地集落排水事業特別会計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0.04</c:v>
                </c:pt>
                <c:pt idx="6">
                  <c:v>#N/A</c:v>
                </c:pt>
                <c:pt idx="7">
                  <c:v>0.02</c:v>
                </c:pt>
                <c:pt idx="8">
                  <c:v>#N/A</c:v>
                </c:pt>
                <c:pt idx="9">
                  <c:v>0.01</c:v>
                </c:pt>
              </c:numCache>
            </c:numRef>
          </c:val>
          <c:extLst>
            <c:ext xmlns:c16="http://schemas.microsoft.com/office/drawing/2014/chart" uri="{C3380CC4-5D6E-409C-BE32-E72D297353CC}">
              <c16:uniqueId val="{00000002-2E8E-4579-B2E5-71D96FBAF46F}"/>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1.1399999999999999</c:v>
                </c:pt>
                <c:pt idx="4">
                  <c:v>#N/A</c:v>
                </c:pt>
                <c:pt idx="5">
                  <c:v>1.1599999999999999</c:v>
                </c:pt>
                <c:pt idx="6">
                  <c:v>#N/A</c:v>
                </c:pt>
                <c:pt idx="7">
                  <c:v>0.37</c:v>
                </c:pt>
                <c:pt idx="8">
                  <c:v>#N/A</c:v>
                </c:pt>
                <c:pt idx="9">
                  <c:v>0.03</c:v>
                </c:pt>
              </c:numCache>
            </c:numRef>
          </c:val>
          <c:extLst>
            <c:ext xmlns:c16="http://schemas.microsoft.com/office/drawing/2014/chart" uri="{C3380CC4-5D6E-409C-BE32-E72D297353CC}">
              <c16:uniqueId val="{00000003-2E8E-4579-B2E5-71D96FBAF46F}"/>
            </c:ext>
          </c:extLst>
        </c:ser>
        <c:ser>
          <c:idx val="4"/>
          <c:order val="4"/>
          <c:tx>
            <c:strRef>
              <c:f>データシート!$A$31</c:f>
              <c:strCache>
                <c:ptCount val="1"/>
                <c:pt idx="0">
                  <c:v>石部集落排水事業特別会計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4-2E8E-4579-B2E5-71D96FBAF46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c:v>
                </c:pt>
                <c:pt idx="2">
                  <c:v>#N/A</c:v>
                </c:pt>
                <c:pt idx="3">
                  <c:v>4.2</c:v>
                </c:pt>
                <c:pt idx="4">
                  <c:v>#N/A</c:v>
                </c:pt>
                <c:pt idx="5">
                  <c:v>1.66</c:v>
                </c:pt>
                <c:pt idx="6">
                  <c:v>#N/A</c:v>
                </c:pt>
                <c:pt idx="7">
                  <c:v>1.71</c:v>
                </c:pt>
                <c:pt idx="8">
                  <c:v>#N/A</c:v>
                </c:pt>
                <c:pt idx="9">
                  <c:v>1.1399999999999999</c:v>
                </c:pt>
              </c:numCache>
            </c:numRef>
          </c:val>
          <c:extLst>
            <c:ext xmlns:c16="http://schemas.microsoft.com/office/drawing/2014/chart" uri="{C3380CC4-5D6E-409C-BE32-E72D297353CC}">
              <c16:uniqueId val="{00000005-2E8E-4579-B2E5-71D96FBAF46F}"/>
            </c:ext>
          </c:extLst>
        </c:ser>
        <c:ser>
          <c:idx val="6"/>
          <c:order val="6"/>
          <c:tx>
            <c:strRef>
              <c:f>データシート!$A$33</c:f>
              <c:strCache>
                <c:ptCount val="1"/>
                <c:pt idx="0">
                  <c:v>伊豆まつざき荘事業会計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1.1499999999999999</c:v>
                </c:pt>
                <c:pt idx="2">
                  <c:v>#N/A</c:v>
                </c:pt>
                <c:pt idx="3">
                  <c:v>1.4</c:v>
                </c:pt>
                <c:pt idx="4">
                  <c:v>#N/A</c:v>
                </c:pt>
                <c:pt idx="5">
                  <c:v>1.42</c:v>
                </c:pt>
                <c:pt idx="6">
                  <c:v>#N/A</c:v>
                </c:pt>
                <c:pt idx="7">
                  <c:v>1.19</c:v>
                </c:pt>
                <c:pt idx="8">
                  <c:v>#N/A</c:v>
                </c:pt>
                <c:pt idx="9">
                  <c:v>2.58</c:v>
                </c:pt>
              </c:numCache>
            </c:numRef>
          </c:val>
          <c:extLst>
            <c:ext xmlns:c16="http://schemas.microsoft.com/office/drawing/2014/chart" uri="{C3380CC4-5D6E-409C-BE32-E72D297353CC}">
              <c16:uniqueId val="{00000006-2E8E-4579-B2E5-71D96FBAF46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6.61</c:v>
                </c:pt>
                <c:pt idx="2">
                  <c:v>#N/A</c:v>
                </c:pt>
                <c:pt idx="3">
                  <c:v>5.59</c:v>
                </c:pt>
                <c:pt idx="4">
                  <c:v>#N/A</c:v>
                </c:pt>
                <c:pt idx="5">
                  <c:v>5.19</c:v>
                </c:pt>
                <c:pt idx="6">
                  <c:v>#N/A</c:v>
                </c:pt>
                <c:pt idx="7">
                  <c:v>4.29</c:v>
                </c:pt>
                <c:pt idx="8">
                  <c:v>#N/A</c:v>
                </c:pt>
                <c:pt idx="9">
                  <c:v>2.97</c:v>
                </c:pt>
              </c:numCache>
            </c:numRef>
          </c:val>
          <c:extLst>
            <c:ext xmlns:c16="http://schemas.microsoft.com/office/drawing/2014/chart" uri="{C3380CC4-5D6E-409C-BE32-E72D297353CC}">
              <c16:uniqueId val="{00000007-2E8E-4579-B2E5-71D96FBAF4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c:v>
                </c:pt>
                <c:pt idx="2">
                  <c:v>#N/A</c:v>
                </c:pt>
                <c:pt idx="3">
                  <c:v>7.28</c:v>
                </c:pt>
                <c:pt idx="4">
                  <c:v>#N/A</c:v>
                </c:pt>
                <c:pt idx="5">
                  <c:v>6.61</c:v>
                </c:pt>
                <c:pt idx="6">
                  <c:v>#N/A</c:v>
                </c:pt>
                <c:pt idx="7">
                  <c:v>5.95</c:v>
                </c:pt>
                <c:pt idx="8">
                  <c:v>#N/A</c:v>
                </c:pt>
                <c:pt idx="9">
                  <c:v>5.68</c:v>
                </c:pt>
              </c:numCache>
            </c:numRef>
          </c:val>
          <c:extLst>
            <c:ext xmlns:c16="http://schemas.microsoft.com/office/drawing/2014/chart" uri="{C3380CC4-5D6E-409C-BE32-E72D297353CC}">
              <c16:uniqueId val="{00000008-2E8E-4579-B2E5-71D96FBAF46F}"/>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14.04</c:v>
                </c:pt>
                <c:pt idx="2">
                  <c:v>#N/A</c:v>
                </c:pt>
                <c:pt idx="3">
                  <c:v>18.03</c:v>
                </c:pt>
                <c:pt idx="4">
                  <c:v>#N/A</c:v>
                </c:pt>
                <c:pt idx="5">
                  <c:v>20.29</c:v>
                </c:pt>
                <c:pt idx="6">
                  <c:v>#N/A</c:v>
                </c:pt>
                <c:pt idx="7">
                  <c:v>22.51</c:v>
                </c:pt>
                <c:pt idx="8">
                  <c:v>#N/A</c:v>
                </c:pt>
                <c:pt idx="9">
                  <c:v>23.07</c:v>
                </c:pt>
              </c:numCache>
            </c:numRef>
          </c:val>
          <c:extLst>
            <c:ext xmlns:c16="http://schemas.microsoft.com/office/drawing/2014/chart" uri="{C3380CC4-5D6E-409C-BE32-E72D297353CC}">
              <c16:uniqueId val="{00000009-2E8E-4579-B2E5-71D96FBAF4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296</c:v>
                </c:pt>
                <c:pt idx="5">
                  <c:v>306</c:v>
                </c:pt>
                <c:pt idx="8">
                  <c:v>302</c:v>
                </c:pt>
                <c:pt idx="11">
                  <c:v>280</c:v>
                </c:pt>
                <c:pt idx="14">
                  <c:v>297</c:v>
                </c:pt>
              </c:numCache>
            </c:numRef>
          </c:val>
          <c:extLst>
            <c:ext xmlns:c16="http://schemas.microsoft.com/office/drawing/2014/chart" uri="{C3380CC4-5D6E-409C-BE32-E72D297353CC}">
              <c16:uniqueId val="{00000000-DDA1-4A44-A643-AADC0199E3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A1-4A44-A643-AADC0199E3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7</c:v>
                </c:pt>
                <c:pt idx="6">
                  <c:v>7</c:v>
                </c:pt>
                <c:pt idx="9">
                  <c:v>7</c:v>
                </c:pt>
                <c:pt idx="12">
                  <c:v>6</c:v>
                </c:pt>
              </c:numCache>
            </c:numRef>
          </c:val>
          <c:extLst>
            <c:ext xmlns:c16="http://schemas.microsoft.com/office/drawing/2014/chart" uri="{C3380CC4-5D6E-409C-BE32-E72D297353CC}">
              <c16:uniqueId val="{00000002-DDA1-4A44-A643-AADC0199E3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47</c:v>
                </c:pt>
                <c:pt idx="6">
                  <c:v>53</c:v>
                </c:pt>
                <c:pt idx="9">
                  <c:v>53</c:v>
                </c:pt>
                <c:pt idx="12">
                  <c:v>48</c:v>
                </c:pt>
              </c:numCache>
            </c:numRef>
          </c:val>
          <c:extLst>
            <c:ext xmlns:c16="http://schemas.microsoft.com/office/drawing/2014/chart" uri="{C3380CC4-5D6E-409C-BE32-E72D297353CC}">
              <c16:uniqueId val="{00000003-DDA1-4A44-A643-AADC0199E3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c:v>
                </c:pt>
                <c:pt idx="3">
                  <c:v>8</c:v>
                </c:pt>
                <c:pt idx="6">
                  <c:v>7</c:v>
                </c:pt>
                <c:pt idx="9">
                  <c:v>7</c:v>
                </c:pt>
                <c:pt idx="12">
                  <c:v>7</c:v>
                </c:pt>
              </c:numCache>
            </c:numRef>
          </c:val>
          <c:extLst>
            <c:ext xmlns:c16="http://schemas.microsoft.com/office/drawing/2014/chart" uri="{C3380CC4-5D6E-409C-BE32-E72D297353CC}">
              <c16:uniqueId val="{00000004-DDA1-4A44-A643-AADC0199E3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A1-4A44-A643-AADC0199E3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A1-4A44-A643-AADC0199E3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296</c:v>
                </c:pt>
                <c:pt idx="3">
                  <c:v>313</c:v>
                </c:pt>
                <c:pt idx="6">
                  <c:v>311</c:v>
                </c:pt>
                <c:pt idx="9">
                  <c:v>301</c:v>
                </c:pt>
                <c:pt idx="12">
                  <c:v>335</c:v>
                </c:pt>
              </c:numCache>
            </c:numRef>
          </c:val>
          <c:extLst>
            <c:ext xmlns:c16="http://schemas.microsoft.com/office/drawing/2014/chart" uri="{C3380CC4-5D6E-409C-BE32-E72D297353CC}">
              <c16:uniqueId val="{00000007-DDA1-4A44-A643-AADC0199E3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c:v>
                </c:pt>
                <c:pt idx="2">
                  <c:v>#N/A</c:v>
                </c:pt>
                <c:pt idx="3">
                  <c:v>#N/A</c:v>
                </c:pt>
                <c:pt idx="4">
                  <c:v>69</c:v>
                </c:pt>
                <c:pt idx="5">
                  <c:v>#N/A</c:v>
                </c:pt>
                <c:pt idx="6">
                  <c:v>#N/A</c:v>
                </c:pt>
                <c:pt idx="7">
                  <c:v>76</c:v>
                </c:pt>
                <c:pt idx="8">
                  <c:v>#N/A</c:v>
                </c:pt>
                <c:pt idx="9">
                  <c:v>#N/A</c:v>
                </c:pt>
                <c:pt idx="10">
                  <c:v>88</c:v>
                </c:pt>
                <c:pt idx="11">
                  <c:v>#N/A</c:v>
                </c:pt>
                <c:pt idx="12">
                  <c:v>#N/A</c:v>
                </c:pt>
                <c:pt idx="13">
                  <c:v>99</c:v>
                </c:pt>
                <c:pt idx="14">
                  <c:v>#N/A</c:v>
                </c:pt>
              </c:numCache>
            </c:numRef>
          </c:val>
          <c:smooth val="0"/>
          <c:extLst>
            <c:ext xmlns:c16="http://schemas.microsoft.com/office/drawing/2014/chart" uri="{C3380CC4-5D6E-409C-BE32-E72D297353CC}">
              <c16:uniqueId val="{00000008-DDA1-4A44-A643-AADC0199E3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3110</c:v>
                </c:pt>
                <c:pt idx="5">
                  <c:v>2948</c:v>
                </c:pt>
                <c:pt idx="8">
                  <c:v>2934</c:v>
                </c:pt>
                <c:pt idx="11">
                  <c:v>2856</c:v>
                </c:pt>
                <c:pt idx="14">
                  <c:v>2692</c:v>
                </c:pt>
              </c:numCache>
            </c:numRef>
          </c:val>
          <c:extLst>
            <c:ext xmlns:c16="http://schemas.microsoft.com/office/drawing/2014/chart" uri="{C3380CC4-5D6E-409C-BE32-E72D297353CC}">
              <c16:uniqueId val="{00000000-7F12-4A41-B6A7-26B4AC7F1F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F12-4A41-B6A7-26B4AC7F1F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2044</c:v>
                </c:pt>
                <c:pt idx="5">
                  <c:v>2037</c:v>
                </c:pt>
                <c:pt idx="8">
                  <c:v>2126</c:v>
                </c:pt>
                <c:pt idx="11">
                  <c:v>2032</c:v>
                </c:pt>
                <c:pt idx="14">
                  <c:v>2063</c:v>
                </c:pt>
              </c:numCache>
            </c:numRef>
          </c:val>
          <c:extLst>
            <c:ext xmlns:c16="http://schemas.microsoft.com/office/drawing/2014/chart" uri="{C3380CC4-5D6E-409C-BE32-E72D297353CC}">
              <c16:uniqueId val="{00000002-7F12-4A41-B6A7-26B4AC7F1F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12-4A41-B6A7-26B4AC7F1F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12-4A41-B6A7-26B4AC7F1F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12-4A41-B6A7-26B4AC7F1F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1006</c:v>
                </c:pt>
                <c:pt idx="3">
                  <c:v>1009</c:v>
                </c:pt>
                <c:pt idx="6">
                  <c:v>1003</c:v>
                </c:pt>
                <c:pt idx="9">
                  <c:v>997</c:v>
                </c:pt>
                <c:pt idx="12">
                  <c:v>995</c:v>
                </c:pt>
              </c:numCache>
            </c:numRef>
          </c:val>
          <c:extLst>
            <c:ext xmlns:c16="http://schemas.microsoft.com/office/drawing/2014/chart" uri="{C3380CC4-5D6E-409C-BE32-E72D297353CC}">
              <c16:uniqueId val="{00000006-7F12-4A41-B6A7-26B4AC7F1F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334</c:v>
                </c:pt>
                <c:pt idx="3">
                  <c:v>329</c:v>
                </c:pt>
                <c:pt idx="6">
                  <c:v>282</c:v>
                </c:pt>
                <c:pt idx="9">
                  <c:v>247</c:v>
                </c:pt>
                <c:pt idx="12">
                  <c:v>207</c:v>
                </c:pt>
              </c:numCache>
            </c:numRef>
          </c:val>
          <c:extLst>
            <c:ext xmlns:c16="http://schemas.microsoft.com/office/drawing/2014/chart" uri="{C3380CC4-5D6E-409C-BE32-E72D297353CC}">
              <c16:uniqueId val="{00000007-7F12-4A41-B6A7-26B4AC7F1F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c:v>
                </c:pt>
                <c:pt idx="3">
                  <c:v>44</c:v>
                </c:pt>
                <c:pt idx="6">
                  <c:v>39</c:v>
                </c:pt>
                <c:pt idx="9">
                  <c:v>35</c:v>
                </c:pt>
                <c:pt idx="12">
                  <c:v>29</c:v>
                </c:pt>
              </c:numCache>
            </c:numRef>
          </c:val>
          <c:extLst>
            <c:ext xmlns:c16="http://schemas.microsoft.com/office/drawing/2014/chart" uri="{C3380CC4-5D6E-409C-BE32-E72D297353CC}">
              <c16:uniqueId val="{00000008-7F12-4A41-B6A7-26B4AC7F1F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c:v>
                </c:pt>
                <c:pt idx="3">
                  <c:v>72</c:v>
                </c:pt>
                <c:pt idx="6">
                  <c:v>66</c:v>
                </c:pt>
                <c:pt idx="9">
                  <c:v>59</c:v>
                </c:pt>
                <c:pt idx="12">
                  <c:v>54</c:v>
                </c:pt>
              </c:numCache>
            </c:numRef>
          </c:val>
          <c:extLst>
            <c:ext xmlns:c16="http://schemas.microsoft.com/office/drawing/2014/chart" uri="{C3380CC4-5D6E-409C-BE32-E72D297353CC}">
              <c16:uniqueId val="{00000009-7F12-4A41-B6A7-26B4AC7F1F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3409</c:v>
                </c:pt>
                <c:pt idx="3">
                  <c:v>3260</c:v>
                </c:pt>
                <c:pt idx="6">
                  <c:v>3294</c:v>
                </c:pt>
                <c:pt idx="9">
                  <c:v>3260</c:v>
                </c:pt>
                <c:pt idx="12">
                  <c:v>3079</c:v>
                </c:pt>
              </c:numCache>
            </c:numRef>
          </c:val>
          <c:extLst>
            <c:ext xmlns:c16="http://schemas.microsoft.com/office/drawing/2014/chart" uri="{C3380CC4-5D6E-409C-BE32-E72D297353CC}">
              <c16:uniqueId val="{0000000A-7F12-4A41-B6A7-26B4AC7F1F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12-4A41-B6A7-26B4AC7F1F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1208</c:v>
                </c:pt>
                <c:pt idx="1">
                  <c:v>1142</c:v>
                </c:pt>
                <c:pt idx="2">
                  <c:v>1212</c:v>
                </c:pt>
              </c:numCache>
            </c:numRef>
          </c:val>
          <c:extLst>
            <c:ext xmlns:c16="http://schemas.microsoft.com/office/drawing/2014/chart" uri="{C3380CC4-5D6E-409C-BE32-E72D297353CC}">
              <c16:uniqueId val="{00000000-A8AB-4219-8298-B7C74E5114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8AB-4219-8298-B7C74E5114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944</c:v>
                </c:pt>
                <c:pt idx="1">
                  <c:v>916</c:v>
                </c:pt>
                <c:pt idx="2">
                  <c:v>879</c:v>
                </c:pt>
              </c:numCache>
            </c:numRef>
          </c:val>
          <c:extLst>
            <c:ext xmlns:c16="http://schemas.microsoft.com/office/drawing/2014/chart" uri="{C3380CC4-5D6E-409C-BE32-E72D297353CC}">
              <c16:uniqueId val="{00000002-A8AB-4219-8298-B7C74E5114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{A30F3884-C5EE-4129-896D-BBC1D78E3A75}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A80-4552-B7B2-AB954286B3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{C0734D7C-A137-4B2C-8876-5C305E2E0340}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80-4552-B7B2-AB954286B3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{805E1DE6-0598-4944-A2AC-3AE7E0AA2B23}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80-4552-B7B2-AB954286B3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{76EEBC94-D68A-4522-91EE-A7DB5AD96413}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80-4552-B7B2-AB954286B3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{1B5EE100-D7AB-4582-9779-CE9AEFDCCED5}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80-4552-B7B2-AB954286B3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{4F4B0E48-39AE-4EEA-AB7F-B4C64028608F}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A80-4552-B7B2-AB954286B3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{1912DD1F-4DE8-41B0-8AB2-5A369BA2FE6D}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A80-4552-B7B2-AB954286B3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{AE9775CD-B84A-476F-9B33-F9C729F6901A}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A80-4552-B7B2-AB954286B3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{7C90775B-FB11-45DC-8A5D-4C2A7DEA70B3}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A80-4552-B7B2-AB954286B3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56.7</c:v>
                </c:pt>
                <c:pt idx="16">
                  <c:v>64.2</c:v>
                </c:pt>
                <c:pt idx="24">
                  <c:v>65.7</c:v>
                </c:pt>
                <c:pt idx="32">
                  <c:v>67.5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80-4552-B7B2-AB954286B3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{DA852C6F-3CB1-4D36-8124-C89B8CBD9CDC}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A80-4552-B7B2-AB954286B3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{864A3B85-6C84-4AA0-A662-A1165800B30C}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80-4552-B7B2-AB954286B3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{66F6A2FF-1531-4721-B10E-6837D4DCB81C}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80-4552-B7B2-AB954286B3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{5EEF83E8-F173-483F-A84C-83B968C4CE12}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80-4552-B7B2-AB954286B3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{E64D4168-7F2E-4FC4-AA9C-9BB4AF7B6EBC}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80-4552-B7B2-AB954286B3B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{AFF6FBA9-5946-4E30-8622-D204AAC6A4F3}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A80-4552-B7B2-AB954286B3B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{AB8A8408-327B-44B4-9917-9107A8B687C2}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A80-4552-B7B2-AB954286B3B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{F4DC0F74-E246-4B83-8D46-086E1B21A508}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A80-4552-B7B2-AB954286B3B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{D0A01B93-6F72-44AF-9493-72A97B152F2A}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A80-4552-B7B2-AB954286B3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8A80-4552-B7B2-AB954286B3B1}"/>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{E3193F54-61AD-42BD-A6D3-E22A0CD1D81D}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060-49E4-A9D5-34A1C65C0B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{504BDFEC-7217-4FFD-AF88-3DE23E366DE1}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60-49E4-A9D5-34A1C65C0B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{BAF10BD8-1823-4287-B299-BF16FC1D04E4}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60-49E4-A9D5-34A1C65C0B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{538B4D01-A6E9-426D-8AA8-0149646F0730}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60-49E4-A9D5-34A1C65C0B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{5680C5D4-BE15-4DD6-8C6F-84F1E77AB3F2}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60-49E4-A9D5-34A1C65C0BE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{8D8C35CA-8288-4407-A473-A8956128FEBC}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060-49E4-A9D5-34A1C65C0BE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{64E775F3-57A2-4B38-A900-297E5A143FAB}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060-49E4-A9D5-34A1C65C0BE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{617B63FE-E689-4503-B269-A777ECCB5913}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060-49E4-A9D5-34A1C65C0BE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{B7586B94-15F2-4BE8-B950-2126A5E787FE}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060-49E4-A9D5-34A1C65C0B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2.7</c:v>
                </c:pt>
                <c:pt idx="16">
                  <c:v>3.2</c:v>
                </c:pt>
                <c:pt idx="24">
                  <c:v>3.7</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60-49E4-A9D5-34A1C65C0B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{4CB17DB8-69D0-47D4-818E-1132363775CF}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060-49E4-A9D5-34A1C65C0B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{52D33F90-6E80-42A8-8F1E-269C35680846}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60-49E4-A9D5-34A1C65C0B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{2013D6BB-9018-44B7-B1FE-989018C7EB70}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60-49E4-A9D5-34A1C65C0B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{C722200B-6A07-49AD-8BA2-A4BE7ED5F1AE}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60-49E4-A9D5-34A1C65C0B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{759039DE-93F9-43D8-A47D-5B174AA3F968}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60-49E4-A9D5-34A1C65C0BE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{695B06F4-8A70-4E30-97B1-F48414A5A352}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060-49E4-A9D5-34A1C65C0BE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{94E0E861-83B7-4DC7-A76F-FDFF486F407E}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060-49E4-A9D5-34A1C65C0BE2}"/>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{D9228768-8AB5-40C8-A557-BE6196ABA6D6}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060-49E4-A9D5-34A1C65C0BE2}"/>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{01137E35-E2D2-45A4-809C-E06B0271834D}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060-49E4-A9D5-34A1C65C0B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0060-49E4-A9D5-34A1C65C0BE2}"/>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分子構造において大きく影響するのは、元利償還金及び算入公債費等の増減である。令和２年度も繰上償還等の特別事由はないが、平成２８年度幼稚園建設事業等における過疎債を含む５件について新たに元金償還が始まった。一方、令和元年度末で平成１１年度港湾改修事業における一般公共事業債を含む５件の償還が終了したことにより、公債費は前年度比３４百万円増の３３５百万円となったが、算入公債費が平成１０年度財政対策債の算入終了、平成１９年度過疎債の償還終了等により１４１百万円減少したことにより、分子の額は１０百万円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次年度以降も共同調理場建設事業等の大型起債事業が計画されているため、後年の公債費の増が見込まれる。過疎債等の交付税参入率の高い地方債の活用により、比率の上昇を抑え、財政負担を軽減することが重要とな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また、施設更新事業が見込まれる水道事業等の公営企業債の元利償還金に対する繰入金の変動にも注意が必要である。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引き続き適正かつ計画的な財政運営を図っていく。</a:t>
          </a:r>
          <a:endParaRPr kumimoji="1" lang="en-US" altLang="ja-JP" sz="10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将来負担比率の分子構造において大きく影響するのは、地方債現在高と基金や基準財政需要額算入見込額の充当可能財源の増減である。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は、観光施設整備改修事業や道路橋梁補修工事を実施したことで、新たに１５１百万円を借入れた一方で、借入地方債を３２１百万円償還したことにより、地方債現在高は３，０７９百万円となり前年度から１８１万円減少したことに加え、組合等負担等見込額も４０百万円減少した。また、財政調整基金をはじめとする充当可能基金が３１百万円増加したことで将来負担比率の分子は１０７百万円減少し、引き続きマイナスの数値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次年度以降も大型起債事業となる、給食共同調理場建設事業、道の駅パーク構想に基づく道の駅花の三聖苑改修事業が控えているため、最適な地方債の選択、基金の残高管理を適正に行い、将来負担率の分子が低い数値で推移していくような財政運営をしていく。</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基金残高は、前年度比３２百万円増の２，０９０百万円となった。増減の内訳は、人口減少及び景気低迷による町民税や土地鑑定額の下落が続いていることによる固定資産税収入の減による町税収入減（前年度比２２百万円減）や景気低迷により指定管理を委託する観光施設入館料等の手数料の減（前年度比１２百万円減）等による不足財源への充当により１００百万円を、その他特定目的基金については、観光施設改修や道路橋梁港湾工事等の財源として松崎町公共施設整備基金や平成３０年度に寄附いただき積み立てた松崎町ふるさと応援等について合計６５百万円を取崩した。一方で将来の支出への備えとして、財政調整基金を１７０百万円、その他特定目的基金を２８百万円積み立てた。なお、令和２年度における松崎町ふるさと納税によるふるさと応援基金への積立額は１９百万円（前年度比＋百万円増）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財政調整基金については、地方財政法第７条により規定された金額を確保しつつ、突発的な支出に対応するため現在の基金残高を維持するように決算状況を確認しながら積み立てを行っていく。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その他特定目的基金については、公共施設の改修及び更新経費の財源とするため、松崎町公共施設整備基金や松崎町文教施設整備基金を中心に決算状況を確認しながら積み立てを行っていく。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①松崎町公共施設整備基金･･･公共施設全般を整備、改修する財源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②松崎町文教施設整備基金･･･教育関連施設（幼稚園・小学校・中学校・共同調理場等）を整備する財源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③松崎町消防組合施設整備基金･･･下田地区消防組合の施設を整備する財源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④松崎町ふるさと応援基金･･･寄附申し込み時において選択された６項目のまちづくり事業の財源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⑤松崎町地域福祉基金･･･福祉のまちづくりを推進する事業費の財源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①松崎町公共施設整備基金･･･観光施設整備改修や道路橋梁港湾工事等へ充当　▲２７百万円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②松崎町文教施設整備基金･･･小学校・中学校の教育関連施設を整備する財源　▲６百万円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③松崎町消防組合施設整備基金･･･下田地区消防組合負担経費への充当　▲７百万円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④松崎町ふるさと応援基金･･･平成３０年度寄附分をまちづくり事業費へ充当　▲１３百万円、令和２年度寄附分を積立て　＋１９百万円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⑤松崎町地域福祉基金･･･保育園建設事業費補助金へ充当　▲６百万円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①松崎町公共施設整備基金･･･</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今後の公共施設改修整備事業等への財源確保のため、決算状況を確認しながら現状の基金残高を維持していく。</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②松崎町文教施設整備基金･･･教育関連施設（幼稚園・小学校・中学校・共同調理場）の改修整備事業費等の財源として確保していく。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③松崎町消防組合施設整備基金･･･下田地区消防組合負担経費への充当。（現時点では、新たな積み立てはしない。）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④松崎町ふるさと応援基金･･･寄付者の希望に沿った使途への充当。（寄附年度の翌々年度の事業費へ充当。）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⑤松崎町地域福祉基金･･･保育園建設事業費補助金への充当。（現時点では、新たな積み立てはしない。）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不足財源への充当による取崩額は、前年度比１００百万円減の１００百万円とした一方で、１７０百万円を積み立てたことにより、令和２年度基金残高は７０百万円増の１，２１２百万円となった。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高齢化、主要産業の観光業の低迷等の理由により自主財源の確保が難しい状況下における行政サービスの維持、大規模災害などの突発的な支出に対応するために、決算の状況を確認しながら現状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現在のところ、新たな積み立て予定なし。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
6,274
85.19
4,764,078
4,562,239
141,183
2,482,001
3,079,071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数値の修正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修正後の数値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62.0%</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数値算出から除くべき土地及び物品の価格を含めていたため。</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有形固定資産減価償却率については、類似団体内平均値よりもやや上回る結果となっている。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現状保有資産については、経年による老朽化が進んでいる。特に庁舎、学校施設で進んでいる。施設の状況や財政状況を検討し、計画的に資産管理をしていく必要がある。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91" name="楕円 90"/>
        <xdr:cNvSpPr/>
      </xdr:nvSpPr>
      <xdr:spPr>
        <a:xfrm>
          <a:off x="4711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92" name="有形固定資産減価償却率該当値テキスト"/>
        <xdr:cNvSpPr txBox="1"/>
      </xdr:nvSpPr>
      <xdr:spPr>
        <a:xfrm>
          <a:off x="48133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93" name="楕円 92"/>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44450</xdr:rowOff>
    </xdr:to>
    <xdr:cxnSp macro="">
      <xdr:nvCxnSpPr>
        <xdr:cNvPr id="94" name="直線コネクタ 93"/>
        <xdr:cNvCxnSpPr/>
      </xdr:nvCxnSpPr>
      <xdr:spPr>
        <a:xfrm>
          <a:off x="4051300" y="623760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5" name="楕円 94"/>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151130</xdr:rowOff>
    </xdr:to>
    <xdr:cxnSp macro="">
      <xdr:nvCxnSpPr>
        <xdr:cNvPr id="96" name="直線コネクタ 95"/>
        <xdr:cNvCxnSpPr/>
      </xdr:nvCxnSpPr>
      <xdr:spPr>
        <a:xfrm>
          <a:off x="3289300" y="618363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97" name="楕円 96"/>
        <xdr:cNvSpPr/>
      </xdr:nvSpPr>
      <xdr:spPr>
        <a:xfrm>
          <a:off x="2476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31</xdr:row>
      <xdr:rowOff>97155</xdr:rowOff>
    </xdr:to>
    <xdr:cxnSp macro="">
      <xdr:nvCxnSpPr>
        <xdr:cNvPr id="98" name="直線コネクタ 97"/>
        <xdr:cNvCxnSpPr/>
      </xdr:nvCxnSpPr>
      <xdr:spPr>
        <a:xfrm>
          <a:off x="2527300" y="5913755"/>
          <a:ext cx="76200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99" name="楕円 98"/>
        <xdr:cNvSpPr/>
      </xdr:nvSpPr>
      <xdr:spPr>
        <a:xfrm>
          <a:off x="1714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146262</xdr:rowOff>
    </xdr:to>
    <xdr:cxnSp macro="">
      <xdr:nvCxnSpPr>
        <xdr:cNvPr id="100" name="直線コネクタ 99"/>
        <xdr:cNvCxnSpPr/>
      </xdr:nvCxnSpPr>
      <xdr:spPr>
        <a:xfrm flipV="1">
          <a:off x="1765300" y="5913755"/>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101" name="n_1aveValue有形固定資産減価償却率"/>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102" name="n_2aveValue有形固定資産減価償却率"/>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3"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105" name="n_1main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6" name="n_2main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107" name="n_3mainValue有形固定資産減価償却率"/>
        <xdr:cNvSpPr txBox="1"/>
      </xdr:nvSpPr>
      <xdr:spPr>
        <a:xfrm>
          <a:off x="2324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108" name="n_4mainValue有形固定資産減価償却率"/>
        <xdr:cNvSpPr txBox="1"/>
      </xdr:nvSpPr>
      <xdr:spPr>
        <a:xfrm>
          <a:off x="1562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将来負担額については、借入額より借入償還額が多かったため、地方債残高は低下した。また、財政調整基金をはじめとする充当可能基金が上昇したことによって数値が低下した。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給食共同調理場建設事業等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大型起債事業が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予定されて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いること、人口減少等に起因する税収の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等、数値の上昇要因があるため、数値の変動に注視し適切な財政運営に努める。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103886</xdr:rowOff>
    </xdr:from>
    <xdr:to>
      <xdr:col>76</xdr:col>
      <xdr:colOff>73025</xdr:colOff>
      <xdr:row>28</xdr:row>
      <xdr:rowOff>34036</xdr:rowOff>
    </xdr:to>
    <xdr:sp macro="" textlink="">
      <xdr:nvSpPr>
        <xdr:cNvPr id="155" name="楕円 154"/>
        <xdr:cNvSpPr/>
      </xdr:nvSpPr>
      <xdr:spPr>
        <a:xfrm>
          <a:off x="14744700" y="55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126763</xdr:rowOff>
    </xdr:from>
    <xdr:ext cx="469744" cy="259045"/>
    <xdr:sp macro="" textlink="">
      <xdr:nvSpPr>
        <xdr:cNvPr id="156" name="債務償還比率該当値テキスト"/>
        <xdr:cNvSpPr txBox="1"/>
      </xdr:nvSpPr>
      <xdr:spPr>
        <a:xfrm>
          <a:off x="14846300" y="53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26301</xdr:rowOff>
    </xdr:from>
    <xdr:to>
      <xdr:col>72</xdr:col>
      <xdr:colOff>123825</xdr:colOff>
      <xdr:row>28</xdr:row>
      <xdr:rowOff>127901</xdr:rowOff>
    </xdr:to>
    <xdr:sp macro="" textlink="">
      <xdr:nvSpPr>
        <xdr:cNvPr id="157" name="楕円 156"/>
        <xdr:cNvSpPr/>
      </xdr:nvSpPr>
      <xdr:spPr>
        <a:xfrm>
          <a:off x="14033500" y="55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154686</xdr:rowOff>
    </xdr:from>
    <xdr:to>
      <xdr:col>76</xdr:col>
      <xdr:colOff>22225</xdr:colOff>
      <xdr:row>28</xdr:row>
      <xdr:rowOff>77101</xdr:rowOff>
    </xdr:to>
    <xdr:cxnSp macro="">
      <xdr:nvCxnSpPr>
        <xdr:cNvPr id="158" name="直線コネクタ 157"/>
        <xdr:cNvCxnSpPr/>
      </xdr:nvCxnSpPr>
      <xdr:spPr>
        <a:xfrm flipV="1">
          <a:off x="14084300" y="5555361"/>
          <a:ext cx="711200" cy="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11702</xdr:rowOff>
    </xdr:from>
    <xdr:to>
      <xdr:col>68</xdr:col>
      <xdr:colOff>123825</xdr:colOff>
      <xdr:row>28</xdr:row>
      <xdr:rowOff>113302</xdr:rowOff>
    </xdr:to>
    <xdr:sp macro="" textlink="">
      <xdr:nvSpPr>
        <xdr:cNvPr id="159" name="楕円 158"/>
        <xdr:cNvSpPr/>
      </xdr:nvSpPr>
      <xdr:spPr>
        <a:xfrm>
          <a:off x="13271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62502</xdr:rowOff>
    </xdr:from>
    <xdr:to>
      <xdr:col>72</xdr:col>
      <xdr:colOff>73025</xdr:colOff>
      <xdr:row>28</xdr:row>
      <xdr:rowOff>77101</xdr:rowOff>
    </xdr:to>
    <xdr:cxnSp macro="">
      <xdr:nvCxnSpPr>
        <xdr:cNvPr id="160" name="直線コネクタ 159"/>
        <xdr:cNvCxnSpPr/>
      </xdr:nvCxnSpPr>
      <xdr:spPr>
        <a:xfrm>
          <a:off x="13322300" y="5634627"/>
          <a:ext cx="762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21880</xdr:rowOff>
    </xdr:from>
    <xdr:to>
      <xdr:col>64</xdr:col>
      <xdr:colOff>123825</xdr:colOff>
      <xdr:row>28</xdr:row>
      <xdr:rowOff>123480</xdr:rowOff>
    </xdr:to>
    <xdr:sp macro="" textlink="">
      <xdr:nvSpPr>
        <xdr:cNvPr id="161" name="楕円 160"/>
        <xdr:cNvSpPr/>
      </xdr:nvSpPr>
      <xdr:spPr>
        <a:xfrm>
          <a:off x="12509500" y="55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62502</xdr:rowOff>
    </xdr:from>
    <xdr:to>
      <xdr:col>68</xdr:col>
      <xdr:colOff>73025</xdr:colOff>
      <xdr:row>28</xdr:row>
      <xdr:rowOff>72680</xdr:rowOff>
    </xdr:to>
    <xdr:cxnSp macro="">
      <xdr:nvCxnSpPr>
        <xdr:cNvPr id="162" name="直線コネクタ 161"/>
        <xdr:cNvCxnSpPr/>
      </xdr:nvCxnSpPr>
      <xdr:spPr>
        <a:xfrm flipV="1">
          <a:off x="12560300" y="5634627"/>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14581</xdr:rowOff>
    </xdr:from>
    <xdr:to>
      <xdr:col>60</xdr:col>
      <xdr:colOff>123825</xdr:colOff>
      <xdr:row>28</xdr:row>
      <xdr:rowOff>116181</xdr:rowOff>
    </xdr:to>
    <xdr:sp macro="" textlink="">
      <xdr:nvSpPr>
        <xdr:cNvPr id="163" name="楕円 162"/>
        <xdr:cNvSpPr/>
      </xdr:nvSpPr>
      <xdr:spPr>
        <a:xfrm>
          <a:off x="11747500" y="558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65381</xdr:rowOff>
    </xdr:from>
    <xdr:to>
      <xdr:col>64</xdr:col>
      <xdr:colOff>73025</xdr:colOff>
      <xdr:row>28</xdr:row>
      <xdr:rowOff>72680</xdr:rowOff>
    </xdr:to>
    <xdr:cxnSp macro="">
      <xdr:nvCxnSpPr>
        <xdr:cNvPr id="164" name="直線コネクタ 163"/>
        <xdr:cNvCxnSpPr/>
      </xdr:nvCxnSpPr>
      <xdr:spPr>
        <a:xfrm>
          <a:off x="11798300" y="5637506"/>
          <a:ext cx="762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144428</xdr:rowOff>
    </xdr:from>
    <xdr:ext cx="469744" cy="259045"/>
    <xdr:sp macro="" textlink="">
      <xdr:nvSpPr>
        <xdr:cNvPr id="169" name="n_1mainValue債務償還比率"/>
        <xdr:cNvSpPr txBox="1"/>
      </xdr:nvSpPr>
      <xdr:spPr>
        <a:xfrm>
          <a:off x="13836727" y="53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129829</xdr:rowOff>
    </xdr:from>
    <xdr:ext cx="469744" cy="259045"/>
    <xdr:sp macro="" textlink="">
      <xdr:nvSpPr>
        <xdr:cNvPr id="170" name="n_2mainValue債務償還比率"/>
        <xdr:cNvSpPr txBox="1"/>
      </xdr:nvSpPr>
      <xdr:spPr>
        <a:xfrm>
          <a:off x="13087427" y="5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140007</xdr:rowOff>
    </xdr:from>
    <xdr:ext cx="469744" cy="259045"/>
    <xdr:sp macro="" textlink="">
      <xdr:nvSpPr>
        <xdr:cNvPr id="171" name="n_3mainValue債務償還比率"/>
        <xdr:cNvSpPr txBox="1"/>
      </xdr:nvSpPr>
      <xdr:spPr>
        <a:xfrm>
          <a:off x="12325427" y="53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132708</xdr:rowOff>
    </xdr:from>
    <xdr:ext cx="469744" cy="259045"/>
    <xdr:sp macro="" textlink="">
      <xdr:nvSpPr>
        <xdr:cNvPr id="172" name="n_4mainValue債務償還比率"/>
        <xdr:cNvSpPr txBox="1"/>
      </xdr:nvSpPr>
      <xdr:spPr>
        <a:xfrm>
          <a:off x="11563427" y="53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
6,274
85.19
4,764,078
4,562,239
141,183
2,482,001
3,079,071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3" name="楕円 72"/>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134002</xdr:rowOff>
    </xdr:from>
    <xdr:ext cx="405111" cy="259045"/>
    <xdr:sp macro="" textlink="">
      <xdr:nvSpPr>
        <xdr:cNvPr id="74" name="【道路】&#10;有形固定資産減価償却率該当値テキスト"/>
        <xdr:cNvSpPr txBox="1"/>
      </xdr:nvSpPr>
      <xdr:spPr>
        <a:xfrm>
          <a:off x="4673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161925</xdr:rowOff>
    </xdr:to>
    <xdr:cxnSp macro="">
      <xdr:nvCxnSpPr>
        <xdr:cNvPr id="76" name="直線コネクタ 75"/>
        <xdr:cNvCxnSpPr/>
      </xdr:nvCxnSpPr>
      <xdr:spPr>
        <a:xfrm>
          <a:off x="3797300" y="64789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135255</xdr:rowOff>
    </xdr:to>
    <xdr:cxnSp macro="">
      <xdr:nvCxnSpPr>
        <xdr:cNvPr id="78" name="直線コネクタ 77"/>
        <xdr:cNvCxnSpPr/>
      </xdr:nvCxnSpPr>
      <xdr:spPr>
        <a:xfrm>
          <a:off x="2908300" y="644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97155</xdr:rowOff>
    </xdr:to>
    <xdr:cxnSp macro="">
      <xdr:nvCxnSpPr>
        <xdr:cNvPr id="80" name="直線コネクタ 79"/>
        <xdr:cNvCxnSpPr/>
      </xdr:nvCxnSpPr>
      <xdr:spPr>
        <a:xfrm>
          <a:off x="2019300" y="640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60960</xdr:rowOff>
    </xdr:to>
    <xdr:cxnSp macro="">
      <xdr:nvCxnSpPr>
        <xdr:cNvPr id="82" name="直線コネクタ 81"/>
        <xdr:cNvCxnSpPr/>
      </xdr:nvCxnSpPr>
      <xdr:spPr>
        <a:xfrm>
          <a:off x="1130300" y="63722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8" name="n_2mainValue【道路】&#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9" name="n_3main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14555</xdr:rowOff>
    </xdr:from>
    <xdr:to>
      <xdr:col>55</xdr:col>
      <xdr:colOff>50800</xdr:colOff>
      <xdr:row>39</xdr:row>
      <xdr:rowOff>116155</xdr:rowOff>
    </xdr:to>
    <xdr:sp macro="" textlink="">
      <xdr:nvSpPr>
        <xdr:cNvPr id="128" name="楕円 127"/>
        <xdr:cNvSpPr/>
      </xdr:nvSpPr>
      <xdr:spPr>
        <a:xfrm>
          <a:off x="10426700" y="67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37432</xdr:rowOff>
    </xdr:from>
    <xdr:ext cx="534377" cy="259045"/>
    <xdr:sp macro="" textlink="">
      <xdr:nvSpPr>
        <xdr:cNvPr id="129" name="【道路】&#10;一人当たり延長該当値テキスト"/>
        <xdr:cNvSpPr txBox="1"/>
      </xdr:nvSpPr>
      <xdr:spPr>
        <a:xfrm>
          <a:off x="10515600" y="65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27476</xdr:rowOff>
    </xdr:from>
    <xdr:to>
      <xdr:col>50</xdr:col>
      <xdr:colOff>165100</xdr:colOff>
      <xdr:row>39</xdr:row>
      <xdr:rowOff>129076</xdr:rowOff>
    </xdr:to>
    <xdr:sp macro="" textlink="">
      <xdr:nvSpPr>
        <xdr:cNvPr id="130" name="楕円 129"/>
        <xdr:cNvSpPr/>
      </xdr:nvSpPr>
      <xdr:spPr>
        <a:xfrm>
          <a:off x="9588500" y="67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65355</xdr:rowOff>
    </xdr:from>
    <xdr:to>
      <xdr:col>55</xdr:col>
      <xdr:colOff>0</xdr:colOff>
      <xdr:row>39</xdr:row>
      <xdr:rowOff>78276</xdr:rowOff>
    </xdr:to>
    <xdr:cxnSp macro="">
      <xdr:nvCxnSpPr>
        <xdr:cNvPr id="131" name="直線コネクタ 130"/>
        <xdr:cNvCxnSpPr/>
      </xdr:nvCxnSpPr>
      <xdr:spPr>
        <a:xfrm flipV="1">
          <a:off x="9639300" y="6751905"/>
          <a:ext cx="8382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35961</xdr:rowOff>
    </xdr:from>
    <xdr:to>
      <xdr:col>46</xdr:col>
      <xdr:colOff>38100</xdr:colOff>
      <xdr:row>39</xdr:row>
      <xdr:rowOff>137561</xdr:rowOff>
    </xdr:to>
    <xdr:sp macro="" textlink="">
      <xdr:nvSpPr>
        <xdr:cNvPr id="132" name="楕円 131"/>
        <xdr:cNvSpPr/>
      </xdr:nvSpPr>
      <xdr:spPr>
        <a:xfrm>
          <a:off x="8699500" y="67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78276</xdr:rowOff>
    </xdr:from>
    <xdr:to>
      <xdr:col>50</xdr:col>
      <xdr:colOff>114300</xdr:colOff>
      <xdr:row>39</xdr:row>
      <xdr:rowOff>86761</xdr:rowOff>
    </xdr:to>
    <xdr:cxnSp macro="">
      <xdr:nvCxnSpPr>
        <xdr:cNvPr id="133" name="直線コネクタ 132"/>
        <xdr:cNvCxnSpPr/>
      </xdr:nvCxnSpPr>
      <xdr:spPr>
        <a:xfrm flipV="1">
          <a:off x="8750300" y="6764826"/>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43825</xdr:rowOff>
    </xdr:from>
    <xdr:to>
      <xdr:col>41</xdr:col>
      <xdr:colOff>101600</xdr:colOff>
      <xdr:row>39</xdr:row>
      <xdr:rowOff>145425</xdr:rowOff>
    </xdr:to>
    <xdr:sp macro="" textlink="">
      <xdr:nvSpPr>
        <xdr:cNvPr id="134" name="楕円 133"/>
        <xdr:cNvSpPr/>
      </xdr:nvSpPr>
      <xdr:spPr>
        <a:xfrm>
          <a:off x="7810500" y="67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86761</xdr:rowOff>
    </xdr:from>
    <xdr:to>
      <xdr:col>45</xdr:col>
      <xdr:colOff>177800</xdr:colOff>
      <xdr:row>39</xdr:row>
      <xdr:rowOff>94625</xdr:rowOff>
    </xdr:to>
    <xdr:cxnSp macro="">
      <xdr:nvCxnSpPr>
        <xdr:cNvPr id="135" name="直線コネクタ 134"/>
        <xdr:cNvCxnSpPr/>
      </xdr:nvCxnSpPr>
      <xdr:spPr>
        <a:xfrm flipV="1">
          <a:off x="7861300" y="6773311"/>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53134</xdr:rowOff>
    </xdr:from>
    <xdr:to>
      <xdr:col>36</xdr:col>
      <xdr:colOff>165100</xdr:colOff>
      <xdr:row>39</xdr:row>
      <xdr:rowOff>154734</xdr:rowOff>
    </xdr:to>
    <xdr:sp macro="" textlink="">
      <xdr:nvSpPr>
        <xdr:cNvPr id="136" name="楕円 135"/>
        <xdr:cNvSpPr/>
      </xdr:nvSpPr>
      <xdr:spPr>
        <a:xfrm>
          <a:off x="6921500" y="67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94625</xdr:rowOff>
    </xdr:from>
    <xdr:to>
      <xdr:col>41</xdr:col>
      <xdr:colOff>50800</xdr:colOff>
      <xdr:row>39</xdr:row>
      <xdr:rowOff>103934</xdr:rowOff>
    </xdr:to>
    <xdr:cxnSp macro="">
      <xdr:nvCxnSpPr>
        <xdr:cNvPr id="137" name="直線コネクタ 136"/>
        <xdr:cNvCxnSpPr/>
      </xdr:nvCxnSpPr>
      <xdr:spPr>
        <a:xfrm flipV="1">
          <a:off x="6972300" y="6781175"/>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145603</xdr:rowOff>
    </xdr:from>
    <xdr:ext cx="534377" cy="259045"/>
    <xdr:sp macro="" textlink="">
      <xdr:nvSpPr>
        <xdr:cNvPr id="142" name="n_1mainValue【道路】&#10;一人当たり延長"/>
        <xdr:cNvSpPr txBox="1"/>
      </xdr:nvSpPr>
      <xdr:spPr>
        <a:xfrm>
          <a:off x="9359411" y="64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154088</xdr:rowOff>
    </xdr:from>
    <xdr:ext cx="534377" cy="259045"/>
    <xdr:sp macro="" textlink="">
      <xdr:nvSpPr>
        <xdr:cNvPr id="143" name="n_2mainValue【道路】&#10;一人当たり延長"/>
        <xdr:cNvSpPr txBox="1"/>
      </xdr:nvSpPr>
      <xdr:spPr>
        <a:xfrm>
          <a:off x="8483111" y="64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161952</xdr:rowOff>
    </xdr:from>
    <xdr:ext cx="534377" cy="259045"/>
    <xdr:sp macro="" textlink="">
      <xdr:nvSpPr>
        <xdr:cNvPr id="144" name="n_3mainValue【道路】&#10;一人当たり延長"/>
        <xdr:cNvSpPr txBox="1"/>
      </xdr:nvSpPr>
      <xdr:spPr>
        <a:xfrm>
          <a:off x="7594111" y="650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171261</xdr:rowOff>
    </xdr:from>
    <xdr:ext cx="534377" cy="259045"/>
    <xdr:sp macro="" textlink="">
      <xdr:nvSpPr>
        <xdr:cNvPr id="145" name="n_4mainValue【道路】&#10;一人当たり延長"/>
        <xdr:cNvSpPr txBox="1"/>
      </xdr:nvSpPr>
      <xdr:spPr>
        <a:xfrm>
          <a:off x="6705111" y="651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7" name="楕円 186"/>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52087</xdr:rowOff>
    </xdr:from>
    <xdr:ext cx="405111" cy="259045"/>
    <xdr:sp macro="" textlink="">
      <xdr:nvSpPr>
        <xdr:cNvPr id="188" name="【橋りょう・トンネル】&#10;有形固定資産減価償却率該当値テキスト"/>
        <xdr:cNvSpPr txBox="1"/>
      </xdr:nvSpPr>
      <xdr:spPr>
        <a:xfrm>
          <a:off x="46736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89" name="楕円 188"/>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80010</xdr:rowOff>
    </xdr:to>
    <xdr:cxnSp macro="">
      <xdr:nvCxnSpPr>
        <xdr:cNvPr id="190" name="直線コネクタ 189"/>
        <xdr:cNvCxnSpPr/>
      </xdr:nvCxnSpPr>
      <xdr:spPr>
        <a:xfrm>
          <a:off x="3797300" y="105253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1" name="楕円 190"/>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66947</xdr:rowOff>
    </xdr:to>
    <xdr:cxnSp macro="">
      <xdr:nvCxnSpPr>
        <xdr:cNvPr id="192" name="直線コネクタ 191"/>
        <xdr:cNvCxnSpPr/>
      </xdr:nvCxnSpPr>
      <xdr:spPr>
        <a:xfrm>
          <a:off x="2908300" y="1051723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3" name="楕円 192"/>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58783</xdr:rowOff>
    </xdr:to>
    <xdr:cxnSp macro="">
      <xdr:nvCxnSpPr>
        <xdr:cNvPr id="194" name="直線コネクタ 193"/>
        <xdr:cNvCxnSpPr/>
      </xdr:nvCxnSpPr>
      <xdr:spPr>
        <a:xfrm>
          <a:off x="2019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5" name="楕円 194"/>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60416</xdr:rowOff>
    </xdr:to>
    <xdr:cxnSp macro="">
      <xdr:nvCxnSpPr>
        <xdr:cNvPr id="196" name="直線コネクタ 195"/>
        <xdr:cNvCxnSpPr/>
      </xdr:nvCxnSpPr>
      <xdr:spPr>
        <a:xfrm flipV="1">
          <a:off x="1130300" y="1049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134274</xdr:rowOff>
    </xdr:from>
    <xdr:ext cx="405111" cy="259045"/>
    <xdr:sp macro="" textlink="">
      <xdr:nvSpPr>
        <xdr:cNvPr id="201" name="n_1mainValue【橋りょう・トンネル】&#10;有形固定資産減価償却率"/>
        <xdr:cNvSpPr txBox="1"/>
      </xdr:nvSpPr>
      <xdr:spPr>
        <a:xfrm>
          <a:off x="35820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126110</xdr:rowOff>
    </xdr:from>
    <xdr:ext cx="405111" cy="259045"/>
    <xdr:sp macro="" textlink="">
      <xdr:nvSpPr>
        <xdr:cNvPr id="202" name="n_2mainValue【橋りょう・トンネル】&#10;有形固定資産減価償却率"/>
        <xdr:cNvSpPr txBox="1"/>
      </xdr:nvSpPr>
      <xdr:spPr>
        <a:xfrm>
          <a:off x="2705744" y="102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3" name="n_3mainValue【橋りょう・トンネ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4"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71308</xdr:rowOff>
    </xdr:from>
    <xdr:to>
      <xdr:col>55</xdr:col>
      <xdr:colOff>50800</xdr:colOff>
      <xdr:row>64</xdr:row>
      <xdr:rowOff>1458</xdr:rowOff>
    </xdr:to>
    <xdr:sp macro="" textlink="">
      <xdr:nvSpPr>
        <xdr:cNvPr id="244" name="楕円 243"/>
        <xdr:cNvSpPr/>
      </xdr:nvSpPr>
      <xdr:spPr>
        <a:xfrm>
          <a:off x="10426700" y="108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162033</xdr:rowOff>
    </xdr:from>
    <xdr:ext cx="599010" cy="259045"/>
    <xdr:sp macro="" textlink="">
      <xdr:nvSpPr>
        <xdr:cNvPr id="245" name="【橋りょう・トンネル】&#10;一人当たり有形固定資産（償却資産）額該当値テキスト"/>
        <xdr:cNvSpPr txBox="1"/>
      </xdr:nvSpPr>
      <xdr:spPr>
        <a:xfrm>
          <a:off x="10515600" y="1079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76714</xdr:rowOff>
    </xdr:from>
    <xdr:to>
      <xdr:col>50</xdr:col>
      <xdr:colOff>165100</xdr:colOff>
      <xdr:row>64</xdr:row>
      <xdr:rowOff>6864</xdr:rowOff>
    </xdr:to>
    <xdr:sp macro="" textlink="">
      <xdr:nvSpPr>
        <xdr:cNvPr id="246" name="楕円 245"/>
        <xdr:cNvSpPr/>
      </xdr:nvSpPr>
      <xdr:spPr>
        <a:xfrm>
          <a:off x="9588500" y="108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122108</xdr:rowOff>
    </xdr:from>
    <xdr:to>
      <xdr:col>55</xdr:col>
      <xdr:colOff>0</xdr:colOff>
      <xdr:row>63</xdr:row>
      <xdr:rowOff>127514</xdr:rowOff>
    </xdr:to>
    <xdr:cxnSp macro="">
      <xdr:nvCxnSpPr>
        <xdr:cNvPr id="247" name="直線コネクタ 246"/>
        <xdr:cNvCxnSpPr/>
      </xdr:nvCxnSpPr>
      <xdr:spPr>
        <a:xfrm flipV="1">
          <a:off x="9639300" y="10923458"/>
          <a:ext cx="8382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82142</xdr:rowOff>
    </xdr:from>
    <xdr:to>
      <xdr:col>46</xdr:col>
      <xdr:colOff>38100</xdr:colOff>
      <xdr:row>64</xdr:row>
      <xdr:rowOff>12292</xdr:rowOff>
    </xdr:to>
    <xdr:sp macro="" textlink="">
      <xdr:nvSpPr>
        <xdr:cNvPr id="248" name="楕円 247"/>
        <xdr:cNvSpPr/>
      </xdr:nvSpPr>
      <xdr:spPr>
        <a:xfrm>
          <a:off x="8699500" y="108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127514</xdr:rowOff>
    </xdr:from>
    <xdr:to>
      <xdr:col>50</xdr:col>
      <xdr:colOff>114300</xdr:colOff>
      <xdr:row>63</xdr:row>
      <xdr:rowOff>132942</xdr:rowOff>
    </xdr:to>
    <xdr:cxnSp macro="">
      <xdr:nvCxnSpPr>
        <xdr:cNvPr id="249" name="直線コネクタ 248"/>
        <xdr:cNvCxnSpPr/>
      </xdr:nvCxnSpPr>
      <xdr:spPr>
        <a:xfrm flipV="1">
          <a:off x="8750300" y="10928864"/>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84736</xdr:rowOff>
    </xdr:from>
    <xdr:to>
      <xdr:col>41</xdr:col>
      <xdr:colOff>101600</xdr:colOff>
      <xdr:row>64</xdr:row>
      <xdr:rowOff>14886</xdr:rowOff>
    </xdr:to>
    <xdr:sp macro="" textlink="">
      <xdr:nvSpPr>
        <xdr:cNvPr id="250" name="楕円 249"/>
        <xdr:cNvSpPr/>
      </xdr:nvSpPr>
      <xdr:spPr>
        <a:xfrm>
          <a:off x="7810500" y="10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132942</xdr:rowOff>
    </xdr:from>
    <xdr:to>
      <xdr:col>45</xdr:col>
      <xdr:colOff>177800</xdr:colOff>
      <xdr:row>63</xdr:row>
      <xdr:rowOff>135536</xdr:rowOff>
    </xdr:to>
    <xdr:cxnSp macro="">
      <xdr:nvCxnSpPr>
        <xdr:cNvPr id="251" name="直線コネクタ 250"/>
        <xdr:cNvCxnSpPr/>
      </xdr:nvCxnSpPr>
      <xdr:spPr>
        <a:xfrm flipV="1">
          <a:off x="7861300" y="10934292"/>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92965</xdr:rowOff>
    </xdr:from>
    <xdr:to>
      <xdr:col>36</xdr:col>
      <xdr:colOff>165100</xdr:colOff>
      <xdr:row>64</xdr:row>
      <xdr:rowOff>23115</xdr:rowOff>
    </xdr:to>
    <xdr:sp macro="" textlink="">
      <xdr:nvSpPr>
        <xdr:cNvPr id="252" name="楕円 251"/>
        <xdr:cNvSpPr/>
      </xdr:nvSpPr>
      <xdr:spPr>
        <a:xfrm>
          <a:off x="6921500" y="10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135536</xdr:rowOff>
    </xdr:from>
    <xdr:to>
      <xdr:col>41</xdr:col>
      <xdr:colOff>50800</xdr:colOff>
      <xdr:row>63</xdr:row>
      <xdr:rowOff>143765</xdr:rowOff>
    </xdr:to>
    <xdr:cxnSp macro="">
      <xdr:nvCxnSpPr>
        <xdr:cNvPr id="253" name="直線コネクタ 252"/>
        <xdr:cNvCxnSpPr/>
      </xdr:nvCxnSpPr>
      <xdr:spPr>
        <a:xfrm flipV="1">
          <a:off x="6972300" y="1093688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169441</xdr:rowOff>
    </xdr:from>
    <xdr:ext cx="599010" cy="259045"/>
    <xdr:sp macro="" textlink="">
      <xdr:nvSpPr>
        <xdr:cNvPr id="258" name="n_1mainValue【橋りょう・トンネル】&#10;一人当たり有形固定資産（償却資産）額"/>
        <xdr:cNvSpPr txBox="1"/>
      </xdr:nvSpPr>
      <xdr:spPr>
        <a:xfrm>
          <a:off x="9327095" y="1097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3419</xdr:rowOff>
    </xdr:from>
    <xdr:ext cx="599010" cy="259045"/>
    <xdr:sp macro="" textlink="">
      <xdr:nvSpPr>
        <xdr:cNvPr id="259" name="n_2mainValue【橋りょう・トンネル】&#10;一人当たり有形固定資産（償却資産）額"/>
        <xdr:cNvSpPr txBox="1"/>
      </xdr:nvSpPr>
      <xdr:spPr>
        <a:xfrm>
          <a:off x="8450795" y="1097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6013</xdr:rowOff>
    </xdr:from>
    <xdr:ext cx="599010" cy="259045"/>
    <xdr:sp macro="" textlink="">
      <xdr:nvSpPr>
        <xdr:cNvPr id="260" name="n_3mainValue【橋りょう・トンネル】&#10;一人当たり有形固定資産（償却資産）額"/>
        <xdr:cNvSpPr txBox="1"/>
      </xdr:nvSpPr>
      <xdr:spPr>
        <a:xfrm>
          <a:off x="7561795" y="109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14242</xdr:rowOff>
    </xdr:from>
    <xdr:ext cx="599010" cy="259045"/>
    <xdr:sp macro="" textlink="">
      <xdr:nvSpPr>
        <xdr:cNvPr id="261" name="n_4mainValue【橋りょう・トンネル】&#10;一人当たり有形固定資産（償却資産）額"/>
        <xdr:cNvSpPr txBox="1"/>
      </xdr:nvSpPr>
      <xdr:spPr>
        <a:xfrm>
          <a:off x="6672795" y="109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130992</xdr:rowOff>
    </xdr:from>
    <xdr:to>
      <xdr:col>24</xdr:col>
      <xdr:colOff>114300</xdr:colOff>
      <xdr:row>83</xdr:row>
      <xdr:rowOff>61142</xdr:rowOff>
    </xdr:to>
    <xdr:sp macro="" textlink="">
      <xdr:nvSpPr>
        <xdr:cNvPr id="303" name="楕円 302"/>
        <xdr:cNvSpPr/>
      </xdr:nvSpPr>
      <xdr:spPr>
        <a:xfrm>
          <a:off x="4584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153869</xdr:rowOff>
    </xdr:from>
    <xdr:ext cx="405111" cy="259045"/>
    <xdr:sp macro="" textlink="">
      <xdr:nvSpPr>
        <xdr:cNvPr id="304" name="【公営住宅】&#10;有形固定資産減価償却率該当値テキスト"/>
        <xdr:cNvSpPr txBox="1"/>
      </xdr:nvSpPr>
      <xdr:spPr>
        <a:xfrm>
          <a:off x="4673600" y="1404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305" name="楕円 304"/>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157299</xdr:rowOff>
    </xdr:from>
    <xdr:to>
      <xdr:col>24</xdr:col>
      <xdr:colOff>63500</xdr:colOff>
      <xdr:row>83</xdr:row>
      <xdr:rowOff>10342</xdr:rowOff>
    </xdr:to>
    <xdr:cxnSp macro="">
      <xdr:nvCxnSpPr>
        <xdr:cNvPr id="306" name="直線コネクタ 305"/>
        <xdr:cNvCxnSpPr/>
      </xdr:nvCxnSpPr>
      <xdr:spPr>
        <a:xfrm>
          <a:off x="3797300" y="142161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83638</xdr:rowOff>
    </xdr:from>
    <xdr:to>
      <xdr:col>15</xdr:col>
      <xdr:colOff>101600</xdr:colOff>
      <xdr:row>83</xdr:row>
      <xdr:rowOff>13788</xdr:rowOff>
    </xdr:to>
    <xdr:sp macro="" textlink="">
      <xdr:nvSpPr>
        <xdr:cNvPr id="307" name="楕円 306"/>
        <xdr:cNvSpPr/>
      </xdr:nvSpPr>
      <xdr:spPr>
        <a:xfrm>
          <a:off x="2857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134438</xdr:rowOff>
    </xdr:from>
    <xdr:to>
      <xdr:col>19</xdr:col>
      <xdr:colOff>177800</xdr:colOff>
      <xdr:row>82</xdr:row>
      <xdr:rowOff>157299</xdr:rowOff>
    </xdr:to>
    <xdr:cxnSp macro="">
      <xdr:nvCxnSpPr>
        <xdr:cNvPr id="308" name="直線コネクタ 307"/>
        <xdr:cNvCxnSpPr/>
      </xdr:nvCxnSpPr>
      <xdr:spPr>
        <a:xfrm>
          <a:off x="2908300" y="141933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09" name="楕円 308"/>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134438</xdr:rowOff>
    </xdr:to>
    <xdr:cxnSp macro="">
      <xdr:nvCxnSpPr>
        <xdr:cNvPr id="310" name="直線コネクタ 309"/>
        <xdr:cNvCxnSpPr/>
      </xdr:nvCxnSpPr>
      <xdr:spPr>
        <a:xfrm>
          <a:off x="2019300" y="141688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34652</xdr:rowOff>
    </xdr:from>
    <xdr:to>
      <xdr:col>6</xdr:col>
      <xdr:colOff>38100</xdr:colOff>
      <xdr:row>82</xdr:row>
      <xdr:rowOff>136252</xdr:rowOff>
    </xdr:to>
    <xdr:sp macro="" textlink="">
      <xdr:nvSpPr>
        <xdr:cNvPr id="311" name="楕円 310"/>
        <xdr:cNvSpPr/>
      </xdr:nvSpPr>
      <xdr:spPr>
        <a:xfrm>
          <a:off x="1079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85452</xdr:rowOff>
    </xdr:from>
    <xdr:to>
      <xdr:col>10</xdr:col>
      <xdr:colOff>114300</xdr:colOff>
      <xdr:row>82</xdr:row>
      <xdr:rowOff>109945</xdr:rowOff>
    </xdr:to>
    <xdr:cxnSp macro="">
      <xdr:nvCxnSpPr>
        <xdr:cNvPr id="312" name="直線コネクタ 311"/>
        <xdr:cNvCxnSpPr/>
      </xdr:nvCxnSpPr>
      <xdr:spPr>
        <a:xfrm>
          <a:off x="1130300" y="141443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53176</xdr:rowOff>
    </xdr:from>
    <xdr:ext cx="405111" cy="259045"/>
    <xdr:sp macro="" textlink="">
      <xdr:nvSpPr>
        <xdr:cNvPr id="317" name="n_1mainValue【公営住宅】&#10;有形固定資産減価償却率"/>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30315</xdr:rowOff>
    </xdr:from>
    <xdr:ext cx="405111" cy="259045"/>
    <xdr:sp macro="" textlink="">
      <xdr:nvSpPr>
        <xdr:cNvPr id="318" name="n_2mainValue【公営住宅】&#10;有形固定資産減価償却率"/>
        <xdr:cNvSpPr txBox="1"/>
      </xdr:nvSpPr>
      <xdr:spPr>
        <a:xfrm>
          <a:off x="2705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319" name="n_3mainValue【公営住宅】&#10;有形固定資産減価償却率"/>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152779</xdr:rowOff>
    </xdr:from>
    <xdr:ext cx="405111" cy="259045"/>
    <xdr:sp macro="" textlink="">
      <xdr:nvSpPr>
        <xdr:cNvPr id="320" name="n_4mainValue【公営住宅】&#10;有形固定資産減価償却率"/>
        <xdr:cNvSpPr txBox="1"/>
      </xdr:nvSpPr>
      <xdr:spPr>
        <a:xfrm>
          <a:off x="927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4635</xdr:rowOff>
    </xdr:from>
    <xdr:to>
      <xdr:col>55</xdr:col>
      <xdr:colOff>50800</xdr:colOff>
      <xdr:row>86</xdr:row>
      <xdr:rowOff>106235</xdr:rowOff>
    </xdr:to>
    <xdr:sp macro="" textlink="">
      <xdr:nvSpPr>
        <xdr:cNvPr id="360" name="楕円 359"/>
        <xdr:cNvSpPr/>
      </xdr:nvSpPr>
      <xdr:spPr>
        <a:xfrm>
          <a:off x="10426700" y="147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91012</xdr:rowOff>
    </xdr:from>
    <xdr:ext cx="469744" cy="259045"/>
    <xdr:sp macro="" textlink="">
      <xdr:nvSpPr>
        <xdr:cNvPr id="361" name="【公営住宅】&#10;一人当たり面積該当値テキスト"/>
        <xdr:cNvSpPr txBox="1"/>
      </xdr:nvSpPr>
      <xdr:spPr>
        <a:xfrm>
          <a:off x="10515600" y="1466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6541</xdr:rowOff>
    </xdr:from>
    <xdr:to>
      <xdr:col>50</xdr:col>
      <xdr:colOff>165100</xdr:colOff>
      <xdr:row>86</xdr:row>
      <xdr:rowOff>108141</xdr:rowOff>
    </xdr:to>
    <xdr:sp macro="" textlink="">
      <xdr:nvSpPr>
        <xdr:cNvPr id="362" name="楕円 361"/>
        <xdr:cNvSpPr/>
      </xdr:nvSpPr>
      <xdr:spPr>
        <a:xfrm>
          <a:off x="9588500" y="14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55435</xdr:rowOff>
    </xdr:from>
    <xdr:to>
      <xdr:col>55</xdr:col>
      <xdr:colOff>0</xdr:colOff>
      <xdr:row>86</xdr:row>
      <xdr:rowOff>57341</xdr:rowOff>
    </xdr:to>
    <xdr:cxnSp macro="">
      <xdr:nvCxnSpPr>
        <xdr:cNvPr id="363" name="直線コネクタ 362"/>
        <xdr:cNvCxnSpPr/>
      </xdr:nvCxnSpPr>
      <xdr:spPr>
        <a:xfrm flipV="1">
          <a:off x="9639300" y="1480013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8255</xdr:rowOff>
    </xdr:from>
    <xdr:to>
      <xdr:col>46</xdr:col>
      <xdr:colOff>38100</xdr:colOff>
      <xdr:row>86</xdr:row>
      <xdr:rowOff>109855</xdr:rowOff>
    </xdr:to>
    <xdr:sp macro="" textlink="">
      <xdr:nvSpPr>
        <xdr:cNvPr id="364" name="楕円 363"/>
        <xdr:cNvSpPr/>
      </xdr:nvSpPr>
      <xdr:spPr>
        <a:xfrm>
          <a:off x="8699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57341</xdr:rowOff>
    </xdr:from>
    <xdr:to>
      <xdr:col>50</xdr:col>
      <xdr:colOff>114300</xdr:colOff>
      <xdr:row>86</xdr:row>
      <xdr:rowOff>59055</xdr:rowOff>
    </xdr:to>
    <xdr:cxnSp macro="">
      <xdr:nvCxnSpPr>
        <xdr:cNvPr id="365" name="直線コネクタ 364"/>
        <xdr:cNvCxnSpPr/>
      </xdr:nvCxnSpPr>
      <xdr:spPr>
        <a:xfrm flipV="1">
          <a:off x="8750300" y="1480204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9207</xdr:rowOff>
    </xdr:from>
    <xdr:to>
      <xdr:col>41</xdr:col>
      <xdr:colOff>101600</xdr:colOff>
      <xdr:row>86</xdr:row>
      <xdr:rowOff>110807</xdr:rowOff>
    </xdr:to>
    <xdr:sp macro="" textlink="">
      <xdr:nvSpPr>
        <xdr:cNvPr id="366" name="楕円 365"/>
        <xdr:cNvSpPr/>
      </xdr:nvSpPr>
      <xdr:spPr>
        <a:xfrm>
          <a:off x="7810500" y="147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59055</xdr:rowOff>
    </xdr:from>
    <xdr:to>
      <xdr:col>45</xdr:col>
      <xdr:colOff>177800</xdr:colOff>
      <xdr:row>86</xdr:row>
      <xdr:rowOff>60007</xdr:rowOff>
    </xdr:to>
    <xdr:cxnSp macro="">
      <xdr:nvCxnSpPr>
        <xdr:cNvPr id="367" name="直線コネクタ 366"/>
        <xdr:cNvCxnSpPr/>
      </xdr:nvCxnSpPr>
      <xdr:spPr>
        <a:xfrm flipV="1">
          <a:off x="7861300" y="148037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10540</xdr:rowOff>
    </xdr:from>
    <xdr:to>
      <xdr:col>36</xdr:col>
      <xdr:colOff>165100</xdr:colOff>
      <xdr:row>86</xdr:row>
      <xdr:rowOff>112140</xdr:rowOff>
    </xdr:to>
    <xdr:sp macro="" textlink="">
      <xdr:nvSpPr>
        <xdr:cNvPr id="368" name="楕円 367"/>
        <xdr:cNvSpPr/>
      </xdr:nvSpPr>
      <xdr:spPr>
        <a:xfrm>
          <a:off x="6921500" y="147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60007</xdr:rowOff>
    </xdr:from>
    <xdr:to>
      <xdr:col>41</xdr:col>
      <xdr:colOff>50800</xdr:colOff>
      <xdr:row>86</xdr:row>
      <xdr:rowOff>61340</xdr:rowOff>
    </xdr:to>
    <xdr:cxnSp macro="">
      <xdr:nvCxnSpPr>
        <xdr:cNvPr id="369" name="直線コネクタ 368"/>
        <xdr:cNvCxnSpPr/>
      </xdr:nvCxnSpPr>
      <xdr:spPr>
        <a:xfrm flipV="1">
          <a:off x="6972300" y="1480470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99268</xdr:rowOff>
    </xdr:from>
    <xdr:ext cx="469744" cy="259045"/>
    <xdr:sp macro="" textlink="">
      <xdr:nvSpPr>
        <xdr:cNvPr id="374" name="n_1mainValue【公営住宅】&#10;一人当たり面積"/>
        <xdr:cNvSpPr txBox="1"/>
      </xdr:nvSpPr>
      <xdr:spPr>
        <a:xfrm>
          <a:off x="9391727" y="148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100982</xdr:rowOff>
    </xdr:from>
    <xdr:ext cx="469744" cy="259045"/>
    <xdr:sp macro="" textlink="">
      <xdr:nvSpPr>
        <xdr:cNvPr id="375" name="n_2mainValue【公営住宅】&#10;一人当たり面積"/>
        <xdr:cNvSpPr txBox="1"/>
      </xdr:nvSpPr>
      <xdr:spPr>
        <a:xfrm>
          <a:off x="8515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101934</xdr:rowOff>
    </xdr:from>
    <xdr:ext cx="469744" cy="259045"/>
    <xdr:sp macro="" textlink="">
      <xdr:nvSpPr>
        <xdr:cNvPr id="376" name="n_3mainValue【公営住宅】&#10;一人当たり面積"/>
        <xdr:cNvSpPr txBox="1"/>
      </xdr:nvSpPr>
      <xdr:spPr>
        <a:xfrm>
          <a:off x="7626427" y="148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103267</xdr:rowOff>
    </xdr:from>
    <xdr:ext cx="469744" cy="259045"/>
    <xdr:sp macro="" textlink="">
      <xdr:nvSpPr>
        <xdr:cNvPr id="377" name="n_4mainValue【公営住宅】&#10;一人当たり面積"/>
        <xdr:cNvSpPr txBox="1"/>
      </xdr:nvSpPr>
      <xdr:spPr>
        <a:xfrm>
          <a:off x="6737427" y="1484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105592</xdr:rowOff>
    </xdr:from>
    <xdr:to>
      <xdr:col>85</xdr:col>
      <xdr:colOff>126364</xdr:colOff>
      <xdr:row>42</xdr:row>
      <xdr:rowOff>92528</xdr:rowOff>
    </xdr:to>
    <xdr:cxnSp macro="">
      <xdr:nvCxnSpPr>
        <xdr:cNvPr id="419" name="直線コネクタ 418"/>
        <xdr:cNvCxnSpPr/>
      </xdr:nvCxnSpPr>
      <xdr:spPr>
        <a:xfrm flipV="1">
          <a:off x="16318864" y="5934892"/>
          <a:ext cx="0" cy="1358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52269</xdr:rowOff>
    </xdr:from>
    <xdr:ext cx="405111" cy="259045"/>
    <xdr:sp macro="" textlink="">
      <xdr:nvSpPr>
        <xdr:cNvPr id="422" name="【認定こども園・幼稚園・保育所】&#10;有形固定資産減価償却率最大値テキスト"/>
        <xdr:cNvSpPr txBox="1"/>
      </xdr:nvSpPr>
      <xdr:spPr>
        <a:xfrm>
          <a:off x="16357600" y="571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105592</xdr:rowOff>
    </xdr:from>
    <xdr:to>
      <xdr:col>86</xdr:col>
      <xdr:colOff>25400</xdr:colOff>
      <xdr:row>34</xdr:row>
      <xdr:rowOff>105592</xdr:rowOff>
    </xdr:to>
    <xdr:cxnSp macro="">
      <xdr:nvCxnSpPr>
        <xdr:cNvPr id="423" name="直線コネクタ 422"/>
        <xdr:cNvCxnSpPr/>
      </xdr:nvCxnSpPr>
      <xdr:spPr>
        <a:xfrm>
          <a:off x="16230600" y="593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424" name="【認定こども園・幼稚園・保育所】&#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5" name="フローチャート: 判断 424"/>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125004</xdr:rowOff>
    </xdr:from>
    <xdr:to>
      <xdr:col>81</xdr:col>
      <xdr:colOff>101600</xdr:colOff>
      <xdr:row>38</xdr:row>
      <xdr:rowOff>55155</xdr:rowOff>
    </xdr:to>
    <xdr:sp macro="" textlink="">
      <xdr:nvSpPr>
        <xdr:cNvPr id="426" name="フローチャート: 判断 425"/>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103777</xdr:rowOff>
    </xdr:from>
    <xdr:to>
      <xdr:col>76</xdr:col>
      <xdr:colOff>165100</xdr:colOff>
      <xdr:row>38</xdr:row>
      <xdr:rowOff>33927</xdr:rowOff>
    </xdr:to>
    <xdr:sp macro="" textlink="">
      <xdr:nvSpPr>
        <xdr:cNvPr id="427" name="フローチャート: 判断 426"/>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93980</xdr:rowOff>
    </xdr:from>
    <xdr:to>
      <xdr:col>72</xdr:col>
      <xdr:colOff>38100</xdr:colOff>
      <xdr:row>38</xdr:row>
      <xdr:rowOff>24130</xdr:rowOff>
    </xdr:to>
    <xdr:sp macro="" textlink="">
      <xdr:nvSpPr>
        <xdr:cNvPr id="428" name="フローチャート: 判断 427"/>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110308</xdr:rowOff>
    </xdr:from>
    <xdr:to>
      <xdr:col>67</xdr:col>
      <xdr:colOff>101600</xdr:colOff>
      <xdr:row>38</xdr:row>
      <xdr:rowOff>40458</xdr:rowOff>
    </xdr:to>
    <xdr:sp macro="" textlink="">
      <xdr:nvSpPr>
        <xdr:cNvPr id="429" name="フローチャート: 判断 428"/>
        <xdr:cNvSpPr/>
      </xdr:nvSpPr>
      <xdr:spPr>
        <a:xfrm>
          <a:off x="127635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35" name="楕円 434"/>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7819</xdr:rowOff>
    </xdr:from>
    <xdr:ext cx="405111" cy="259045"/>
    <xdr:sp macro="" textlink="">
      <xdr:nvSpPr>
        <xdr:cNvPr id="436" name="【認定こども園・幼稚園・保育所】&#10;有形固定資産減価償却率該当値テキスト"/>
        <xdr:cNvSpPr txBox="1"/>
      </xdr:nvSpPr>
      <xdr:spPr>
        <a:xfrm>
          <a:off x="16357600"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157661</xdr:rowOff>
    </xdr:from>
    <xdr:to>
      <xdr:col>81</xdr:col>
      <xdr:colOff>101600</xdr:colOff>
      <xdr:row>34</xdr:row>
      <xdr:rowOff>87811</xdr:rowOff>
    </xdr:to>
    <xdr:sp macro="" textlink="">
      <xdr:nvSpPr>
        <xdr:cNvPr id="437" name="楕円 436"/>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37011</xdr:rowOff>
    </xdr:from>
    <xdr:to>
      <xdr:col>85</xdr:col>
      <xdr:colOff>127000</xdr:colOff>
      <xdr:row>34</xdr:row>
      <xdr:rowOff>105592</xdr:rowOff>
    </xdr:to>
    <xdr:cxnSp macro="">
      <xdr:nvCxnSpPr>
        <xdr:cNvPr id="438" name="直線コネクタ 437"/>
        <xdr:cNvCxnSpPr/>
      </xdr:nvCxnSpPr>
      <xdr:spPr>
        <a:xfrm>
          <a:off x="15481300" y="586631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89081</xdr:rowOff>
    </xdr:from>
    <xdr:to>
      <xdr:col>76</xdr:col>
      <xdr:colOff>165100</xdr:colOff>
      <xdr:row>34</xdr:row>
      <xdr:rowOff>19231</xdr:rowOff>
    </xdr:to>
    <xdr:sp macro="" textlink="">
      <xdr:nvSpPr>
        <xdr:cNvPr id="439" name="楕円 438"/>
        <xdr:cNvSpPr/>
      </xdr:nvSpPr>
      <xdr:spPr>
        <a:xfrm>
          <a:off x="14541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139881</xdr:rowOff>
    </xdr:from>
    <xdr:to>
      <xdr:col>81</xdr:col>
      <xdr:colOff>50800</xdr:colOff>
      <xdr:row>34</xdr:row>
      <xdr:rowOff>37011</xdr:rowOff>
    </xdr:to>
    <xdr:cxnSp macro="">
      <xdr:nvCxnSpPr>
        <xdr:cNvPr id="440" name="直線コネクタ 439"/>
        <xdr:cNvCxnSpPr/>
      </xdr:nvCxnSpPr>
      <xdr:spPr>
        <a:xfrm>
          <a:off x="14592300" y="579773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20501</xdr:rowOff>
    </xdr:from>
    <xdr:to>
      <xdr:col>72</xdr:col>
      <xdr:colOff>38100</xdr:colOff>
      <xdr:row>33</xdr:row>
      <xdr:rowOff>122101</xdr:rowOff>
    </xdr:to>
    <xdr:sp macro="" textlink="">
      <xdr:nvSpPr>
        <xdr:cNvPr id="441" name="楕円 440"/>
        <xdr:cNvSpPr/>
      </xdr:nvSpPr>
      <xdr:spPr>
        <a:xfrm>
          <a:off x="13652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71301</xdr:rowOff>
    </xdr:from>
    <xdr:to>
      <xdr:col>76</xdr:col>
      <xdr:colOff>114300</xdr:colOff>
      <xdr:row>33</xdr:row>
      <xdr:rowOff>139881</xdr:rowOff>
    </xdr:to>
    <xdr:cxnSp macro="">
      <xdr:nvCxnSpPr>
        <xdr:cNvPr id="442" name="直線コネクタ 441"/>
        <xdr:cNvCxnSpPr/>
      </xdr:nvCxnSpPr>
      <xdr:spPr>
        <a:xfrm>
          <a:off x="13703300" y="572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30299</xdr:rowOff>
    </xdr:from>
    <xdr:to>
      <xdr:col>67</xdr:col>
      <xdr:colOff>101600</xdr:colOff>
      <xdr:row>40</xdr:row>
      <xdr:rowOff>131899</xdr:rowOff>
    </xdr:to>
    <xdr:sp macro="" textlink="">
      <xdr:nvSpPr>
        <xdr:cNvPr id="443" name="楕円 442"/>
        <xdr:cNvSpPr/>
      </xdr:nvSpPr>
      <xdr:spPr>
        <a:xfrm>
          <a:off x="12763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71301</xdr:rowOff>
    </xdr:from>
    <xdr:to>
      <xdr:col>71</xdr:col>
      <xdr:colOff>177800</xdr:colOff>
      <xdr:row>40</xdr:row>
      <xdr:rowOff>81099</xdr:rowOff>
    </xdr:to>
    <xdr:cxnSp macro="">
      <xdr:nvCxnSpPr>
        <xdr:cNvPr id="444" name="直線コネクタ 443"/>
        <xdr:cNvCxnSpPr/>
      </xdr:nvCxnSpPr>
      <xdr:spPr>
        <a:xfrm flipV="1">
          <a:off x="12814300" y="5729151"/>
          <a:ext cx="889000" cy="120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46281</xdr:rowOff>
    </xdr:from>
    <xdr:ext cx="405111" cy="259045"/>
    <xdr:sp macro="" textlink="">
      <xdr:nvSpPr>
        <xdr:cNvPr id="445" name="n_1aveValue【認定こども園・幼稚園・保育所】&#10;有形固定資産減価償却率"/>
        <xdr:cNvSpPr txBox="1"/>
      </xdr:nvSpPr>
      <xdr:spPr>
        <a:xfrm>
          <a:off x="152660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25054</xdr:rowOff>
    </xdr:from>
    <xdr:ext cx="405111" cy="259045"/>
    <xdr:sp macro="" textlink="">
      <xdr:nvSpPr>
        <xdr:cNvPr id="446" name="n_2aveValue【認定こども園・幼稚園・保育所】&#10;有形固定資産減価償却率"/>
        <xdr:cNvSpPr txBox="1"/>
      </xdr:nvSpPr>
      <xdr:spPr>
        <a:xfrm>
          <a:off x="14389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447" name="n_3aveValue【認定こども園・幼稚園・保育所】&#10;有形固定資産減価償却率"/>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56985</xdr:rowOff>
    </xdr:from>
    <xdr:ext cx="405111" cy="259045"/>
    <xdr:sp macro="" textlink="">
      <xdr:nvSpPr>
        <xdr:cNvPr id="448" name="n_4aveValue【認定こども園・幼稚園・保育所】&#10;有形固定資産減価償却率"/>
        <xdr:cNvSpPr txBox="1"/>
      </xdr:nvSpPr>
      <xdr:spPr>
        <a:xfrm>
          <a:off x="12611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104338</xdr:rowOff>
    </xdr:from>
    <xdr:ext cx="405111" cy="259045"/>
    <xdr:sp macro="" textlink="">
      <xdr:nvSpPr>
        <xdr:cNvPr id="449" name="n_1mainValue【認定こども園・幼稚園・保育所】&#10;有形固定資産減価償却率"/>
        <xdr:cNvSpPr txBox="1"/>
      </xdr:nvSpPr>
      <xdr:spPr>
        <a:xfrm>
          <a:off x="15266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35758</xdr:rowOff>
    </xdr:from>
    <xdr:ext cx="340478" cy="259045"/>
    <xdr:sp macro="" textlink="">
      <xdr:nvSpPr>
        <xdr:cNvPr id="450" name="n_2mainValue【認定こども園・幼稚園・保育所】&#10;有形固定資産減価償却率"/>
        <xdr:cNvSpPr txBox="1"/>
      </xdr:nvSpPr>
      <xdr:spPr>
        <a:xfrm>
          <a:off x="14422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138628</xdr:rowOff>
    </xdr:from>
    <xdr:ext cx="340478" cy="259045"/>
    <xdr:sp macro="" textlink="">
      <xdr:nvSpPr>
        <xdr:cNvPr id="451" name="n_3mainValue【認定こども園・幼稚園・保育所】&#10;有形固定資産減価償却率"/>
        <xdr:cNvSpPr txBox="1"/>
      </xdr:nvSpPr>
      <xdr:spPr>
        <a:xfrm>
          <a:off x="135330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123026</xdr:rowOff>
    </xdr:from>
    <xdr:ext cx="405111" cy="259045"/>
    <xdr:sp macro="" textlink="">
      <xdr:nvSpPr>
        <xdr:cNvPr id="452" name="n_4mainValue【認定こども園・幼稚園・保育所】&#10;有形固定資産減価償却率"/>
        <xdr:cNvSpPr txBox="1"/>
      </xdr:nvSpPr>
      <xdr:spPr>
        <a:xfrm>
          <a:off x="12611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4" name="直線コネクタ 473"/>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5"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6" name="直線コネクタ 475"/>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7"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8" name="直線コネクタ 477"/>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1" name="フローチャート: 判断 480"/>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2" name="フローチャート: 判断 481"/>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3" name="フローチャート: 判断 482"/>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4" name="フローチャート: 判断 483"/>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490" name="楕円 489"/>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491" name="【認定こども園・幼稚園・保育所】&#10;一人当たり面積該当値テキスト"/>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2997</xdr:rowOff>
    </xdr:from>
    <xdr:to>
      <xdr:col>112</xdr:col>
      <xdr:colOff>38100</xdr:colOff>
      <xdr:row>41</xdr:row>
      <xdr:rowOff>104597</xdr:rowOff>
    </xdr:to>
    <xdr:sp macro="" textlink="">
      <xdr:nvSpPr>
        <xdr:cNvPr id="492" name="楕円 491"/>
        <xdr:cNvSpPr/>
      </xdr:nvSpPr>
      <xdr:spPr>
        <a:xfrm>
          <a:off x="21272500" y="70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53797</xdr:rowOff>
    </xdr:to>
    <xdr:cxnSp macro="">
      <xdr:nvCxnSpPr>
        <xdr:cNvPr id="493" name="直線コネクタ 492"/>
        <xdr:cNvCxnSpPr/>
      </xdr:nvCxnSpPr>
      <xdr:spPr>
        <a:xfrm flipV="1">
          <a:off x="21323300" y="70805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xdr:rowOff>
    </xdr:from>
    <xdr:to>
      <xdr:col>107</xdr:col>
      <xdr:colOff>101600</xdr:colOff>
      <xdr:row>41</xdr:row>
      <xdr:rowOff>106426</xdr:rowOff>
    </xdr:to>
    <xdr:sp macro="" textlink="">
      <xdr:nvSpPr>
        <xdr:cNvPr id="494" name="楕円 493"/>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53797</xdr:rowOff>
    </xdr:from>
    <xdr:to>
      <xdr:col>111</xdr:col>
      <xdr:colOff>177800</xdr:colOff>
      <xdr:row>41</xdr:row>
      <xdr:rowOff>55626</xdr:rowOff>
    </xdr:to>
    <xdr:cxnSp macro="">
      <xdr:nvCxnSpPr>
        <xdr:cNvPr id="495" name="直線コネクタ 494"/>
        <xdr:cNvCxnSpPr/>
      </xdr:nvCxnSpPr>
      <xdr:spPr>
        <a:xfrm flipV="1">
          <a:off x="20434300" y="708324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6655</xdr:rowOff>
    </xdr:from>
    <xdr:to>
      <xdr:col>102</xdr:col>
      <xdr:colOff>165100</xdr:colOff>
      <xdr:row>41</xdr:row>
      <xdr:rowOff>108255</xdr:rowOff>
    </xdr:to>
    <xdr:sp macro="" textlink="">
      <xdr:nvSpPr>
        <xdr:cNvPr id="496" name="楕円 495"/>
        <xdr:cNvSpPr/>
      </xdr:nvSpPr>
      <xdr:spPr>
        <a:xfrm>
          <a:off x="19494500" y="70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55626</xdr:rowOff>
    </xdr:from>
    <xdr:to>
      <xdr:col>107</xdr:col>
      <xdr:colOff>50800</xdr:colOff>
      <xdr:row>41</xdr:row>
      <xdr:rowOff>57455</xdr:rowOff>
    </xdr:to>
    <xdr:cxnSp macro="">
      <xdr:nvCxnSpPr>
        <xdr:cNvPr id="497" name="直線コネクタ 496"/>
        <xdr:cNvCxnSpPr/>
      </xdr:nvCxnSpPr>
      <xdr:spPr>
        <a:xfrm flipV="1">
          <a:off x="19545300" y="70850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24029</xdr:rowOff>
    </xdr:from>
    <xdr:to>
      <xdr:col>98</xdr:col>
      <xdr:colOff>38100</xdr:colOff>
      <xdr:row>41</xdr:row>
      <xdr:rowOff>125629</xdr:rowOff>
    </xdr:to>
    <xdr:sp macro="" textlink="">
      <xdr:nvSpPr>
        <xdr:cNvPr id="498" name="楕円 497"/>
        <xdr:cNvSpPr/>
      </xdr:nvSpPr>
      <xdr:spPr>
        <a:xfrm>
          <a:off x="18605500" y="70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57455</xdr:rowOff>
    </xdr:from>
    <xdr:to>
      <xdr:col>102</xdr:col>
      <xdr:colOff>114300</xdr:colOff>
      <xdr:row>41</xdr:row>
      <xdr:rowOff>74829</xdr:rowOff>
    </xdr:to>
    <xdr:cxnSp macro="">
      <xdr:nvCxnSpPr>
        <xdr:cNvPr id="499" name="直線コネクタ 498"/>
        <xdr:cNvCxnSpPr/>
      </xdr:nvCxnSpPr>
      <xdr:spPr>
        <a:xfrm flipV="1">
          <a:off x="18656300" y="708690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500" name="n_1aveValue【認定こども園・幼稚園・保育所】&#10;一人当たり面積"/>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1" name="n_2aveValue【認定こども園・幼稚園・保育所】&#10;一人当たり面積"/>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2" name="n_3aveValue【認定こども園・幼稚園・保育所】&#10;一人当たり面積"/>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3" name="n_4aveValue【認定こども園・幼稚園・保育所】&#10;一人当たり面積"/>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95724</xdr:rowOff>
    </xdr:from>
    <xdr:ext cx="469744" cy="259045"/>
    <xdr:sp macro="" textlink="">
      <xdr:nvSpPr>
        <xdr:cNvPr id="504" name="n_1mainValue【認定こども園・幼稚園・保育所】&#10;一人当たり面積"/>
        <xdr:cNvSpPr txBox="1"/>
      </xdr:nvSpPr>
      <xdr:spPr>
        <a:xfrm>
          <a:off x="21075727" y="712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505" name="n_2mainValue【認定こども園・幼稚園・保育所】&#10;一人当たり面積"/>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99382</xdr:rowOff>
    </xdr:from>
    <xdr:ext cx="469744" cy="259045"/>
    <xdr:sp macro="" textlink="">
      <xdr:nvSpPr>
        <xdr:cNvPr id="506" name="n_3mainValue【認定こども園・幼稚園・保育所】&#10;一人当たり面積"/>
        <xdr:cNvSpPr txBox="1"/>
      </xdr:nvSpPr>
      <xdr:spPr>
        <a:xfrm>
          <a:off x="19310427" y="71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116756</xdr:rowOff>
    </xdr:from>
    <xdr:ext cx="469744" cy="259045"/>
    <xdr:sp macro="" textlink="">
      <xdr:nvSpPr>
        <xdr:cNvPr id="507" name="n_4mainValue【認定こども園・幼稚園・保育所】&#10;一人当たり面積"/>
        <xdr:cNvSpPr txBox="1"/>
      </xdr:nvSpPr>
      <xdr:spPr>
        <a:xfrm>
          <a:off x="18421427" y="71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3" name="直線コネクタ 532"/>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4"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5" name="直線コネクタ 53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7" name="直線コネクタ 53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40" name="フローチャート: 判断 539"/>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1" name="フローチャート: 判断 540"/>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2" name="フローチャート: 判断 541"/>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3" name="フローチャート: 判断 542"/>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163104</xdr:rowOff>
    </xdr:from>
    <xdr:to>
      <xdr:col>85</xdr:col>
      <xdr:colOff>177800</xdr:colOff>
      <xdr:row>64</xdr:row>
      <xdr:rowOff>93254</xdr:rowOff>
    </xdr:to>
    <xdr:sp macro="" textlink="">
      <xdr:nvSpPr>
        <xdr:cNvPr id="549" name="楕円 548"/>
        <xdr:cNvSpPr/>
      </xdr:nvSpPr>
      <xdr:spPr>
        <a:xfrm>
          <a:off x="16268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78031</xdr:rowOff>
    </xdr:from>
    <xdr:ext cx="405111" cy="259045"/>
    <xdr:sp macro="" textlink="">
      <xdr:nvSpPr>
        <xdr:cNvPr id="550" name="【学校施設】&#10;有形固定資産減価償却率該当値テキスト"/>
        <xdr:cNvSpPr txBox="1"/>
      </xdr:nvSpPr>
      <xdr:spPr>
        <a:xfrm>
          <a:off x="16357600" y="1087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150041</xdr:rowOff>
    </xdr:from>
    <xdr:to>
      <xdr:col>81</xdr:col>
      <xdr:colOff>101600</xdr:colOff>
      <xdr:row>64</xdr:row>
      <xdr:rowOff>80191</xdr:rowOff>
    </xdr:to>
    <xdr:sp macro="" textlink="">
      <xdr:nvSpPr>
        <xdr:cNvPr id="551" name="楕円 550"/>
        <xdr:cNvSpPr/>
      </xdr:nvSpPr>
      <xdr:spPr>
        <a:xfrm>
          <a:off x="15430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29391</xdr:rowOff>
    </xdr:from>
    <xdr:to>
      <xdr:col>85</xdr:col>
      <xdr:colOff>127000</xdr:colOff>
      <xdr:row>64</xdr:row>
      <xdr:rowOff>42454</xdr:rowOff>
    </xdr:to>
    <xdr:cxnSp macro="">
      <xdr:nvCxnSpPr>
        <xdr:cNvPr id="552" name="直線コネクタ 551"/>
        <xdr:cNvCxnSpPr/>
      </xdr:nvCxnSpPr>
      <xdr:spPr>
        <a:xfrm>
          <a:off x="15481300" y="110021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136978</xdr:rowOff>
    </xdr:from>
    <xdr:to>
      <xdr:col>76</xdr:col>
      <xdr:colOff>165100</xdr:colOff>
      <xdr:row>64</xdr:row>
      <xdr:rowOff>67128</xdr:rowOff>
    </xdr:to>
    <xdr:sp macro="" textlink="">
      <xdr:nvSpPr>
        <xdr:cNvPr id="553" name="楕円 552"/>
        <xdr:cNvSpPr/>
      </xdr:nvSpPr>
      <xdr:spPr>
        <a:xfrm>
          <a:off x="14541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16328</xdr:rowOff>
    </xdr:from>
    <xdr:to>
      <xdr:col>81</xdr:col>
      <xdr:colOff>50800</xdr:colOff>
      <xdr:row>64</xdr:row>
      <xdr:rowOff>29391</xdr:rowOff>
    </xdr:to>
    <xdr:cxnSp macro="">
      <xdr:nvCxnSpPr>
        <xdr:cNvPr id="554" name="直線コネクタ 553"/>
        <xdr:cNvCxnSpPr/>
      </xdr:nvCxnSpPr>
      <xdr:spPr>
        <a:xfrm>
          <a:off x="14592300" y="109891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123916</xdr:rowOff>
    </xdr:from>
    <xdr:to>
      <xdr:col>72</xdr:col>
      <xdr:colOff>38100</xdr:colOff>
      <xdr:row>64</xdr:row>
      <xdr:rowOff>54066</xdr:rowOff>
    </xdr:to>
    <xdr:sp macro="" textlink="">
      <xdr:nvSpPr>
        <xdr:cNvPr id="555" name="楕円 554"/>
        <xdr:cNvSpPr/>
      </xdr:nvSpPr>
      <xdr:spPr>
        <a:xfrm>
          <a:off x="1365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3266</xdr:rowOff>
    </xdr:from>
    <xdr:to>
      <xdr:col>76</xdr:col>
      <xdr:colOff>114300</xdr:colOff>
      <xdr:row>64</xdr:row>
      <xdr:rowOff>16328</xdr:rowOff>
    </xdr:to>
    <xdr:cxnSp macro="">
      <xdr:nvCxnSpPr>
        <xdr:cNvPr id="556" name="直線コネクタ 555"/>
        <xdr:cNvCxnSpPr/>
      </xdr:nvCxnSpPr>
      <xdr:spPr>
        <a:xfrm>
          <a:off x="13703300" y="109760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109220</xdr:rowOff>
    </xdr:from>
    <xdr:to>
      <xdr:col>67</xdr:col>
      <xdr:colOff>101600</xdr:colOff>
      <xdr:row>64</xdr:row>
      <xdr:rowOff>39370</xdr:rowOff>
    </xdr:to>
    <xdr:sp macro="" textlink="">
      <xdr:nvSpPr>
        <xdr:cNvPr id="557" name="楕円 556"/>
        <xdr:cNvSpPr/>
      </xdr:nvSpPr>
      <xdr:spPr>
        <a:xfrm>
          <a:off x="1276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160020</xdr:rowOff>
    </xdr:from>
    <xdr:to>
      <xdr:col>71</xdr:col>
      <xdr:colOff>177800</xdr:colOff>
      <xdr:row>64</xdr:row>
      <xdr:rowOff>3266</xdr:rowOff>
    </xdr:to>
    <xdr:cxnSp macro="">
      <xdr:nvCxnSpPr>
        <xdr:cNvPr id="558" name="直線コネクタ 557"/>
        <xdr:cNvCxnSpPr/>
      </xdr:nvCxnSpPr>
      <xdr:spPr>
        <a:xfrm>
          <a:off x="12814300" y="109613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9"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60"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1"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2"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71318</xdr:rowOff>
    </xdr:from>
    <xdr:ext cx="405111" cy="259045"/>
    <xdr:sp macro="" textlink="">
      <xdr:nvSpPr>
        <xdr:cNvPr id="563" name="n_1mainValue【学校施設】&#10;有形固定資産減価償却率"/>
        <xdr:cNvSpPr txBox="1"/>
      </xdr:nvSpPr>
      <xdr:spPr>
        <a:xfrm>
          <a:off x="152660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58255</xdr:rowOff>
    </xdr:from>
    <xdr:ext cx="405111" cy="259045"/>
    <xdr:sp macro="" textlink="">
      <xdr:nvSpPr>
        <xdr:cNvPr id="564" name="n_2mainValue【学校施設】&#10;有形固定資産減価償却率"/>
        <xdr:cNvSpPr txBox="1"/>
      </xdr:nvSpPr>
      <xdr:spPr>
        <a:xfrm>
          <a:off x="143897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45193</xdr:rowOff>
    </xdr:from>
    <xdr:ext cx="405111" cy="259045"/>
    <xdr:sp macro="" textlink="">
      <xdr:nvSpPr>
        <xdr:cNvPr id="565" name="n_3mainValue【学校施設】&#10;有形固定資産減価償却率"/>
        <xdr:cNvSpPr txBox="1"/>
      </xdr:nvSpPr>
      <xdr:spPr>
        <a:xfrm>
          <a:off x="13500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30497</xdr:rowOff>
    </xdr:from>
    <xdr:ext cx="405111" cy="259045"/>
    <xdr:sp macro="" textlink="">
      <xdr:nvSpPr>
        <xdr:cNvPr id="566" name="n_4mainValue【学校施設】&#10;有形固定資産減価償却率"/>
        <xdr:cNvSpPr txBox="1"/>
      </xdr:nvSpPr>
      <xdr:spPr>
        <a:xfrm>
          <a:off x="12611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90" name="直線コネクタ 589"/>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1"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2" name="直線コネクタ 591"/>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3"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4" name="直線コネクタ 593"/>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5"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6" name="フローチャート: 判断 595"/>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7" name="フローチャート: 判断 596"/>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8" name="フローチャート: 判断 597"/>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9" name="フローチャート: 判断 598"/>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00" name="フローチャート: 判断 599"/>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06" name="楕円 605"/>
        <xdr:cNvSpPr/>
      </xdr:nvSpPr>
      <xdr:spPr>
        <a:xfrm>
          <a:off x="221107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9923</xdr:rowOff>
    </xdr:from>
    <xdr:ext cx="469744" cy="259045"/>
    <xdr:sp macro="" textlink="">
      <xdr:nvSpPr>
        <xdr:cNvPr id="607" name="【学校施設】&#10;一人当たり面積該当値テキスト"/>
        <xdr:cNvSpPr txBox="1"/>
      </xdr:nvSpPr>
      <xdr:spPr>
        <a:xfrm>
          <a:off x="221996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42164</xdr:rowOff>
    </xdr:from>
    <xdr:to>
      <xdr:col>112</xdr:col>
      <xdr:colOff>38100</xdr:colOff>
      <xdr:row>62</xdr:row>
      <xdr:rowOff>143764</xdr:rowOff>
    </xdr:to>
    <xdr:sp macro="" textlink="">
      <xdr:nvSpPr>
        <xdr:cNvPr id="608" name="楕円 607"/>
        <xdr:cNvSpPr/>
      </xdr:nvSpPr>
      <xdr:spPr>
        <a:xfrm>
          <a:off x="21272500" y="106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82296</xdr:rowOff>
    </xdr:from>
    <xdr:to>
      <xdr:col>116</xdr:col>
      <xdr:colOff>63500</xdr:colOff>
      <xdr:row>62</xdr:row>
      <xdr:rowOff>92964</xdr:rowOff>
    </xdr:to>
    <xdr:cxnSp macro="">
      <xdr:nvCxnSpPr>
        <xdr:cNvPr id="609" name="直線コネクタ 608"/>
        <xdr:cNvCxnSpPr/>
      </xdr:nvCxnSpPr>
      <xdr:spPr>
        <a:xfrm flipV="1">
          <a:off x="21323300" y="1071219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51498</xdr:rowOff>
    </xdr:from>
    <xdr:to>
      <xdr:col>107</xdr:col>
      <xdr:colOff>101600</xdr:colOff>
      <xdr:row>62</xdr:row>
      <xdr:rowOff>153098</xdr:rowOff>
    </xdr:to>
    <xdr:sp macro="" textlink="">
      <xdr:nvSpPr>
        <xdr:cNvPr id="610" name="楕円 609"/>
        <xdr:cNvSpPr/>
      </xdr:nvSpPr>
      <xdr:spPr>
        <a:xfrm>
          <a:off x="20383500" y="10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92964</xdr:rowOff>
    </xdr:from>
    <xdr:to>
      <xdr:col>111</xdr:col>
      <xdr:colOff>177800</xdr:colOff>
      <xdr:row>62</xdr:row>
      <xdr:rowOff>102298</xdr:rowOff>
    </xdr:to>
    <xdr:cxnSp macro="">
      <xdr:nvCxnSpPr>
        <xdr:cNvPr id="611" name="直線コネクタ 610"/>
        <xdr:cNvCxnSpPr/>
      </xdr:nvCxnSpPr>
      <xdr:spPr>
        <a:xfrm flipV="1">
          <a:off x="20434300" y="10722864"/>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57785</xdr:rowOff>
    </xdr:from>
    <xdr:to>
      <xdr:col>102</xdr:col>
      <xdr:colOff>165100</xdr:colOff>
      <xdr:row>62</xdr:row>
      <xdr:rowOff>159385</xdr:rowOff>
    </xdr:to>
    <xdr:sp macro="" textlink="">
      <xdr:nvSpPr>
        <xdr:cNvPr id="612" name="楕円 611"/>
        <xdr:cNvSpPr/>
      </xdr:nvSpPr>
      <xdr:spPr>
        <a:xfrm>
          <a:off x="19494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102298</xdr:rowOff>
    </xdr:from>
    <xdr:to>
      <xdr:col>107</xdr:col>
      <xdr:colOff>50800</xdr:colOff>
      <xdr:row>62</xdr:row>
      <xdr:rowOff>108585</xdr:rowOff>
    </xdr:to>
    <xdr:cxnSp macro="">
      <xdr:nvCxnSpPr>
        <xdr:cNvPr id="613" name="直線コネクタ 612"/>
        <xdr:cNvCxnSpPr/>
      </xdr:nvCxnSpPr>
      <xdr:spPr>
        <a:xfrm flipV="1">
          <a:off x="19545300" y="1073219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65405</xdr:rowOff>
    </xdr:from>
    <xdr:to>
      <xdr:col>98</xdr:col>
      <xdr:colOff>38100</xdr:colOff>
      <xdr:row>62</xdr:row>
      <xdr:rowOff>167005</xdr:rowOff>
    </xdr:to>
    <xdr:sp macro="" textlink="">
      <xdr:nvSpPr>
        <xdr:cNvPr id="614" name="楕円 613"/>
        <xdr:cNvSpPr/>
      </xdr:nvSpPr>
      <xdr:spPr>
        <a:xfrm>
          <a:off x="18605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108585</xdr:rowOff>
    </xdr:from>
    <xdr:to>
      <xdr:col>102</xdr:col>
      <xdr:colOff>114300</xdr:colOff>
      <xdr:row>62</xdr:row>
      <xdr:rowOff>116205</xdr:rowOff>
    </xdr:to>
    <xdr:cxnSp macro="">
      <xdr:nvCxnSpPr>
        <xdr:cNvPr id="615" name="直線コネクタ 614"/>
        <xdr:cNvCxnSpPr/>
      </xdr:nvCxnSpPr>
      <xdr:spPr>
        <a:xfrm flipV="1">
          <a:off x="18656300" y="10738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6"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7"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8"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9"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134891</xdr:rowOff>
    </xdr:from>
    <xdr:ext cx="469744" cy="259045"/>
    <xdr:sp macro="" textlink="">
      <xdr:nvSpPr>
        <xdr:cNvPr id="620" name="n_1mainValue【学校施設】&#10;一人当たり面積"/>
        <xdr:cNvSpPr txBox="1"/>
      </xdr:nvSpPr>
      <xdr:spPr>
        <a:xfrm>
          <a:off x="21075727" y="107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144225</xdr:rowOff>
    </xdr:from>
    <xdr:ext cx="469744" cy="259045"/>
    <xdr:sp macro="" textlink="">
      <xdr:nvSpPr>
        <xdr:cNvPr id="621" name="n_2mainValue【学校施設】&#10;一人当たり面積"/>
        <xdr:cNvSpPr txBox="1"/>
      </xdr:nvSpPr>
      <xdr:spPr>
        <a:xfrm>
          <a:off x="20199427" y="107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150512</xdr:rowOff>
    </xdr:from>
    <xdr:ext cx="469744" cy="259045"/>
    <xdr:sp macro="" textlink="">
      <xdr:nvSpPr>
        <xdr:cNvPr id="622" name="n_3mainValue【学校施設】&#10;一人当たり面積"/>
        <xdr:cNvSpPr txBox="1"/>
      </xdr:nvSpPr>
      <xdr:spPr>
        <a:xfrm>
          <a:off x="19310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158132</xdr:rowOff>
    </xdr:from>
    <xdr:ext cx="469744" cy="259045"/>
    <xdr:sp macro="" textlink="">
      <xdr:nvSpPr>
        <xdr:cNvPr id="623" name="n_4mainValue【学校施設】&#10;一人当たり面積"/>
        <xdr:cNvSpPr txBox="1"/>
      </xdr:nvSpPr>
      <xdr:spPr>
        <a:xfrm>
          <a:off x="1842142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8" name="直線コネクタ 647"/>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1"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2" name="直線コネクタ 651"/>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3" name="【児童館】&#10;有形固定資産減価償却率平均値テキスト"/>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4" name="フローチャート: 判断 653"/>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5" name="フローチャート: 判断 654"/>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6" name="フローチャート: 判断 655"/>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7" name="フローチャート: 判断 656"/>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8" name="フローチャート: 判断 657"/>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69214</xdr:rowOff>
    </xdr:from>
    <xdr:to>
      <xdr:col>85</xdr:col>
      <xdr:colOff>177800</xdr:colOff>
      <xdr:row>84</xdr:row>
      <xdr:rowOff>170814</xdr:rowOff>
    </xdr:to>
    <xdr:sp macro="" textlink="">
      <xdr:nvSpPr>
        <xdr:cNvPr id="664" name="楕円 663"/>
        <xdr:cNvSpPr/>
      </xdr:nvSpPr>
      <xdr:spPr>
        <a:xfrm>
          <a:off x="16268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47641</xdr:rowOff>
    </xdr:from>
    <xdr:ext cx="405111" cy="259045"/>
    <xdr:sp macro="" textlink="">
      <xdr:nvSpPr>
        <xdr:cNvPr id="665" name="【児童館】&#10;有形固定資産減価償却率該当値テキスト"/>
        <xdr:cNvSpPr txBox="1"/>
      </xdr:nvSpPr>
      <xdr:spPr>
        <a:xfrm>
          <a:off x="16357600"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27305</xdr:rowOff>
    </xdr:from>
    <xdr:to>
      <xdr:col>81</xdr:col>
      <xdr:colOff>101600</xdr:colOff>
      <xdr:row>84</xdr:row>
      <xdr:rowOff>128905</xdr:rowOff>
    </xdr:to>
    <xdr:sp macro="" textlink="">
      <xdr:nvSpPr>
        <xdr:cNvPr id="666" name="楕円 665"/>
        <xdr:cNvSpPr/>
      </xdr:nvSpPr>
      <xdr:spPr>
        <a:xfrm>
          <a:off x="15430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78105</xdr:rowOff>
    </xdr:from>
    <xdr:to>
      <xdr:col>85</xdr:col>
      <xdr:colOff>127000</xdr:colOff>
      <xdr:row>84</xdr:row>
      <xdr:rowOff>120014</xdr:rowOff>
    </xdr:to>
    <xdr:cxnSp macro="">
      <xdr:nvCxnSpPr>
        <xdr:cNvPr id="667" name="直線コネクタ 666"/>
        <xdr:cNvCxnSpPr/>
      </xdr:nvCxnSpPr>
      <xdr:spPr>
        <a:xfrm>
          <a:off x="15481300" y="144799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86995</xdr:rowOff>
    </xdr:to>
    <xdr:sp macro="" textlink="">
      <xdr:nvSpPr>
        <xdr:cNvPr id="668" name="楕円 667"/>
        <xdr:cNvSpPr/>
      </xdr:nvSpPr>
      <xdr:spPr>
        <a:xfrm>
          <a:off x="14541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36195</xdr:rowOff>
    </xdr:from>
    <xdr:to>
      <xdr:col>81</xdr:col>
      <xdr:colOff>50800</xdr:colOff>
      <xdr:row>84</xdr:row>
      <xdr:rowOff>78105</xdr:rowOff>
    </xdr:to>
    <xdr:cxnSp macro="">
      <xdr:nvCxnSpPr>
        <xdr:cNvPr id="669" name="直線コネクタ 668"/>
        <xdr:cNvCxnSpPr/>
      </xdr:nvCxnSpPr>
      <xdr:spPr>
        <a:xfrm>
          <a:off x="14592300" y="14437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52070</xdr:rowOff>
    </xdr:from>
    <xdr:to>
      <xdr:col>72</xdr:col>
      <xdr:colOff>38100</xdr:colOff>
      <xdr:row>84</xdr:row>
      <xdr:rowOff>153670</xdr:rowOff>
    </xdr:to>
    <xdr:sp macro="" textlink="">
      <xdr:nvSpPr>
        <xdr:cNvPr id="670" name="楕円 669"/>
        <xdr:cNvSpPr/>
      </xdr:nvSpPr>
      <xdr:spPr>
        <a:xfrm>
          <a:off x="1365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36195</xdr:rowOff>
    </xdr:from>
    <xdr:to>
      <xdr:col>76</xdr:col>
      <xdr:colOff>114300</xdr:colOff>
      <xdr:row>84</xdr:row>
      <xdr:rowOff>102870</xdr:rowOff>
    </xdr:to>
    <xdr:cxnSp macro="">
      <xdr:nvCxnSpPr>
        <xdr:cNvPr id="671" name="直線コネクタ 670"/>
        <xdr:cNvCxnSpPr/>
      </xdr:nvCxnSpPr>
      <xdr:spPr>
        <a:xfrm flipV="1">
          <a:off x="13703300" y="144379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672" name="楕円 671"/>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60961</xdr:rowOff>
    </xdr:from>
    <xdr:to>
      <xdr:col>71</xdr:col>
      <xdr:colOff>177800</xdr:colOff>
      <xdr:row>84</xdr:row>
      <xdr:rowOff>102870</xdr:rowOff>
    </xdr:to>
    <xdr:cxnSp macro="">
      <xdr:nvCxnSpPr>
        <xdr:cNvPr id="673" name="直線コネクタ 672"/>
        <xdr:cNvCxnSpPr/>
      </xdr:nvCxnSpPr>
      <xdr:spPr>
        <a:xfrm>
          <a:off x="12814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4" name="n_1aveValue【児童館】&#10;有形固定資産減価償却率"/>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5"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6" name="n_3aveValue【児童館】&#10;有形固定資産減価償却率"/>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7" name="n_4aveValue【児童館】&#10;有形固定資産減価償却率"/>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120032</xdr:rowOff>
    </xdr:from>
    <xdr:ext cx="405111" cy="259045"/>
    <xdr:sp macro="" textlink="">
      <xdr:nvSpPr>
        <xdr:cNvPr id="678" name="n_1mainValue【児童館】&#10;有形固定資産減価償却率"/>
        <xdr:cNvSpPr txBox="1"/>
      </xdr:nvSpPr>
      <xdr:spPr>
        <a:xfrm>
          <a:off x="15266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78122</xdr:rowOff>
    </xdr:from>
    <xdr:ext cx="405111" cy="259045"/>
    <xdr:sp macro="" textlink="">
      <xdr:nvSpPr>
        <xdr:cNvPr id="679" name="n_2mainValue【児童館】&#10;有形固定資産減価償却率"/>
        <xdr:cNvSpPr txBox="1"/>
      </xdr:nvSpPr>
      <xdr:spPr>
        <a:xfrm>
          <a:off x="14389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144797</xdr:rowOff>
    </xdr:from>
    <xdr:ext cx="405111" cy="259045"/>
    <xdr:sp macro="" textlink="">
      <xdr:nvSpPr>
        <xdr:cNvPr id="680" name="n_3mainValue【児童館】&#10;有形固定資産減価償却率"/>
        <xdr:cNvSpPr txBox="1"/>
      </xdr:nvSpPr>
      <xdr:spPr>
        <a:xfrm>
          <a:off x="13500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681" name="n_4mainValue【児童館】&#10;有形固定資産減価償却率"/>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3" name="直線コネクタ 702"/>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4"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5" name="直線コネクタ 704"/>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6"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7" name="直線コネクタ 706"/>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8"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9" name="フローチャート: 判断 708"/>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10" name="フローチャート: 判断 70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1" name="フローチャート: 判断 710"/>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2" name="フローチャート: 判断 7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3" name="フローチャート: 判断 712"/>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719" name="楕円 718"/>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720" name="【児童館】&#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721" name="楕円 720"/>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102108</xdr:rowOff>
    </xdr:to>
    <xdr:cxnSp macro="">
      <xdr:nvCxnSpPr>
        <xdr:cNvPr id="722" name="直線コネクタ 721"/>
        <xdr:cNvCxnSpPr/>
      </xdr:nvCxnSpPr>
      <xdr:spPr>
        <a:xfrm flipV="1">
          <a:off x="21323300" y="14494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3" name="楕円 722"/>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106680</xdr:rowOff>
    </xdr:to>
    <xdr:cxnSp macro="">
      <xdr:nvCxnSpPr>
        <xdr:cNvPr id="724" name="直線コネクタ 723"/>
        <xdr:cNvCxnSpPr/>
      </xdr:nvCxnSpPr>
      <xdr:spPr>
        <a:xfrm flipV="1">
          <a:off x="20434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25" name="楕円 724"/>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85</xdr:row>
      <xdr:rowOff>58674</xdr:rowOff>
    </xdr:to>
    <xdr:cxnSp macro="">
      <xdr:nvCxnSpPr>
        <xdr:cNvPr id="726" name="直線コネクタ 725"/>
        <xdr:cNvCxnSpPr/>
      </xdr:nvCxnSpPr>
      <xdr:spPr>
        <a:xfrm flipV="1">
          <a:off x="19545300" y="14508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27" name="楕円 726"/>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728" name="直線コネクタ 727"/>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9" name="n_1ave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30" name="n_2aveValue【児童館】&#10;一人当たり面積"/>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1"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2"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733" name="n_1mainValue【児童館】&#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4"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35" name="n_3mainValue【児童館】&#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36" name="n_4mainValue【児童館】&#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通インフラ（道路、橋りょう、トンネル）においては、毎年改修箇所を点検結果から選定し、舗装替えや架替・補強補修工事を実施している。有形固定資産減価償却率は類似団体内平均値と比較してほぼ同数値となっているが、各数値と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％を超え上昇が続いているため、引き続き長寿命化を柱とした維持管理を推進していく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。学校施設、児童館については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類似団体内平均値及び県平均を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く上回る結果となっている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ので、施設の状況や、財政状況を検討し、適切な資産管理を行っていく必要がある。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営住宅において有形固定資産減価償却率は、類似団体平均値と比較しほぼ同数値となっているが、年数の経過による老朽化が進行してきているので、入居者等の状況を踏まえながら、適切な維持管理を行っていく必要がある。幼稚園については、類似団体平均値と比較し下回っているので、公共施設等総合管理計画等により適切な維持管理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
6,274
85.19
4,764,078
4,562,239
141,183
2,482,001
3,079,071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28320</xdr:rowOff>
    </xdr:from>
    <xdr:ext cx="405111" cy="259045"/>
    <xdr:sp macro="" textlink="">
      <xdr:nvSpPr>
        <xdr:cNvPr id="75" name="【図書館】&#10;有形固定資産減価償却率該当値テキスト"/>
        <xdr:cNvSpPr txBox="1"/>
      </xdr:nvSpPr>
      <xdr:spPr>
        <a:xfrm>
          <a:off x="4673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7" name="直線コネクタ 76"/>
        <xdr:cNvCxnSpPr/>
      </xdr:nvCxnSpPr>
      <xdr:spPr>
        <a:xfrm>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9" name="直線コネクタ 78"/>
        <xdr:cNvCxnSpPr/>
      </xdr:nvCxnSpPr>
      <xdr:spPr>
        <a:xfrm>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2722</xdr:rowOff>
    </xdr:to>
    <xdr:cxnSp macro="">
      <xdr:nvCxnSpPr>
        <xdr:cNvPr id="83" name="直線コネクタ 82"/>
        <xdr:cNvCxnSpPr/>
      </xdr:nvCxnSpPr>
      <xdr:spPr>
        <a:xfrm>
          <a:off x="1130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8"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9" name="n_2mainValue【図書館】&#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90" name="n_3mainValue【図書館】&#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31" name="楕円 130"/>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27957</xdr:rowOff>
    </xdr:from>
    <xdr:ext cx="469744" cy="259045"/>
    <xdr:sp macro="" textlink="">
      <xdr:nvSpPr>
        <xdr:cNvPr id="132" name="【図書館】&#10;一人当たり面積該当値テキスト"/>
        <xdr:cNvSpPr txBox="1"/>
      </xdr:nvSpPr>
      <xdr:spPr>
        <a:xfrm>
          <a:off x="10515600" y="688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33" name="楕円 132"/>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41</xdr:row>
      <xdr:rowOff>0</xdr:rowOff>
    </xdr:to>
    <xdr:cxnSp macro="">
      <xdr:nvCxnSpPr>
        <xdr:cNvPr id="134" name="直線コネクタ 133"/>
        <xdr:cNvCxnSpPr/>
      </xdr:nvCxnSpPr>
      <xdr:spPr>
        <a:xfrm flipV="1">
          <a:off x="9639300" y="7021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5" name="楕円 134"/>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3810</xdr:rowOff>
    </xdr:to>
    <xdr:cxnSp macro="">
      <xdr:nvCxnSpPr>
        <xdr:cNvPr id="136" name="直線コネクタ 135"/>
        <xdr:cNvCxnSpPr/>
      </xdr:nvCxnSpPr>
      <xdr:spPr>
        <a:xfrm flipV="1">
          <a:off x="8750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7" name="楕円 136"/>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7620</xdr:rowOff>
    </xdr:to>
    <xdr:cxnSp macro="">
      <xdr:nvCxnSpPr>
        <xdr:cNvPr id="138" name="直線コネクタ 137"/>
        <xdr:cNvCxnSpPr/>
      </xdr:nvCxnSpPr>
      <xdr:spPr>
        <a:xfrm flipV="1">
          <a:off x="7861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9" name="楕円 138"/>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11430</xdr:rowOff>
    </xdr:to>
    <xdr:cxnSp macro="">
      <xdr:nvCxnSpPr>
        <xdr:cNvPr id="140" name="直線コネクタ 139"/>
        <xdr:cNvCxnSpPr/>
      </xdr:nvCxnSpPr>
      <xdr:spPr>
        <a:xfrm flipV="1">
          <a:off x="6972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41927</xdr:rowOff>
    </xdr:from>
    <xdr:ext cx="469744" cy="259045"/>
    <xdr:sp macro="" textlink="">
      <xdr:nvSpPr>
        <xdr:cNvPr id="145" name="n_1mainValue【図書館】&#10;一人当たり面積"/>
        <xdr:cNvSpPr txBox="1"/>
      </xdr:nvSpPr>
      <xdr:spPr>
        <a:xfrm>
          <a:off x="9391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46"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49547</xdr:rowOff>
    </xdr:from>
    <xdr:ext cx="469744" cy="259045"/>
    <xdr:sp macro="" textlink="">
      <xdr:nvSpPr>
        <xdr:cNvPr id="147" name="n_3mainValue【図書館】&#10;一人当たり面積"/>
        <xdr:cNvSpPr txBox="1"/>
      </xdr:nvSpPr>
      <xdr:spPr>
        <a:xfrm>
          <a:off x="7626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8" name="n_4main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38354</xdr:rowOff>
    </xdr:from>
    <xdr:to>
      <xdr:col>24</xdr:col>
      <xdr:colOff>114300</xdr:colOff>
      <xdr:row>60</xdr:row>
      <xdr:rowOff>139954</xdr:rowOff>
    </xdr:to>
    <xdr:sp macro="" textlink="">
      <xdr:nvSpPr>
        <xdr:cNvPr id="187" name="楕円 186"/>
        <xdr:cNvSpPr/>
      </xdr:nvSpPr>
      <xdr:spPr>
        <a:xfrm>
          <a:off x="45847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16781</xdr:rowOff>
    </xdr:from>
    <xdr:ext cx="405111" cy="259045"/>
    <xdr:sp macro="" textlink="">
      <xdr:nvSpPr>
        <xdr:cNvPr id="188" name="【体育館・プール】&#10;有形固定資産減価償却率該当値テキスト"/>
        <xdr:cNvSpPr txBox="1"/>
      </xdr:nvSpPr>
      <xdr:spPr>
        <a:xfrm>
          <a:off x="4673600" y="1030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159512</xdr:rowOff>
    </xdr:from>
    <xdr:to>
      <xdr:col>20</xdr:col>
      <xdr:colOff>38100</xdr:colOff>
      <xdr:row>60</xdr:row>
      <xdr:rowOff>89662</xdr:rowOff>
    </xdr:to>
    <xdr:sp macro="" textlink="">
      <xdr:nvSpPr>
        <xdr:cNvPr id="189" name="楕円 188"/>
        <xdr:cNvSpPr/>
      </xdr:nvSpPr>
      <xdr:spPr>
        <a:xfrm>
          <a:off x="3746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38862</xdr:rowOff>
    </xdr:from>
    <xdr:to>
      <xdr:col>24</xdr:col>
      <xdr:colOff>63500</xdr:colOff>
      <xdr:row>60</xdr:row>
      <xdr:rowOff>89154</xdr:rowOff>
    </xdr:to>
    <xdr:cxnSp macro="">
      <xdr:nvCxnSpPr>
        <xdr:cNvPr id="190" name="直線コネクタ 189"/>
        <xdr:cNvCxnSpPr/>
      </xdr:nvCxnSpPr>
      <xdr:spPr>
        <a:xfrm>
          <a:off x="3797300" y="1032586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1" name="楕円 190"/>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38862</xdr:rowOff>
    </xdr:to>
    <xdr:cxnSp macro="">
      <xdr:nvCxnSpPr>
        <xdr:cNvPr id="192" name="直線コネクタ 191"/>
        <xdr:cNvCxnSpPr/>
      </xdr:nvCxnSpPr>
      <xdr:spPr>
        <a:xfrm>
          <a:off x="2908300" y="1027557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58928</xdr:rowOff>
    </xdr:from>
    <xdr:to>
      <xdr:col>10</xdr:col>
      <xdr:colOff>165100</xdr:colOff>
      <xdr:row>59</xdr:row>
      <xdr:rowOff>160528</xdr:rowOff>
    </xdr:to>
    <xdr:sp macro="" textlink="">
      <xdr:nvSpPr>
        <xdr:cNvPr id="193" name="楕円 192"/>
        <xdr:cNvSpPr/>
      </xdr:nvSpPr>
      <xdr:spPr>
        <a:xfrm>
          <a:off x="1968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109728</xdr:rowOff>
    </xdr:from>
    <xdr:to>
      <xdr:col>15</xdr:col>
      <xdr:colOff>50800</xdr:colOff>
      <xdr:row>59</xdr:row>
      <xdr:rowOff>160020</xdr:rowOff>
    </xdr:to>
    <xdr:cxnSp macro="">
      <xdr:nvCxnSpPr>
        <xdr:cNvPr id="194" name="直線コネクタ 193"/>
        <xdr:cNvCxnSpPr/>
      </xdr:nvCxnSpPr>
      <xdr:spPr>
        <a:xfrm>
          <a:off x="2019300" y="102252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xdr:rowOff>
    </xdr:from>
    <xdr:to>
      <xdr:col>6</xdr:col>
      <xdr:colOff>38100</xdr:colOff>
      <xdr:row>59</xdr:row>
      <xdr:rowOff>110236</xdr:rowOff>
    </xdr:to>
    <xdr:sp macro="" textlink="">
      <xdr:nvSpPr>
        <xdr:cNvPr id="195" name="楕円 194"/>
        <xdr:cNvSpPr/>
      </xdr:nvSpPr>
      <xdr:spPr>
        <a:xfrm>
          <a:off x="1079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59436</xdr:rowOff>
    </xdr:from>
    <xdr:to>
      <xdr:col>10</xdr:col>
      <xdr:colOff>114300</xdr:colOff>
      <xdr:row>59</xdr:row>
      <xdr:rowOff>109728</xdr:rowOff>
    </xdr:to>
    <xdr:cxnSp macro="">
      <xdr:nvCxnSpPr>
        <xdr:cNvPr id="196" name="直線コネクタ 195"/>
        <xdr:cNvCxnSpPr/>
      </xdr:nvCxnSpPr>
      <xdr:spPr>
        <a:xfrm>
          <a:off x="1130300" y="101749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80789</xdr:rowOff>
    </xdr:from>
    <xdr:ext cx="405111" cy="259045"/>
    <xdr:sp macro="" textlink="">
      <xdr:nvSpPr>
        <xdr:cNvPr id="201" name="n_1mainValue【体育館・プール】&#10;有形固定資産減価償却率"/>
        <xdr:cNvSpPr txBox="1"/>
      </xdr:nvSpPr>
      <xdr:spPr>
        <a:xfrm>
          <a:off x="35820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202" name="n_2mainValue【体育館・プール】&#10;有形固定資産減価償却率"/>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151655</xdr:rowOff>
    </xdr:from>
    <xdr:ext cx="405111" cy="259045"/>
    <xdr:sp macro="" textlink="">
      <xdr:nvSpPr>
        <xdr:cNvPr id="203" name="n_3mainValue【体育館・プール】&#10;有形固定資産減価償却率"/>
        <xdr:cNvSpPr txBox="1"/>
      </xdr:nvSpPr>
      <xdr:spPr>
        <a:xfrm>
          <a:off x="1816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101363</xdr:rowOff>
    </xdr:from>
    <xdr:ext cx="405111" cy="259045"/>
    <xdr:sp macro="" textlink="">
      <xdr:nvSpPr>
        <xdr:cNvPr id="204" name="n_4mainValue【体育館・プール】&#10;有形固定資産減価償却率"/>
        <xdr:cNvSpPr txBox="1"/>
      </xdr:nvSpPr>
      <xdr:spPr>
        <a:xfrm>
          <a:off x="927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33" name="【体育館・プール】&#10;一人当たり面積平均値テキスト"/>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55118</xdr:rowOff>
    </xdr:from>
    <xdr:to>
      <xdr:col>55</xdr:col>
      <xdr:colOff>50800</xdr:colOff>
      <xdr:row>63</xdr:row>
      <xdr:rowOff>156718</xdr:rowOff>
    </xdr:to>
    <xdr:sp macro="" textlink="">
      <xdr:nvSpPr>
        <xdr:cNvPr id="244" name="楕円 243"/>
        <xdr:cNvSpPr/>
      </xdr:nvSpPr>
      <xdr:spPr>
        <a:xfrm>
          <a:off x="104267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33545</xdr:rowOff>
    </xdr:from>
    <xdr:ext cx="469744" cy="259045"/>
    <xdr:sp macro="" textlink="">
      <xdr:nvSpPr>
        <xdr:cNvPr id="245" name="【体育館・プール】&#10;一人当たり面積該当値テキスト"/>
        <xdr:cNvSpPr txBox="1"/>
      </xdr:nvSpPr>
      <xdr:spPr>
        <a:xfrm>
          <a:off x="105156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59309</xdr:rowOff>
    </xdr:from>
    <xdr:to>
      <xdr:col>50</xdr:col>
      <xdr:colOff>165100</xdr:colOff>
      <xdr:row>63</xdr:row>
      <xdr:rowOff>160909</xdr:rowOff>
    </xdr:to>
    <xdr:sp macro="" textlink="">
      <xdr:nvSpPr>
        <xdr:cNvPr id="246" name="楕円 245"/>
        <xdr:cNvSpPr/>
      </xdr:nvSpPr>
      <xdr:spPr>
        <a:xfrm>
          <a:off x="9588500" y="10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105918</xdr:rowOff>
    </xdr:from>
    <xdr:to>
      <xdr:col>55</xdr:col>
      <xdr:colOff>0</xdr:colOff>
      <xdr:row>63</xdr:row>
      <xdr:rowOff>110109</xdr:rowOff>
    </xdr:to>
    <xdr:cxnSp macro="">
      <xdr:nvCxnSpPr>
        <xdr:cNvPr id="247" name="直線コネクタ 246"/>
        <xdr:cNvCxnSpPr/>
      </xdr:nvCxnSpPr>
      <xdr:spPr>
        <a:xfrm flipV="1">
          <a:off x="9639300" y="1090726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48" name="楕円 247"/>
        <xdr:cNvSpPr/>
      </xdr:nvSpPr>
      <xdr:spPr>
        <a:xfrm>
          <a:off x="8699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110109</xdr:rowOff>
    </xdr:from>
    <xdr:to>
      <xdr:col>50</xdr:col>
      <xdr:colOff>114300</xdr:colOff>
      <xdr:row>63</xdr:row>
      <xdr:rowOff>114300</xdr:rowOff>
    </xdr:to>
    <xdr:cxnSp macro="">
      <xdr:nvCxnSpPr>
        <xdr:cNvPr id="249" name="直線コネクタ 248"/>
        <xdr:cNvCxnSpPr/>
      </xdr:nvCxnSpPr>
      <xdr:spPr>
        <a:xfrm flipV="1">
          <a:off x="8750300" y="1091145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66167</xdr:rowOff>
    </xdr:from>
    <xdr:to>
      <xdr:col>41</xdr:col>
      <xdr:colOff>101600</xdr:colOff>
      <xdr:row>63</xdr:row>
      <xdr:rowOff>167767</xdr:rowOff>
    </xdr:to>
    <xdr:sp macro="" textlink="">
      <xdr:nvSpPr>
        <xdr:cNvPr id="250" name="楕円 249"/>
        <xdr:cNvSpPr/>
      </xdr:nvSpPr>
      <xdr:spPr>
        <a:xfrm>
          <a:off x="7810500" y="108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116967</xdr:rowOff>
    </xdr:to>
    <xdr:cxnSp macro="">
      <xdr:nvCxnSpPr>
        <xdr:cNvPr id="251" name="直線コネクタ 250"/>
        <xdr:cNvCxnSpPr/>
      </xdr:nvCxnSpPr>
      <xdr:spPr>
        <a:xfrm flipV="1">
          <a:off x="7861300" y="1091565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69215</xdr:rowOff>
    </xdr:from>
    <xdr:to>
      <xdr:col>36</xdr:col>
      <xdr:colOff>165100</xdr:colOff>
      <xdr:row>63</xdr:row>
      <xdr:rowOff>170815</xdr:rowOff>
    </xdr:to>
    <xdr:sp macro="" textlink="">
      <xdr:nvSpPr>
        <xdr:cNvPr id="252" name="楕円 251"/>
        <xdr:cNvSpPr/>
      </xdr:nvSpPr>
      <xdr:spPr>
        <a:xfrm>
          <a:off x="6921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116967</xdr:rowOff>
    </xdr:from>
    <xdr:to>
      <xdr:col>41</xdr:col>
      <xdr:colOff>50800</xdr:colOff>
      <xdr:row>63</xdr:row>
      <xdr:rowOff>120015</xdr:rowOff>
    </xdr:to>
    <xdr:cxnSp macro="">
      <xdr:nvCxnSpPr>
        <xdr:cNvPr id="253" name="直線コネクタ 252"/>
        <xdr:cNvCxnSpPr/>
      </xdr:nvCxnSpPr>
      <xdr:spPr>
        <a:xfrm flipV="1">
          <a:off x="6972300" y="1091831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54" name="n_1aveValue【体育館・プール】&#10;一人当たり面積"/>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57" name="n_4aveValue【体育館・プール】&#10;一人当たり面積"/>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152036</xdr:rowOff>
    </xdr:from>
    <xdr:ext cx="469744" cy="259045"/>
    <xdr:sp macro="" textlink="">
      <xdr:nvSpPr>
        <xdr:cNvPr id="258" name="n_1mainValue【体育館・プール】&#10;一人当たり面積"/>
        <xdr:cNvSpPr txBox="1"/>
      </xdr:nvSpPr>
      <xdr:spPr>
        <a:xfrm>
          <a:off x="9391727" y="109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259" name="n_2mainValue【体育館・プール】&#10;一人当たり面積"/>
        <xdr:cNvSpPr txBox="1"/>
      </xdr:nvSpPr>
      <xdr:spPr>
        <a:xfrm>
          <a:off x="8515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158894</xdr:rowOff>
    </xdr:from>
    <xdr:ext cx="469744" cy="259045"/>
    <xdr:sp macro="" textlink="">
      <xdr:nvSpPr>
        <xdr:cNvPr id="260" name="n_3mainValue【体育館・プール】&#10;一人当たり面積"/>
        <xdr:cNvSpPr txBox="1"/>
      </xdr:nvSpPr>
      <xdr:spPr>
        <a:xfrm>
          <a:off x="7626427"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161942</xdr:rowOff>
    </xdr:from>
    <xdr:ext cx="469744" cy="259045"/>
    <xdr:sp macro="" textlink="">
      <xdr:nvSpPr>
        <xdr:cNvPr id="261" name="n_4mainValue【体育館・プール】&#10;一人当たり面積"/>
        <xdr:cNvSpPr txBox="1"/>
      </xdr:nvSpPr>
      <xdr:spPr>
        <a:xfrm>
          <a:off x="6737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2" name="楕円 301"/>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3"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4" name="楕円 303"/>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95250</xdr:rowOff>
    </xdr:to>
    <xdr:cxnSp macro="">
      <xdr:nvCxnSpPr>
        <xdr:cNvPr id="305" name="直線コネクタ 304"/>
        <xdr:cNvCxnSpPr/>
      </xdr:nvCxnSpPr>
      <xdr:spPr>
        <a:xfrm>
          <a:off x="3797300" y="1428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06" name="楕円 305"/>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57150</xdr:rowOff>
    </xdr:to>
    <xdr:cxnSp macro="">
      <xdr:nvCxnSpPr>
        <xdr:cNvPr id="307" name="直線コネクタ 306"/>
        <xdr:cNvCxnSpPr/>
      </xdr:nvCxnSpPr>
      <xdr:spPr>
        <a:xfrm>
          <a:off x="2908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8" name="楕円 307"/>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19050</xdr:rowOff>
    </xdr:to>
    <xdr:cxnSp macro="">
      <xdr:nvCxnSpPr>
        <xdr:cNvPr id="309" name="直線コネクタ 308"/>
        <xdr:cNvCxnSpPr/>
      </xdr:nvCxnSpPr>
      <xdr:spPr>
        <a:xfrm>
          <a:off x="2019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10" name="楕円 309"/>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152400</xdr:rowOff>
    </xdr:to>
    <xdr:cxnSp macro="">
      <xdr:nvCxnSpPr>
        <xdr:cNvPr id="311" name="直線コネクタ 310"/>
        <xdr:cNvCxnSpPr/>
      </xdr:nvCxnSpPr>
      <xdr:spPr>
        <a:xfrm>
          <a:off x="1130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16" name="n_1mainValue【福祉施設】&#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17" name="n_2mainValue【福祉施設】&#10;有形固定資産減価償却率"/>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8" name="n_3mainValue【福祉施設】&#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9" name="n_4mainValue【福祉施設】&#10;有形固定資産減価償却率"/>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168656</xdr:rowOff>
    </xdr:from>
    <xdr:to>
      <xdr:col>55</xdr:col>
      <xdr:colOff>50800</xdr:colOff>
      <xdr:row>86</xdr:row>
      <xdr:rowOff>98806</xdr:rowOff>
    </xdr:to>
    <xdr:sp macro="" textlink="">
      <xdr:nvSpPr>
        <xdr:cNvPr id="359" name="楕円 358"/>
        <xdr:cNvSpPr/>
      </xdr:nvSpPr>
      <xdr:spPr>
        <a:xfrm>
          <a:off x="104267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83583</xdr:rowOff>
    </xdr:from>
    <xdr:ext cx="469744" cy="259045"/>
    <xdr:sp macro="" textlink="">
      <xdr:nvSpPr>
        <xdr:cNvPr id="360" name="【福祉施設】&#10;一人当たり面積該当値テキスト"/>
        <xdr:cNvSpPr txBox="1"/>
      </xdr:nvSpPr>
      <xdr:spPr>
        <a:xfrm>
          <a:off x="10515600" y="146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361" name="楕円 360"/>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48006</xdr:rowOff>
    </xdr:from>
    <xdr:to>
      <xdr:col>55</xdr:col>
      <xdr:colOff>0</xdr:colOff>
      <xdr:row>86</xdr:row>
      <xdr:rowOff>49530</xdr:rowOff>
    </xdr:to>
    <xdr:cxnSp macro="">
      <xdr:nvCxnSpPr>
        <xdr:cNvPr id="362" name="直線コネクタ 361"/>
        <xdr:cNvCxnSpPr/>
      </xdr:nvCxnSpPr>
      <xdr:spPr>
        <a:xfrm flipV="1">
          <a:off x="9639300" y="1479270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1015</xdr:rowOff>
    </xdr:from>
    <xdr:to>
      <xdr:col>46</xdr:col>
      <xdr:colOff>38100</xdr:colOff>
      <xdr:row>86</xdr:row>
      <xdr:rowOff>102615</xdr:rowOff>
    </xdr:to>
    <xdr:sp macro="" textlink="">
      <xdr:nvSpPr>
        <xdr:cNvPr id="363" name="楕円 362"/>
        <xdr:cNvSpPr/>
      </xdr:nvSpPr>
      <xdr:spPr>
        <a:xfrm>
          <a:off x="8699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51815</xdr:rowOff>
    </xdr:to>
    <xdr:cxnSp macro="">
      <xdr:nvCxnSpPr>
        <xdr:cNvPr id="364" name="直線コネクタ 363"/>
        <xdr:cNvCxnSpPr/>
      </xdr:nvCxnSpPr>
      <xdr:spPr>
        <a:xfrm flipV="1">
          <a:off x="8750300" y="147942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xdr:rowOff>
    </xdr:from>
    <xdr:to>
      <xdr:col>41</xdr:col>
      <xdr:colOff>101600</xdr:colOff>
      <xdr:row>86</xdr:row>
      <xdr:rowOff>103378</xdr:rowOff>
    </xdr:to>
    <xdr:sp macro="" textlink="">
      <xdr:nvSpPr>
        <xdr:cNvPr id="365" name="楕円 364"/>
        <xdr:cNvSpPr/>
      </xdr:nvSpPr>
      <xdr:spPr>
        <a:xfrm>
          <a:off x="7810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51815</xdr:rowOff>
    </xdr:from>
    <xdr:to>
      <xdr:col>45</xdr:col>
      <xdr:colOff>177800</xdr:colOff>
      <xdr:row>86</xdr:row>
      <xdr:rowOff>52578</xdr:rowOff>
    </xdr:to>
    <xdr:cxnSp macro="">
      <xdr:nvCxnSpPr>
        <xdr:cNvPr id="366" name="直線コネクタ 365"/>
        <xdr:cNvCxnSpPr/>
      </xdr:nvCxnSpPr>
      <xdr:spPr>
        <a:xfrm flipV="1">
          <a:off x="7861300" y="1479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xdr:rowOff>
    </xdr:from>
    <xdr:to>
      <xdr:col>36</xdr:col>
      <xdr:colOff>165100</xdr:colOff>
      <xdr:row>86</xdr:row>
      <xdr:rowOff>104902</xdr:rowOff>
    </xdr:to>
    <xdr:sp macro="" textlink="">
      <xdr:nvSpPr>
        <xdr:cNvPr id="367" name="楕円 366"/>
        <xdr:cNvSpPr/>
      </xdr:nvSpPr>
      <xdr:spPr>
        <a:xfrm>
          <a:off x="6921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52578</xdr:rowOff>
    </xdr:from>
    <xdr:to>
      <xdr:col>41</xdr:col>
      <xdr:colOff>50800</xdr:colOff>
      <xdr:row>86</xdr:row>
      <xdr:rowOff>54102</xdr:rowOff>
    </xdr:to>
    <xdr:cxnSp macro="">
      <xdr:nvCxnSpPr>
        <xdr:cNvPr id="368" name="直線コネクタ 367"/>
        <xdr:cNvCxnSpPr/>
      </xdr:nvCxnSpPr>
      <xdr:spPr>
        <a:xfrm flipV="1">
          <a:off x="6972300" y="147972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91457</xdr:rowOff>
    </xdr:from>
    <xdr:ext cx="469744" cy="259045"/>
    <xdr:sp macro="" textlink="">
      <xdr:nvSpPr>
        <xdr:cNvPr id="373" name="n_1mainValue【福祉施設】&#10;一人当たり面積"/>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93742</xdr:rowOff>
    </xdr:from>
    <xdr:ext cx="469744" cy="259045"/>
    <xdr:sp macro="" textlink="">
      <xdr:nvSpPr>
        <xdr:cNvPr id="374" name="n_2mainValue【福祉施設】&#10;一人当たり面積"/>
        <xdr:cNvSpPr txBox="1"/>
      </xdr:nvSpPr>
      <xdr:spPr>
        <a:xfrm>
          <a:off x="8515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94505</xdr:rowOff>
    </xdr:from>
    <xdr:ext cx="469744" cy="259045"/>
    <xdr:sp macro="" textlink="">
      <xdr:nvSpPr>
        <xdr:cNvPr id="375" name="n_3mainValue【福祉施設】&#10;一人当たり面積"/>
        <xdr:cNvSpPr txBox="1"/>
      </xdr:nvSpPr>
      <xdr:spPr>
        <a:xfrm>
          <a:off x="7626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96029</xdr:rowOff>
    </xdr:from>
    <xdr:ext cx="469744" cy="259045"/>
    <xdr:sp macro="" textlink="">
      <xdr:nvSpPr>
        <xdr:cNvPr id="376" name="n_4mainValue【福祉施設】&#10;一人当たり面積"/>
        <xdr:cNvSpPr txBox="1"/>
      </xdr:nvSpPr>
      <xdr:spPr>
        <a:xfrm>
          <a:off x="6737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7" name="直線コネクタ 416"/>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0"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1" name="直線コネクタ 420"/>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2"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3" name="フローチャート: 判断 422"/>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4" name="フローチャート: 判断 423"/>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5" name="フローチャート: 判断 424"/>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7" name="フローチャート: 判断 426"/>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433" name="楕円 432"/>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434" name="【一般廃棄物処理施設】&#10;有形固定資産減価償却率該当値テキスト"/>
        <xdr:cNvSpPr txBox="1"/>
      </xdr:nvSpPr>
      <xdr:spPr>
        <a:xfrm>
          <a:off x="16357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5" name="楕円 434"/>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32385</xdr:rowOff>
    </xdr:to>
    <xdr:cxnSp macro="">
      <xdr:nvCxnSpPr>
        <xdr:cNvPr id="436" name="直線コネクタ 435"/>
        <xdr:cNvCxnSpPr/>
      </xdr:nvCxnSpPr>
      <xdr:spPr>
        <a:xfrm>
          <a:off x="15481300" y="66560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27305</xdr:rowOff>
    </xdr:from>
    <xdr:to>
      <xdr:col>76</xdr:col>
      <xdr:colOff>165100</xdr:colOff>
      <xdr:row>38</xdr:row>
      <xdr:rowOff>128905</xdr:rowOff>
    </xdr:to>
    <xdr:sp macro="" textlink="">
      <xdr:nvSpPr>
        <xdr:cNvPr id="437" name="楕円 436"/>
        <xdr:cNvSpPr/>
      </xdr:nvSpPr>
      <xdr:spPr>
        <a:xfrm>
          <a:off x="14541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78105</xdr:rowOff>
    </xdr:from>
    <xdr:to>
      <xdr:col>81</xdr:col>
      <xdr:colOff>50800</xdr:colOff>
      <xdr:row>38</xdr:row>
      <xdr:rowOff>140970</xdr:rowOff>
    </xdr:to>
    <xdr:cxnSp macro="">
      <xdr:nvCxnSpPr>
        <xdr:cNvPr id="438" name="直線コネクタ 437"/>
        <xdr:cNvCxnSpPr/>
      </xdr:nvCxnSpPr>
      <xdr:spPr>
        <a:xfrm>
          <a:off x="14592300" y="65932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9" name="楕円 438"/>
        <xdr:cNvSpPr/>
      </xdr:nvSpPr>
      <xdr:spPr>
        <a:xfrm>
          <a:off x="1365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xdr:rowOff>
    </xdr:from>
    <xdr:to>
      <xdr:col>76</xdr:col>
      <xdr:colOff>114300</xdr:colOff>
      <xdr:row>38</xdr:row>
      <xdr:rowOff>78105</xdr:rowOff>
    </xdr:to>
    <xdr:cxnSp macro="">
      <xdr:nvCxnSpPr>
        <xdr:cNvPr id="440" name="直線コネクタ 439"/>
        <xdr:cNvCxnSpPr/>
      </xdr:nvCxnSpPr>
      <xdr:spPr>
        <a:xfrm>
          <a:off x="13703300" y="65303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71120</xdr:rowOff>
    </xdr:from>
    <xdr:to>
      <xdr:col>67</xdr:col>
      <xdr:colOff>101600</xdr:colOff>
      <xdr:row>38</xdr:row>
      <xdr:rowOff>1270</xdr:rowOff>
    </xdr:to>
    <xdr:sp macro="" textlink="">
      <xdr:nvSpPr>
        <xdr:cNvPr id="441" name="楕円 440"/>
        <xdr:cNvSpPr/>
      </xdr:nvSpPr>
      <xdr:spPr>
        <a:xfrm>
          <a:off x="1276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38</xdr:row>
      <xdr:rowOff>15240</xdr:rowOff>
    </xdr:to>
    <xdr:cxnSp macro="">
      <xdr:nvCxnSpPr>
        <xdr:cNvPr id="442" name="直線コネクタ 441"/>
        <xdr:cNvCxnSpPr/>
      </xdr:nvCxnSpPr>
      <xdr:spPr>
        <a:xfrm>
          <a:off x="12814300" y="64655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43"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44"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5"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46"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47" name="n_1mainValue【一般廃棄物処理施設】&#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120032</xdr:rowOff>
    </xdr:from>
    <xdr:ext cx="405111" cy="259045"/>
    <xdr:sp macro="" textlink="">
      <xdr:nvSpPr>
        <xdr:cNvPr id="448" name="n_2mainValue【一般廃棄物処理施設】&#10;有形固定資産減価償却率"/>
        <xdr:cNvSpPr txBox="1"/>
      </xdr:nvSpPr>
      <xdr:spPr>
        <a:xfrm>
          <a:off x="14389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49" name="n_3main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mainValue【一般廃棄物処理施設】&#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72" name="直線コネクタ 471"/>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3"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4" name="直線コネクタ 473"/>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5"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6" name="直線コネクタ 475"/>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7"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8" name="フローチャート: 判断 477"/>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9" name="フローチャート: 判断 478"/>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80" name="フローチャート: 判断 479"/>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81" name="フローチャート: 判断 480"/>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82" name="フローチャート: 判断 481"/>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36222</xdr:rowOff>
    </xdr:from>
    <xdr:to>
      <xdr:col>116</xdr:col>
      <xdr:colOff>114300</xdr:colOff>
      <xdr:row>40</xdr:row>
      <xdr:rowOff>137822</xdr:rowOff>
    </xdr:to>
    <xdr:sp macro="" textlink="">
      <xdr:nvSpPr>
        <xdr:cNvPr id="488" name="楕円 487"/>
        <xdr:cNvSpPr/>
      </xdr:nvSpPr>
      <xdr:spPr>
        <a:xfrm>
          <a:off x="22110700" y="68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14649</xdr:rowOff>
    </xdr:from>
    <xdr:ext cx="534377" cy="259045"/>
    <xdr:sp macro="" textlink="">
      <xdr:nvSpPr>
        <xdr:cNvPr id="489" name="【一般廃棄物処理施設】&#10;一人当たり有形固定資産（償却資産）額該当値テキスト"/>
        <xdr:cNvSpPr txBox="1"/>
      </xdr:nvSpPr>
      <xdr:spPr>
        <a:xfrm>
          <a:off x="22199600" y="68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43082</xdr:rowOff>
    </xdr:from>
    <xdr:to>
      <xdr:col>112</xdr:col>
      <xdr:colOff>38100</xdr:colOff>
      <xdr:row>40</xdr:row>
      <xdr:rowOff>144682</xdr:rowOff>
    </xdr:to>
    <xdr:sp macro="" textlink="">
      <xdr:nvSpPr>
        <xdr:cNvPr id="490" name="楕円 489"/>
        <xdr:cNvSpPr/>
      </xdr:nvSpPr>
      <xdr:spPr>
        <a:xfrm>
          <a:off x="21272500" y="6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87022</xdr:rowOff>
    </xdr:from>
    <xdr:to>
      <xdr:col>116</xdr:col>
      <xdr:colOff>63500</xdr:colOff>
      <xdr:row>40</xdr:row>
      <xdr:rowOff>93882</xdr:rowOff>
    </xdr:to>
    <xdr:cxnSp macro="">
      <xdr:nvCxnSpPr>
        <xdr:cNvPr id="491" name="直線コネクタ 490"/>
        <xdr:cNvCxnSpPr/>
      </xdr:nvCxnSpPr>
      <xdr:spPr>
        <a:xfrm flipV="1">
          <a:off x="21323300" y="6945022"/>
          <a:ext cx="8382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49097</xdr:rowOff>
    </xdr:from>
    <xdr:to>
      <xdr:col>107</xdr:col>
      <xdr:colOff>101600</xdr:colOff>
      <xdr:row>40</xdr:row>
      <xdr:rowOff>150697</xdr:rowOff>
    </xdr:to>
    <xdr:sp macro="" textlink="">
      <xdr:nvSpPr>
        <xdr:cNvPr id="492" name="楕円 491"/>
        <xdr:cNvSpPr/>
      </xdr:nvSpPr>
      <xdr:spPr>
        <a:xfrm>
          <a:off x="20383500" y="69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93882</xdr:rowOff>
    </xdr:from>
    <xdr:to>
      <xdr:col>111</xdr:col>
      <xdr:colOff>177800</xdr:colOff>
      <xdr:row>40</xdr:row>
      <xdr:rowOff>99897</xdr:rowOff>
    </xdr:to>
    <xdr:cxnSp macro="">
      <xdr:nvCxnSpPr>
        <xdr:cNvPr id="493" name="直線コネクタ 492"/>
        <xdr:cNvCxnSpPr/>
      </xdr:nvCxnSpPr>
      <xdr:spPr>
        <a:xfrm flipV="1">
          <a:off x="20434300" y="6951882"/>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53232</xdr:rowOff>
    </xdr:from>
    <xdr:to>
      <xdr:col>102</xdr:col>
      <xdr:colOff>165100</xdr:colOff>
      <xdr:row>40</xdr:row>
      <xdr:rowOff>154832</xdr:rowOff>
    </xdr:to>
    <xdr:sp macro="" textlink="">
      <xdr:nvSpPr>
        <xdr:cNvPr id="494" name="楕円 493"/>
        <xdr:cNvSpPr/>
      </xdr:nvSpPr>
      <xdr:spPr>
        <a:xfrm>
          <a:off x="19494500" y="69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99897</xdr:rowOff>
    </xdr:from>
    <xdr:to>
      <xdr:col>107</xdr:col>
      <xdr:colOff>50800</xdr:colOff>
      <xdr:row>40</xdr:row>
      <xdr:rowOff>104032</xdr:rowOff>
    </xdr:to>
    <xdr:cxnSp macro="">
      <xdr:nvCxnSpPr>
        <xdr:cNvPr id="495" name="直線コネクタ 494"/>
        <xdr:cNvCxnSpPr/>
      </xdr:nvCxnSpPr>
      <xdr:spPr>
        <a:xfrm flipV="1">
          <a:off x="19545300" y="6957897"/>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58133</xdr:rowOff>
    </xdr:from>
    <xdr:to>
      <xdr:col>98</xdr:col>
      <xdr:colOff>38100</xdr:colOff>
      <xdr:row>40</xdr:row>
      <xdr:rowOff>159733</xdr:rowOff>
    </xdr:to>
    <xdr:sp macro="" textlink="">
      <xdr:nvSpPr>
        <xdr:cNvPr id="496" name="楕円 495"/>
        <xdr:cNvSpPr/>
      </xdr:nvSpPr>
      <xdr:spPr>
        <a:xfrm>
          <a:off x="18605500" y="69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104032</xdr:rowOff>
    </xdr:from>
    <xdr:to>
      <xdr:col>102</xdr:col>
      <xdr:colOff>114300</xdr:colOff>
      <xdr:row>40</xdr:row>
      <xdr:rowOff>108933</xdr:rowOff>
    </xdr:to>
    <xdr:cxnSp macro="">
      <xdr:nvCxnSpPr>
        <xdr:cNvPr id="497" name="直線コネクタ 496"/>
        <xdr:cNvCxnSpPr/>
      </xdr:nvCxnSpPr>
      <xdr:spPr>
        <a:xfrm flipV="1">
          <a:off x="18656300" y="6962032"/>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98"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99"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00"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01"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135809</xdr:rowOff>
    </xdr:from>
    <xdr:ext cx="534377" cy="259045"/>
    <xdr:sp macro="" textlink="">
      <xdr:nvSpPr>
        <xdr:cNvPr id="502" name="n_1mainValue【一般廃棄物処理施設】&#10;一人当たり有形固定資産（償却資産）額"/>
        <xdr:cNvSpPr txBox="1"/>
      </xdr:nvSpPr>
      <xdr:spPr>
        <a:xfrm>
          <a:off x="21043411" y="69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141824</xdr:rowOff>
    </xdr:from>
    <xdr:ext cx="534377" cy="259045"/>
    <xdr:sp macro="" textlink="">
      <xdr:nvSpPr>
        <xdr:cNvPr id="503" name="n_2mainValue【一般廃棄物処理施設】&#10;一人当たり有形固定資産（償却資産）額"/>
        <xdr:cNvSpPr txBox="1"/>
      </xdr:nvSpPr>
      <xdr:spPr>
        <a:xfrm>
          <a:off x="20167111" y="699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145959</xdr:rowOff>
    </xdr:from>
    <xdr:ext cx="534377" cy="259045"/>
    <xdr:sp macro="" textlink="">
      <xdr:nvSpPr>
        <xdr:cNvPr id="504" name="n_3mainValue【一般廃棄物処理施設】&#10;一人当たり有形固定資産（償却資産）額"/>
        <xdr:cNvSpPr txBox="1"/>
      </xdr:nvSpPr>
      <xdr:spPr>
        <a:xfrm>
          <a:off x="19278111" y="70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150860</xdr:rowOff>
    </xdr:from>
    <xdr:ext cx="534377" cy="259045"/>
    <xdr:sp macro="" textlink="">
      <xdr:nvSpPr>
        <xdr:cNvPr id="505" name="n_4mainValue【一般廃棄物処理施設】&#10;一人当たり有形固定資産（償却資産）額"/>
        <xdr:cNvSpPr txBox="1"/>
      </xdr:nvSpPr>
      <xdr:spPr>
        <a:xfrm>
          <a:off x="18389111" y="70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7" name="直線コネクタ 546"/>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50"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51" name="直線コネクタ 5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52"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3" name="フローチャート: 判断 552"/>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4" name="フローチャート: 判断 553"/>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5" name="フローチャート: 判断 554"/>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6" name="フローチャート: 判断 555"/>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7" name="フローチャート: 判断 556"/>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54248</xdr:rowOff>
    </xdr:from>
    <xdr:to>
      <xdr:col>85</xdr:col>
      <xdr:colOff>177800</xdr:colOff>
      <xdr:row>85</xdr:row>
      <xdr:rowOff>155848</xdr:rowOff>
    </xdr:to>
    <xdr:sp macro="" textlink="">
      <xdr:nvSpPr>
        <xdr:cNvPr id="563" name="楕円 562"/>
        <xdr:cNvSpPr/>
      </xdr:nvSpPr>
      <xdr:spPr>
        <a:xfrm>
          <a:off x="16268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32675</xdr:rowOff>
    </xdr:from>
    <xdr:ext cx="405111" cy="259045"/>
    <xdr:sp macro="" textlink="">
      <xdr:nvSpPr>
        <xdr:cNvPr id="564" name="【消防施設】&#10;有形固定資産減価償却率該当値テキスト"/>
        <xdr:cNvSpPr txBox="1"/>
      </xdr:nvSpPr>
      <xdr:spPr>
        <a:xfrm>
          <a:off x="16357600"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50981</xdr:rowOff>
    </xdr:from>
    <xdr:to>
      <xdr:col>81</xdr:col>
      <xdr:colOff>101600</xdr:colOff>
      <xdr:row>85</xdr:row>
      <xdr:rowOff>152581</xdr:rowOff>
    </xdr:to>
    <xdr:sp macro="" textlink="">
      <xdr:nvSpPr>
        <xdr:cNvPr id="565" name="楕円 564"/>
        <xdr:cNvSpPr/>
      </xdr:nvSpPr>
      <xdr:spPr>
        <a:xfrm>
          <a:off x="15430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101781</xdr:rowOff>
    </xdr:from>
    <xdr:to>
      <xdr:col>85</xdr:col>
      <xdr:colOff>127000</xdr:colOff>
      <xdr:row>85</xdr:row>
      <xdr:rowOff>105048</xdr:rowOff>
    </xdr:to>
    <xdr:cxnSp macro="">
      <xdr:nvCxnSpPr>
        <xdr:cNvPr id="566" name="直線コネクタ 565"/>
        <xdr:cNvCxnSpPr/>
      </xdr:nvCxnSpPr>
      <xdr:spPr>
        <a:xfrm>
          <a:off x="15481300" y="146750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3629</xdr:rowOff>
    </xdr:from>
    <xdr:to>
      <xdr:col>76</xdr:col>
      <xdr:colOff>165100</xdr:colOff>
      <xdr:row>85</xdr:row>
      <xdr:rowOff>105229</xdr:rowOff>
    </xdr:to>
    <xdr:sp macro="" textlink="">
      <xdr:nvSpPr>
        <xdr:cNvPr id="567" name="楕円 566"/>
        <xdr:cNvSpPr/>
      </xdr:nvSpPr>
      <xdr:spPr>
        <a:xfrm>
          <a:off x="14541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54429</xdr:rowOff>
    </xdr:from>
    <xdr:to>
      <xdr:col>81</xdr:col>
      <xdr:colOff>50800</xdr:colOff>
      <xdr:row>85</xdr:row>
      <xdr:rowOff>101781</xdr:rowOff>
    </xdr:to>
    <xdr:cxnSp macro="">
      <xdr:nvCxnSpPr>
        <xdr:cNvPr id="568" name="直線コネクタ 567"/>
        <xdr:cNvCxnSpPr/>
      </xdr:nvCxnSpPr>
      <xdr:spPr>
        <a:xfrm>
          <a:off x="14592300" y="1462767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569" name="楕円 568"/>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xdr:rowOff>
    </xdr:from>
    <xdr:to>
      <xdr:col>76</xdr:col>
      <xdr:colOff>114300</xdr:colOff>
      <xdr:row>85</xdr:row>
      <xdr:rowOff>54429</xdr:rowOff>
    </xdr:to>
    <xdr:cxnSp macro="">
      <xdr:nvCxnSpPr>
        <xdr:cNvPr id="570" name="直線コネクタ 569"/>
        <xdr:cNvCxnSpPr/>
      </xdr:nvCxnSpPr>
      <xdr:spPr>
        <a:xfrm>
          <a:off x="13703300" y="1458195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571" name="楕円 570"/>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85</xdr:row>
      <xdr:rowOff>8708</xdr:rowOff>
    </xdr:to>
    <xdr:cxnSp macro="">
      <xdr:nvCxnSpPr>
        <xdr:cNvPr id="572" name="直線コネクタ 571"/>
        <xdr:cNvCxnSpPr/>
      </xdr:nvCxnSpPr>
      <xdr:spPr>
        <a:xfrm>
          <a:off x="12814300" y="14268450"/>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73"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74" name="n_2ave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75"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76"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143708</xdr:rowOff>
    </xdr:from>
    <xdr:ext cx="405111" cy="259045"/>
    <xdr:sp macro="" textlink="">
      <xdr:nvSpPr>
        <xdr:cNvPr id="577" name="n_1mainValue【消防施設】&#10;有形固定資産減価償却率"/>
        <xdr:cNvSpPr txBox="1"/>
      </xdr:nvSpPr>
      <xdr:spPr>
        <a:xfrm>
          <a:off x="152660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96356</xdr:rowOff>
    </xdr:from>
    <xdr:ext cx="405111" cy="259045"/>
    <xdr:sp macro="" textlink="">
      <xdr:nvSpPr>
        <xdr:cNvPr id="578" name="n_2mainValue【消防施設】&#10;有形固定資産減価償却率"/>
        <xdr:cNvSpPr txBox="1"/>
      </xdr:nvSpPr>
      <xdr:spPr>
        <a:xfrm>
          <a:off x="14389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579" name="n_3mainValue【消防施設】&#10;有形固定資産減価償却率"/>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580" name="n_4mainValue【消防施設】&#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6" name="直線コネクタ 605"/>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7"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8" name="直線コネクタ 607"/>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9"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10" name="直線コネクタ 609"/>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11"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12" name="フローチャート: 判断 611"/>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13" name="フローチャート: 判断 612"/>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4" name="フローチャート: 判断 613"/>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5" name="フローチャート: 判断 614"/>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6" name="フローチャート: 判断 615"/>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121738</xdr:rowOff>
    </xdr:from>
    <xdr:to>
      <xdr:col>116</xdr:col>
      <xdr:colOff>114300</xdr:colOff>
      <xdr:row>86</xdr:row>
      <xdr:rowOff>51888</xdr:rowOff>
    </xdr:to>
    <xdr:sp macro="" textlink="">
      <xdr:nvSpPr>
        <xdr:cNvPr id="622" name="楕円 621"/>
        <xdr:cNvSpPr/>
      </xdr:nvSpPr>
      <xdr:spPr>
        <a:xfrm>
          <a:off x="22110700" y="146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100165</xdr:rowOff>
    </xdr:from>
    <xdr:ext cx="469744" cy="259045"/>
    <xdr:sp macro="" textlink="">
      <xdr:nvSpPr>
        <xdr:cNvPr id="623" name="【消防施設】&#10;一人当たり面積該当値テキスト"/>
        <xdr:cNvSpPr txBox="1"/>
      </xdr:nvSpPr>
      <xdr:spPr>
        <a:xfrm>
          <a:off x="22199600" y="146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624" name="楕円 623"/>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xdr:rowOff>
    </xdr:from>
    <xdr:to>
      <xdr:col>116</xdr:col>
      <xdr:colOff>63500</xdr:colOff>
      <xdr:row>86</xdr:row>
      <xdr:rowOff>7620</xdr:rowOff>
    </xdr:to>
    <xdr:cxnSp macro="">
      <xdr:nvCxnSpPr>
        <xdr:cNvPr id="625" name="直線コネクタ 624"/>
        <xdr:cNvCxnSpPr/>
      </xdr:nvCxnSpPr>
      <xdr:spPr>
        <a:xfrm flipV="1">
          <a:off x="21323300" y="147457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132624</xdr:rowOff>
    </xdr:from>
    <xdr:to>
      <xdr:col>107</xdr:col>
      <xdr:colOff>101600</xdr:colOff>
      <xdr:row>86</xdr:row>
      <xdr:rowOff>62774</xdr:rowOff>
    </xdr:to>
    <xdr:sp macro="" textlink="">
      <xdr:nvSpPr>
        <xdr:cNvPr id="626" name="楕円 625"/>
        <xdr:cNvSpPr/>
      </xdr:nvSpPr>
      <xdr:spPr>
        <a:xfrm>
          <a:off x="20383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11974</xdr:rowOff>
    </xdr:to>
    <xdr:cxnSp macro="">
      <xdr:nvCxnSpPr>
        <xdr:cNvPr id="627" name="直線コネクタ 626"/>
        <xdr:cNvCxnSpPr/>
      </xdr:nvCxnSpPr>
      <xdr:spPr>
        <a:xfrm flipV="1">
          <a:off x="20434300" y="147523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28" name="楕円 627"/>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11974</xdr:rowOff>
    </xdr:from>
    <xdr:to>
      <xdr:col>107</xdr:col>
      <xdr:colOff>50800</xdr:colOff>
      <xdr:row>86</xdr:row>
      <xdr:rowOff>15239</xdr:rowOff>
    </xdr:to>
    <xdr:cxnSp macro="">
      <xdr:nvCxnSpPr>
        <xdr:cNvPr id="629" name="直線コネクタ 628"/>
        <xdr:cNvCxnSpPr/>
      </xdr:nvCxnSpPr>
      <xdr:spPr>
        <a:xfrm flipV="1">
          <a:off x="19545300" y="147566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68399</xdr:rowOff>
    </xdr:from>
    <xdr:to>
      <xdr:col>98</xdr:col>
      <xdr:colOff>38100</xdr:colOff>
      <xdr:row>85</xdr:row>
      <xdr:rowOff>169999</xdr:rowOff>
    </xdr:to>
    <xdr:sp macro="" textlink="">
      <xdr:nvSpPr>
        <xdr:cNvPr id="630" name="楕円 629"/>
        <xdr:cNvSpPr/>
      </xdr:nvSpPr>
      <xdr:spPr>
        <a:xfrm>
          <a:off x="18605500" y="14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119199</xdr:rowOff>
    </xdr:from>
    <xdr:to>
      <xdr:col>102</xdr:col>
      <xdr:colOff>114300</xdr:colOff>
      <xdr:row>86</xdr:row>
      <xdr:rowOff>15239</xdr:rowOff>
    </xdr:to>
    <xdr:cxnSp macro="">
      <xdr:nvCxnSpPr>
        <xdr:cNvPr id="631" name="直線コネクタ 630"/>
        <xdr:cNvCxnSpPr/>
      </xdr:nvCxnSpPr>
      <xdr:spPr>
        <a:xfrm>
          <a:off x="18656300" y="14692449"/>
          <a:ext cx="889000" cy="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32"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33"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34"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35" name="n_4aveValue【消防施設】&#10;一人当たり面積"/>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74947</xdr:rowOff>
    </xdr:from>
    <xdr:ext cx="469744" cy="259045"/>
    <xdr:sp macro="" textlink="">
      <xdr:nvSpPr>
        <xdr:cNvPr id="636" name="n_1mainValue【消防施設】&#10;一人当たり面積"/>
        <xdr:cNvSpPr txBox="1"/>
      </xdr:nvSpPr>
      <xdr:spPr>
        <a:xfrm>
          <a:off x="210757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37" name="n_2main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38" name="n_3main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15076</xdr:rowOff>
    </xdr:from>
    <xdr:ext cx="469744" cy="259045"/>
    <xdr:sp macro="" textlink="">
      <xdr:nvSpPr>
        <xdr:cNvPr id="639" name="n_4mainValue【消防施設】&#10;一人当たり面積"/>
        <xdr:cNvSpPr txBox="1"/>
      </xdr:nvSpPr>
      <xdr:spPr>
        <a:xfrm>
          <a:off x="18421427" y="1441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5" name="直線コネクタ 6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9" name="直線コネクタ 6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70"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71" name="フローチャート: 判断 670"/>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72" name="フローチャート: 判断 671"/>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3" name="フローチャート: 判断 672"/>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4" name="フローチャート: 判断 673"/>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5" name="フローチャート: 判断 674"/>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681" name="楕円 680"/>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682" name="【庁舎】&#10;有形固定資産減価償却率該当値テキスト"/>
        <xdr:cNvSpPr txBox="1"/>
      </xdr:nvSpPr>
      <xdr:spPr>
        <a:xfrm>
          <a:off x="16357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683" name="楕円 682"/>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84364</xdr:rowOff>
    </xdr:to>
    <xdr:cxnSp macro="">
      <xdr:nvCxnSpPr>
        <xdr:cNvPr id="684" name="直線コネクタ 683"/>
        <xdr:cNvCxnSpPr/>
      </xdr:nvCxnSpPr>
      <xdr:spPr>
        <a:xfrm>
          <a:off x="15481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685" name="楕円 684"/>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51707</xdr:rowOff>
    </xdr:to>
    <xdr:cxnSp macro="">
      <xdr:nvCxnSpPr>
        <xdr:cNvPr id="686" name="直線コネクタ 685"/>
        <xdr:cNvCxnSpPr/>
      </xdr:nvCxnSpPr>
      <xdr:spPr>
        <a:xfrm>
          <a:off x="14592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687" name="楕円 686"/>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19050</xdr:rowOff>
    </xdr:to>
    <xdr:cxnSp macro="">
      <xdr:nvCxnSpPr>
        <xdr:cNvPr id="688" name="直線コネクタ 687"/>
        <xdr:cNvCxnSpPr/>
      </xdr:nvCxnSpPr>
      <xdr:spPr>
        <a:xfrm>
          <a:off x="13703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689" name="楕円 688"/>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157843</xdr:rowOff>
    </xdr:to>
    <xdr:cxnSp macro="">
      <xdr:nvCxnSpPr>
        <xdr:cNvPr id="690" name="直線コネクタ 689"/>
        <xdr:cNvCxnSpPr/>
      </xdr:nvCxnSpPr>
      <xdr:spPr>
        <a:xfrm>
          <a:off x="12814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91"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92"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93"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94"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695" name="n_1mainValue【庁舎】&#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696" name="n_2mainValue【庁舎】&#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697" name="n_3mainValue【庁舎】&#10;有形固定資産減価償却率"/>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698" name="n_4mainValue【庁舎】&#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22" name="直線コネクタ 721"/>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23"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4" name="直線コネクタ 723"/>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5"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6" name="直線コネクタ 725"/>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7"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8" name="フローチャート: 判断 727"/>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9" name="フローチャート: 判断 728"/>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30" name="フローチャート: 判断 729"/>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31" name="フローチャート: 判断 730"/>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32" name="フローチャート: 判断 731"/>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114300</xdr:rowOff>
    </xdr:from>
    <xdr:to>
      <xdr:col>116</xdr:col>
      <xdr:colOff>114300</xdr:colOff>
      <xdr:row>106</xdr:row>
      <xdr:rowOff>44450</xdr:rowOff>
    </xdr:to>
    <xdr:sp macro="" textlink="">
      <xdr:nvSpPr>
        <xdr:cNvPr id="738" name="楕円 737"/>
        <xdr:cNvSpPr/>
      </xdr:nvSpPr>
      <xdr:spPr>
        <a:xfrm>
          <a:off x="221107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92727</xdr:rowOff>
    </xdr:from>
    <xdr:ext cx="469744" cy="259045"/>
    <xdr:sp macro="" textlink="">
      <xdr:nvSpPr>
        <xdr:cNvPr id="739" name="【庁舎】&#10;一人当たり面積該当値テキスト"/>
        <xdr:cNvSpPr txBox="1"/>
      </xdr:nvSpPr>
      <xdr:spPr>
        <a:xfrm>
          <a:off x="22199600"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130811</xdr:rowOff>
    </xdr:from>
    <xdr:to>
      <xdr:col>112</xdr:col>
      <xdr:colOff>38100</xdr:colOff>
      <xdr:row>106</xdr:row>
      <xdr:rowOff>60961</xdr:rowOff>
    </xdr:to>
    <xdr:sp macro="" textlink="">
      <xdr:nvSpPr>
        <xdr:cNvPr id="740" name="楕円 739"/>
        <xdr:cNvSpPr/>
      </xdr:nvSpPr>
      <xdr:spPr>
        <a:xfrm>
          <a:off x="21272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165100</xdr:rowOff>
    </xdr:from>
    <xdr:to>
      <xdr:col>116</xdr:col>
      <xdr:colOff>63500</xdr:colOff>
      <xdr:row>106</xdr:row>
      <xdr:rowOff>10161</xdr:rowOff>
    </xdr:to>
    <xdr:cxnSp macro="">
      <xdr:nvCxnSpPr>
        <xdr:cNvPr id="741" name="直線コネクタ 740"/>
        <xdr:cNvCxnSpPr/>
      </xdr:nvCxnSpPr>
      <xdr:spPr>
        <a:xfrm flipV="1">
          <a:off x="21323300" y="181673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144780</xdr:rowOff>
    </xdr:from>
    <xdr:to>
      <xdr:col>107</xdr:col>
      <xdr:colOff>101600</xdr:colOff>
      <xdr:row>106</xdr:row>
      <xdr:rowOff>74930</xdr:rowOff>
    </xdr:to>
    <xdr:sp macro="" textlink="">
      <xdr:nvSpPr>
        <xdr:cNvPr id="742" name="楕円 741"/>
        <xdr:cNvSpPr/>
      </xdr:nvSpPr>
      <xdr:spPr>
        <a:xfrm>
          <a:off x="20383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10161</xdr:rowOff>
    </xdr:from>
    <xdr:to>
      <xdr:col>111</xdr:col>
      <xdr:colOff>177800</xdr:colOff>
      <xdr:row>106</xdr:row>
      <xdr:rowOff>24130</xdr:rowOff>
    </xdr:to>
    <xdr:cxnSp macro="">
      <xdr:nvCxnSpPr>
        <xdr:cNvPr id="743" name="直線コネクタ 742"/>
        <xdr:cNvCxnSpPr/>
      </xdr:nvCxnSpPr>
      <xdr:spPr>
        <a:xfrm flipV="1">
          <a:off x="20434300" y="181838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153670</xdr:rowOff>
    </xdr:from>
    <xdr:to>
      <xdr:col>102</xdr:col>
      <xdr:colOff>165100</xdr:colOff>
      <xdr:row>106</xdr:row>
      <xdr:rowOff>83820</xdr:rowOff>
    </xdr:to>
    <xdr:sp macro="" textlink="">
      <xdr:nvSpPr>
        <xdr:cNvPr id="744" name="楕円 743"/>
        <xdr:cNvSpPr/>
      </xdr:nvSpPr>
      <xdr:spPr>
        <a:xfrm>
          <a:off x="19494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24130</xdr:rowOff>
    </xdr:from>
    <xdr:to>
      <xdr:col>107</xdr:col>
      <xdr:colOff>50800</xdr:colOff>
      <xdr:row>106</xdr:row>
      <xdr:rowOff>33020</xdr:rowOff>
    </xdr:to>
    <xdr:cxnSp macro="">
      <xdr:nvCxnSpPr>
        <xdr:cNvPr id="745" name="直線コネクタ 744"/>
        <xdr:cNvCxnSpPr/>
      </xdr:nvCxnSpPr>
      <xdr:spPr>
        <a:xfrm flipV="1">
          <a:off x="19545300" y="18197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165100</xdr:rowOff>
    </xdr:from>
    <xdr:to>
      <xdr:col>98</xdr:col>
      <xdr:colOff>38100</xdr:colOff>
      <xdr:row>106</xdr:row>
      <xdr:rowOff>95250</xdr:rowOff>
    </xdr:to>
    <xdr:sp macro="" textlink="">
      <xdr:nvSpPr>
        <xdr:cNvPr id="746" name="楕円 745"/>
        <xdr:cNvSpPr/>
      </xdr:nvSpPr>
      <xdr:spPr>
        <a:xfrm>
          <a:off x="186055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33020</xdr:rowOff>
    </xdr:from>
    <xdr:to>
      <xdr:col>102</xdr:col>
      <xdr:colOff>114300</xdr:colOff>
      <xdr:row>106</xdr:row>
      <xdr:rowOff>44450</xdr:rowOff>
    </xdr:to>
    <xdr:cxnSp macro="">
      <xdr:nvCxnSpPr>
        <xdr:cNvPr id="747" name="直線コネクタ 746"/>
        <xdr:cNvCxnSpPr/>
      </xdr:nvCxnSpPr>
      <xdr:spPr>
        <a:xfrm flipV="1">
          <a:off x="18656300" y="18206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8"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9"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50"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51"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52088</xdr:rowOff>
    </xdr:from>
    <xdr:ext cx="469744" cy="259045"/>
    <xdr:sp macro="" textlink="">
      <xdr:nvSpPr>
        <xdr:cNvPr id="752" name="n_1mainValue【庁舎】&#10;一人当たり面積"/>
        <xdr:cNvSpPr txBox="1"/>
      </xdr:nvSpPr>
      <xdr:spPr>
        <a:xfrm>
          <a:off x="210757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66057</xdr:rowOff>
    </xdr:from>
    <xdr:ext cx="469744" cy="259045"/>
    <xdr:sp macro="" textlink="">
      <xdr:nvSpPr>
        <xdr:cNvPr id="753" name="n_2mainValue【庁舎】&#10;一人当たり面積"/>
        <xdr:cNvSpPr txBox="1"/>
      </xdr:nvSpPr>
      <xdr:spPr>
        <a:xfrm>
          <a:off x="20199427" y="182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74947</xdr:rowOff>
    </xdr:from>
    <xdr:ext cx="469744" cy="259045"/>
    <xdr:sp macro="" textlink="">
      <xdr:nvSpPr>
        <xdr:cNvPr id="754" name="n_3mainValue【庁舎】&#10;一人当たり面積"/>
        <xdr:cNvSpPr txBox="1"/>
      </xdr:nvSpPr>
      <xdr:spPr>
        <a:xfrm>
          <a:off x="19310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86377</xdr:rowOff>
    </xdr:from>
    <xdr:ext cx="469744" cy="259045"/>
    <xdr:sp macro="" textlink="">
      <xdr:nvSpPr>
        <xdr:cNvPr id="755" name="n_4mainValue【庁舎】&#10;一人当たり面積"/>
        <xdr:cNvSpPr txBox="1"/>
      </xdr:nvSpPr>
      <xdr:spPr>
        <a:xfrm>
          <a:off x="18421427" y="182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各施設の有形固定資産減価償却率は、類似団体内平均値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よりも上回る数値となっている。その中でも、一般廃棄物処理施設、体育館・プール、福祉施設については、有形固定資産減価償却率が７０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～８０％前後となっており運用年数の経過による老朽化が心配される。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等に基づき、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長寿命化や統廃合の推進、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近隣市町との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広域化等の検討をしていく必要がある。庁舎と消防施設の有形固定資産減価償却率は、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回る数値となっている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資産の中でも大規模な施設であり、その更新、維持管理経費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町財政にとって大きな負担となることから、慎重な管理計画が必要となっている。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類似団体内平均値と大きな乖離はない状態となっている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図書館においても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、施設の状況や財政状況を検討し、適切な管理を行っていく必要がある。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
6,274
85.19
4,764,078
4,562,239
141,183
2,482,001
3,079,071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の０．３０となったが、年々減少傾向にある。人口減少や主要産業である観光業の低迷により、町税等の自主財源が乏しく、地方交付税や国県支出金の大きく依存していることから、類似団体平均値から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限られた財源を有効活用しながら、町税等の自主財源に努め、財政基盤強化を図っていく。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の８６．１か％から３．０％減少となった。人件費（前年度比１５百万円減）や補助費等（前年度比１２百万円減）などで前年度比減となったが、大型起債の元金償還開始に伴う公債費増（前年度比３４百万円）や保険事業への繰出金（前年度比９百万円）が増となっている。また、新型コロナ関連により、地方創生臨時交付金などの影響などが要因で、年々上昇していたものが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人口減少による税収の減、保険事業等への繰出金の増等、比率上昇の要因は多分にあるため、財政構造の硬直化が懸念される。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46736</xdr:rowOff>
    </xdr:to>
    <xdr:cxnSp macro="">
      <xdr:nvCxnSpPr>
        <xdr:cNvPr id="131" name="直線コネクタ 130"/>
        <xdr:cNvCxnSpPr/>
      </xdr:nvCxnSpPr>
      <xdr:spPr>
        <a:xfrm flipV="1">
          <a:off x="4114800" y="1070330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46736</xdr:rowOff>
    </xdr:to>
    <xdr:cxnSp macro="">
      <xdr:nvCxnSpPr>
        <xdr:cNvPr id="134" name="直線コネクタ 133"/>
        <xdr:cNvCxnSpPr/>
      </xdr:nvCxnSpPr>
      <xdr:spPr>
        <a:xfrm>
          <a:off x="3225800" y="108143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12954</xdr:rowOff>
    </xdr:to>
    <xdr:cxnSp macro="">
      <xdr:nvCxnSpPr>
        <xdr:cNvPr id="137" name="直線コネクタ 136"/>
        <xdr:cNvCxnSpPr/>
      </xdr:nvCxnSpPr>
      <xdr:spPr>
        <a:xfrm>
          <a:off x="2336800" y="1078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155448</xdr:rowOff>
    </xdr:to>
    <xdr:cxnSp macro="">
      <xdr:nvCxnSpPr>
        <xdr:cNvPr id="140" name="直線コネクタ 139"/>
        <xdr:cNvCxnSpPr/>
      </xdr:nvCxnSpPr>
      <xdr:spPr>
        <a:xfrm>
          <a:off x="1447800" y="1066469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50" name="楕円 149"/>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1"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2" name="楕円 151"/>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3" name="テキスト ボックス 152"/>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4" name="楕円 153"/>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5" name="テキスト ボックス 154"/>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6" name="楕円 155"/>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7" name="テキスト ボックス 156"/>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8" name="楕円 157"/>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59" name="テキスト ボックス 158"/>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副町長の不在期間が継続していることや定員管理計画（計画期間：平成１７年度～平成２１年度）において２０人（１８．３％）の削減を実施し、定員維持を継続しており、前年度比職員数を抑制していることから、前年度比１５百万円の減となった。物件費は職員数を抑えた中で、各分野における委託料の増や公共施設の修繕や河川等の災害応急対策などが増加しており、全体としては、類似団体内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引き続き、適正かつ計画的な対応により、人件費、物件費等の適正化を図っていく。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25113</xdr:rowOff>
    </xdr:from>
    <xdr:to>
      <xdr:col>23</xdr:col>
      <xdr:colOff>133350</xdr:colOff>
      <xdr:row>81</xdr:row>
      <xdr:rowOff>68120</xdr:rowOff>
    </xdr:to>
    <xdr:cxnSp macro="">
      <xdr:nvCxnSpPr>
        <xdr:cNvPr id="192" name="直線コネクタ 191"/>
        <xdr:cNvCxnSpPr/>
      </xdr:nvCxnSpPr>
      <xdr:spPr>
        <a:xfrm>
          <a:off x="4114800" y="13912563"/>
          <a:ext cx="838200" cy="4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162278</xdr:rowOff>
    </xdr:from>
    <xdr:to>
      <xdr:col>19</xdr:col>
      <xdr:colOff>133350</xdr:colOff>
      <xdr:row>81</xdr:row>
      <xdr:rowOff>25113</xdr:rowOff>
    </xdr:to>
    <xdr:cxnSp macro="">
      <xdr:nvCxnSpPr>
        <xdr:cNvPr id="195" name="直線コネクタ 194"/>
        <xdr:cNvCxnSpPr/>
      </xdr:nvCxnSpPr>
      <xdr:spPr>
        <a:xfrm>
          <a:off x="3225800" y="13878278"/>
          <a:ext cx="889000" cy="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162278</xdr:rowOff>
    </xdr:from>
    <xdr:to>
      <xdr:col>15</xdr:col>
      <xdr:colOff>82550</xdr:colOff>
      <xdr:row>81</xdr:row>
      <xdr:rowOff>9773</xdr:rowOff>
    </xdr:to>
    <xdr:cxnSp macro="">
      <xdr:nvCxnSpPr>
        <xdr:cNvPr id="198" name="直線コネクタ 197"/>
        <xdr:cNvCxnSpPr/>
      </xdr:nvCxnSpPr>
      <xdr:spPr>
        <a:xfrm flipV="1">
          <a:off x="2336800" y="13878278"/>
          <a:ext cx="889000" cy="1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170369</xdr:rowOff>
    </xdr:from>
    <xdr:to>
      <xdr:col>11</xdr:col>
      <xdr:colOff>31750</xdr:colOff>
      <xdr:row>81</xdr:row>
      <xdr:rowOff>9773</xdr:rowOff>
    </xdr:to>
    <xdr:cxnSp macro="">
      <xdr:nvCxnSpPr>
        <xdr:cNvPr id="201" name="直線コネクタ 200"/>
        <xdr:cNvCxnSpPr/>
      </xdr:nvCxnSpPr>
      <xdr:spPr>
        <a:xfrm>
          <a:off x="1447800" y="13886369"/>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17320</xdr:rowOff>
    </xdr:from>
    <xdr:to>
      <xdr:col>23</xdr:col>
      <xdr:colOff>184150</xdr:colOff>
      <xdr:row>81</xdr:row>
      <xdr:rowOff>118920</xdr:rowOff>
    </xdr:to>
    <xdr:sp macro="" textlink="">
      <xdr:nvSpPr>
        <xdr:cNvPr id="211" name="楕円 210"/>
        <xdr:cNvSpPr/>
      </xdr:nvSpPr>
      <xdr:spPr>
        <a:xfrm>
          <a:off x="4902200" y="139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33847</xdr:rowOff>
    </xdr:from>
    <xdr:ext cx="762000" cy="259045"/>
    <xdr:sp macro="" textlink="">
      <xdr:nvSpPr>
        <xdr:cNvPr id="212" name="人件費・物件費等の状況該当値テキスト"/>
        <xdr:cNvSpPr txBox="1"/>
      </xdr:nvSpPr>
      <xdr:spPr>
        <a:xfrm>
          <a:off x="5041900" y="137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145763</xdr:rowOff>
    </xdr:from>
    <xdr:to>
      <xdr:col>19</xdr:col>
      <xdr:colOff>184150</xdr:colOff>
      <xdr:row>81</xdr:row>
      <xdr:rowOff>75913</xdr:rowOff>
    </xdr:to>
    <xdr:sp macro="" textlink="">
      <xdr:nvSpPr>
        <xdr:cNvPr id="213" name="楕円 212"/>
        <xdr:cNvSpPr/>
      </xdr:nvSpPr>
      <xdr:spPr>
        <a:xfrm>
          <a:off x="4064000" y="13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86090</xdr:rowOff>
    </xdr:from>
    <xdr:ext cx="736600" cy="259045"/>
    <xdr:sp macro="" textlink="">
      <xdr:nvSpPr>
        <xdr:cNvPr id="214" name="テキスト ボックス 213"/>
        <xdr:cNvSpPr txBox="1"/>
      </xdr:nvSpPr>
      <xdr:spPr>
        <a:xfrm>
          <a:off x="3733800" y="136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111478</xdr:rowOff>
    </xdr:from>
    <xdr:to>
      <xdr:col>15</xdr:col>
      <xdr:colOff>133350</xdr:colOff>
      <xdr:row>81</xdr:row>
      <xdr:rowOff>41628</xdr:rowOff>
    </xdr:to>
    <xdr:sp macro="" textlink="">
      <xdr:nvSpPr>
        <xdr:cNvPr id="215" name="楕円 214"/>
        <xdr:cNvSpPr/>
      </xdr:nvSpPr>
      <xdr:spPr>
        <a:xfrm>
          <a:off x="3175000" y="138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51805</xdr:rowOff>
    </xdr:from>
    <xdr:ext cx="762000" cy="259045"/>
    <xdr:sp macro="" textlink="">
      <xdr:nvSpPr>
        <xdr:cNvPr id="216" name="テキスト ボックス 215"/>
        <xdr:cNvSpPr txBox="1"/>
      </xdr:nvSpPr>
      <xdr:spPr>
        <a:xfrm>
          <a:off x="2844800" y="135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130423</xdr:rowOff>
    </xdr:from>
    <xdr:to>
      <xdr:col>11</xdr:col>
      <xdr:colOff>82550</xdr:colOff>
      <xdr:row>81</xdr:row>
      <xdr:rowOff>60573</xdr:rowOff>
    </xdr:to>
    <xdr:sp macro="" textlink="">
      <xdr:nvSpPr>
        <xdr:cNvPr id="217" name="楕円 216"/>
        <xdr:cNvSpPr/>
      </xdr:nvSpPr>
      <xdr:spPr>
        <a:xfrm>
          <a:off x="2286000" y="138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70750</xdr:rowOff>
    </xdr:from>
    <xdr:ext cx="762000" cy="259045"/>
    <xdr:sp macro="" textlink="">
      <xdr:nvSpPr>
        <xdr:cNvPr id="218" name="テキスト ボックス 217"/>
        <xdr:cNvSpPr txBox="1"/>
      </xdr:nvSpPr>
      <xdr:spPr>
        <a:xfrm>
          <a:off x="1955800" y="1361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119569</xdr:rowOff>
    </xdr:from>
    <xdr:to>
      <xdr:col>7</xdr:col>
      <xdr:colOff>31750</xdr:colOff>
      <xdr:row>81</xdr:row>
      <xdr:rowOff>49719</xdr:rowOff>
    </xdr:to>
    <xdr:sp macro="" textlink="">
      <xdr:nvSpPr>
        <xdr:cNvPr id="219" name="楕円 218"/>
        <xdr:cNvSpPr/>
      </xdr:nvSpPr>
      <xdr:spPr>
        <a:xfrm>
          <a:off x="1397000" y="138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59896</xdr:rowOff>
    </xdr:from>
    <xdr:ext cx="762000" cy="259045"/>
    <xdr:sp macro="" textlink="">
      <xdr:nvSpPr>
        <xdr:cNvPr id="220" name="テキスト ボックス 219"/>
        <xdr:cNvSpPr txBox="1"/>
      </xdr:nvSpPr>
      <xdr:spPr>
        <a:xfrm>
          <a:off x="1066800" y="1360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増、類似団体内平均値より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理由としては、高卒・短大卒の初任給の設定が高い時期があったこと、また、定数管理計画において職員削減を実施したものの、組織編成の改革まで進まず、昇任が早まったこと等によるものと考えられる。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今後、給与を含め組織全体の適正化に努めていく。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152400</xdr:rowOff>
    </xdr:to>
    <xdr:cxnSp macro="">
      <xdr:nvCxnSpPr>
        <xdr:cNvPr id="258" name="直線コネクタ 257"/>
        <xdr:cNvCxnSpPr/>
      </xdr:nvCxnSpPr>
      <xdr:spPr>
        <a:xfrm>
          <a:off x="16179800" y="146653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142346</xdr:rowOff>
    </xdr:to>
    <xdr:cxnSp macro="">
      <xdr:nvCxnSpPr>
        <xdr:cNvPr id="261" name="直線コネクタ 260"/>
        <xdr:cNvCxnSpPr/>
      </xdr:nvCxnSpPr>
      <xdr:spPr>
        <a:xfrm flipV="1">
          <a:off x="15290800" y="1466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142346</xdr:rowOff>
    </xdr:to>
    <xdr:cxnSp macro="">
      <xdr:nvCxnSpPr>
        <xdr:cNvPr id="264" name="直線コネクタ 263"/>
        <xdr:cNvCxnSpPr/>
      </xdr:nvCxnSpPr>
      <xdr:spPr>
        <a:xfrm>
          <a:off x="14401800" y="1462510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86</xdr:row>
      <xdr:rowOff>141816</xdr:rowOff>
    </xdr:to>
    <xdr:cxnSp macro="">
      <xdr:nvCxnSpPr>
        <xdr:cNvPr id="267" name="直線コネクタ 266"/>
        <xdr:cNvCxnSpPr/>
      </xdr:nvCxnSpPr>
      <xdr:spPr>
        <a:xfrm flipV="1">
          <a:off x="13512800" y="14625109"/>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8"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9" name="楕円 278"/>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80" name="テキスト ボックス 27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91546</xdr:rowOff>
    </xdr:from>
    <xdr:to>
      <xdr:col>73</xdr:col>
      <xdr:colOff>44450</xdr:colOff>
      <xdr:row>86</xdr:row>
      <xdr:rowOff>21696</xdr:rowOff>
    </xdr:to>
    <xdr:sp macro="" textlink="">
      <xdr:nvSpPr>
        <xdr:cNvPr id="281" name="楕円 280"/>
        <xdr:cNvSpPr/>
      </xdr:nvSpPr>
      <xdr:spPr>
        <a:xfrm>
          <a:off x="15240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6473</xdr:rowOff>
    </xdr:from>
    <xdr:ext cx="762000" cy="259045"/>
    <xdr:sp macro="" textlink="">
      <xdr:nvSpPr>
        <xdr:cNvPr id="282" name="テキスト ボックス 281"/>
        <xdr:cNvSpPr txBox="1"/>
      </xdr:nvSpPr>
      <xdr:spPr>
        <a:xfrm>
          <a:off x="14909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3" name="楕円 282"/>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4" name="テキスト ボックス 283"/>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職員数に変更はないが、人口減少により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人当たり職員数は増えている。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しかしながら、類似団体内平均値と比較すると少なく、職員採用における応募者の減少、中途退職等により退職者の補充ができていない状態である。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近年は災害対応や感染症対策など突発的な事務量の増加もあることから、定員管理計画にそった人員確保に努めていく。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87782</xdr:rowOff>
    </xdr:from>
    <xdr:to>
      <xdr:col>81</xdr:col>
      <xdr:colOff>44450</xdr:colOff>
      <xdr:row>59</xdr:row>
      <xdr:rowOff>123495</xdr:rowOff>
    </xdr:to>
    <xdr:cxnSp macro="">
      <xdr:nvCxnSpPr>
        <xdr:cNvPr id="319" name="直線コネクタ 318"/>
        <xdr:cNvCxnSpPr/>
      </xdr:nvCxnSpPr>
      <xdr:spPr>
        <a:xfrm>
          <a:off x="16179800" y="10203332"/>
          <a:ext cx="8382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85852</xdr:rowOff>
    </xdr:from>
    <xdr:to>
      <xdr:col>77</xdr:col>
      <xdr:colOff>44450</xdr:colOff>
      <xdr:row>59</xdr:row>
      <xdr:rowOff>87782</xdr:rowOff>
    </xdr:to>
    <xdr:cxnSp macro="">
      <xdr:nvCxnSpPr>
        <xdr:cNvPr id="322" name="直線コネクタ 321"/>
        <xdr:cNvCxnSpPr/>
      </xdr:nvCxnSpPr>
      <xdr:spPr>
        <a:xfrm>
          <a:off x="15290800" y="1020140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85852</xdr:rowOff>
    </xdr:from>
    <xdr:to>
      <xdr:col>72</xdr:col>
      <xdr:colOff>203200</xdr:colOff>
      <xdr:row>59</xdr:row>
      <xdr:rowOff>91643</xdr:rowOff>
    </xdr:to>
    <xdr:cxnSp macro="">
      <xdr:nvCxnSpPr>
        <xdr:cNvPr id="325" name="直線コネクタ 324"/>
        <xdr:cNvCxnSpPr/>
      </xdr:nvCxnSpPr>
      <xdr:spPr>
        <a:xfrm flipV="1">
          <a:off x="14401800" y="1020140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51105</xdr:rowOff>
    </xdr:from>
    <xdr:to>
      <xdr:col>68</xdr:col>
      <xdr:colOff>152400</xdr:colOff>
      <xdr:row>59</xdr:row>
      <xdr:rowOff>91643</xdr:rowOff>
    </xdr:to>
    <xdr:cxnSp macro="">
      <xdr:nvCxnSpPr>
        <xdr:cNvPr id="328" name="直線コネクタ 327"/>
        <xdr:cNvCxnSpPr/>
      </xdr:nvCxnSpPr>
      <xdr:spPr>
        <a:xfrm>
          <a:off x="13512800" y="10166655"/>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72695</xdr:rowOff>
    </xdr:from>
    <xdr:to>
      <xdr:col>81</xdr:col>
      <xdr:colOff>95250</xdr:colOff>
      <xdr:row>60</xdr:row>
      <xdr:rowOff>2845</xdr:rowOff>
    </xdr:to>
    <xdr:sp macro="" textlink="">
      <xdr:nvSpPr>
        <xdr:cNvPr id="338" name="楕円 337"/>
        <xdr:cNvSpPr/>
      </xdr:nvSpPr>
      <xdr:spPr>
        <a:xfrm>
          <a:off x="16967200" y="101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89222</xdr:rowOff>
    </xdr:from>
    <xdr:ext cx="762000" cy="259045"/>
    <xdr:sp macro="" textlink="">
      <xdr:nvSpPr>
        <xdr:cNvPr id="339" name="定員管理の状況該当値テキスト"/>
        <xdr:cNvSpPr txBox="1"/>
      </xdr:nvSpPr>
      <xdr:spPr>
        <a:xfrm>
          <a:off x="17106900" y="1003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36982</xdr:rowOff>
    </xdr:from>
    <xdr:to>
      <xdr:col>77</xdr:col>
      <xdr:colOff>95250</xdr:colOff>
      <xdr:row>59</xdr:row>
      <xdr:rowOff>138582</xdr:rowOff>
    </xdr:to>
    <xdr:sp macro="" textlink="">
      <xdr:nvSpPr>
        <xdr:cNvPr id="340" name="楕円 339"/>
        <xdr:cNvSpPr/>
      </xdr:nvSpPr>
      <xdr:spPr>
        <a:xfrm>
          <a:off x="16129000" y="101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148759</xdr:rowOff>
    </xdr:from>
    <xdr:ext cx="736600" cy="259045"/>
    <xdr:sp macro="" textlink="">
      <xdr:nvSpPr>
        <xdr:cNvPr id="341" name="テキスト ボックス 340"/>
        <xdr:cNvSpPr txBox="1"/>
      </xdr:nvSpPr>
      <xdr:spPr>
        <a:xfrm>
          <a:off x="15798800" y="992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35052</xdr:rowOff>
    </xdr:from>
    <xdr:to>
      <xdr:col>73</xdr:col>
      <xdr:colOff>44450</xdr:colOff>
      <xdr:row>59</xdr:row>
      <xdr:rowOff>136652</xdr:rowOff>
    </xdr:to>
    <xdr:sp macro="" textlink="">
      <xdr:nvSpPr>
        <xdr:cNvPr id="342" name="楕円 341"/>
        <xdr:cNvSpPr/>
      </xdr:nvSpPr>
      <xdr:spPr>
        <a:xfrm>
          <a:off x="15240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43" name="テキスト ボックス 342"/>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40843</xdr:rowOff>
    </xdr:from>
    <xdr:to>
      <xdr:col>68</xdr:col>
      <xdr:colOff>203200</xdr:colOff>
      <xdr:row>59</xdr:row>
      <xdr:rowOff>142443</xdr:rowOff>
    </xdr:to>
    <xdr:sp macro="" textlink="">
      <xdr:nvSpPr>
        <xdr:cNvPr id="344" name="楕円 343"/>
        <xdr:cNvSpPr/>
      </xdr:nvSpPr>
      <xdr:spPr>
        <a:xfrm>
          <a:off x="14351000" y="101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152620</xdr:rowOff>
    </xdr:from>
    <xdr:ext cx="762000" cy="259045"/>
    <xdr:sp macro="" textlink="">
      <xdr:nvSpPr>
        <xdr:cNvPr id="345" name="テキスト ボックス 344"/>
        <xdr:cNvSpPr txBox="1"/>
      </xdr:nvSpPr>
      <xdr:spPr>
        <a:xfrm>
          <a:off x="14020800" y="99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305</xdr:rowOff>
    </xdr:from>
    <xdr:to>
      <xdr:col>64</xdr:col>
      <xdr:colOff>152400</xdr:colOff>
      <xdr:row>59</xdr:row>
      <xdr:rowOff>101905</xdr:rowOff>
    </xdr:to>
    <xdr:sp macro="" textlink="">
      <xdr:nvSpPr>
        <xdr:cNvPr id="346" name="楕円 345"/>
        <xdr:cNvSpPr/>
      </xdr:nvSpPr>
      <xdr:spPr>
        <a:xfrm>
          <a:off x="13462000" y="101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112082</xdr:rowOff>
    </xdr:from>
    <xdr:ext cx="762000" cy="259045"/>
    <xdr:sp macro="" textlink="">
      <xdr:nvSpPr>
        <xdr:cNvPr id="347" name="テキスト ボックス 346"/>
        <xdr:cNvSpPr txBox="1"/>
      </xdr:nvSpPr>
      <xdr:spPr>
        <a:xfrm>
          <a:off x="13131800" y="988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４．１％と類似団体内平均を大きく下回っているものの、前年度比０．４％上昇した。標準税収入額や普通交付税等の償還財源が前年度比１４２百万円増えたが、公債費支出も前年度比３４百万円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報無線デジタル化整備事業実施により緊防債の元金償還が、令和３年度に１９百万円、令和４年度に１１百万円等が始まることから、公債費の増加による数値の悪化が懸念されるため、今後予定されている大型起債事業において、計画的な財政運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166794</xdr:rowOff>
    </xdr:to>
    <xdr:cxnSp macro="">
      <xdr:nvCxnSpPr>
        <xdr:cNvPr id="381" name="直線コネクタ 380"/>
        <xdr:cNvCxnSpPr/>
      </xdr:nvCxnSpPr>
      <xdr:spPr>
        <a:xfrm>
          <a:off x="16179800" y="64782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94403</xdr:rowOff>
    </xdr:from>
    <xdr:to>
      <xdr:col>77</xdr:col>
      <xdr:colOff>44450</xdr:colOff>
      <xdr:row>37</xdr:row>
      <xdr:rowOff>134620</xdr:rowOff>
    </xdr:to>
    <xdr:cxnSp macro="">
      <xdr:nvCxnSpPr>
        <xdr:cNvPr id="384" name="直線コネクタ 383"/>
        <xdr:cNvCxnSpPr/>
      </xdr:nvCxnSpPr>
      <xdr:spPr>
        <a:xfrm>
          <a:off x="15290800" y="643805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94403</xdr:rowOff>
    </xdr:to>
    <xdr:cxnSp macro="">
      <xdr:nvCxnSpPr>
        <xdr:cNvPr id="387" name="直線コネクタ 386"/>
        <xdr:cNvCxnSpPr/>
      </xdr:nvCxnSpPr>
      <xdr:spPr>
        <a:xfrm>
          <a:off x="14401800" y="639783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54187</xdr:rowOff>
    </xdr:to>
    <xdr:cxnSp macro="">
      <xdr:nvCxnSpPr>
        <xdr:cNvPr id="390" name="直線コネクタ 389"/>
        <xdr:cNvCxnSpPr/>
      </xdr:nvCxnSpPr>
      <xdr:spPr>
        <a:xfrm>
          <a:off x="13512800" y="63737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0" name="楕円 399"/>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132520</xdr:rowOff>
    </xdr:from>
    <xdr:ext cx="762000" cy="259045"/>
    <xdr:sp macro="" textlink="">
      <xdr:nvSpPr>
        <xdr:cNvPr id="401" name="公債費負担の状況該当値テキスト"/>
        <xdr:cNvSpPr txBox="1"/>
      </xdr:nvSpPr>
      <xdr:spPr>
        <a:xfrm>
          <a:off x="1710690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2" name="楕円 401"/>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403" name="テキスト ボックス 402"/>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43603</xdr:rowOff>
    </xdr:from>
    <xdr:to>
      <xdr:col>73</xdr:col>
      <xdr:colOff>44450</xdr:colOff>
      <xdr:row>37</xdr:row>
      <xdr:rowOff>145203</xdr:rowOff>
    </xdr:to>
    <xdr:sp macro="" textlink="">
      <xdr:nvSpPr>
        <xdr:cNvPr id="404" name="楕円 403"/>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155380</xdr:rowOff>
    </xdr:from>
    <xdr:ext cx="762000" cy="259045"/>
    <xdr:sp macro="" textlink="">
      <xdr:nvSpPr>
        <xdr:cNvPr id="405" name="テキスト ボックス 404"/>
        <xdr:cNvSpPr txBox="1"/>
      </xdr:nvSpPr>
      <xdr:spPr>
        <a:xfrm>
          <a:off x="14909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6" name="楕円 405"/>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07" name="テキスト ボックス 406"/>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08" name="楕円 407"/>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09" name="テキスト ボックス 408"/>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は、令和２年度に橋梁耐震補強工事や公共施設改修事業等で新たに１５１百万円を借入れたが、地方債残高は前年度比１８１百万円減となった。財政調整基金をはじめとする充当可能基金残高が３１百万円増となり前年度同様、数値のマイナスは維持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当町の財政規模を考慮すると、数億円規模の事業実施（起債）により、数値が悪化する懸念があり、引き続き適正な財政運営を図っていく必要がある。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
6,274
85.19
4,764,078
4,562,239
141,183
2,482,001
3,079,071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人件費は、定員管理計画（計画期間：平成１７年度～平成２１年度　２０人１８．３％減）の実施以降、現在も職員数を抑えた状況を維持（前年度比　増減なし）していることによる職員数の抑制や副町長不在による特別職給の減等により、前年度比１５百万円減、割合として１．８％減となった。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14333</xdr:rowOff>
    </xdr:from>
    <xdr:to>
      <xdr:col>24</xdr:col>
      <xdr:colOff>25400</xdr:colOff>
      <xdr:row>35</xdr:row>
      <xdr:rowOff>131899</xdr:rowOff>
    </xdr:to>
    <xdr:cxnSp macro="">
      <xdr:nvCxnSpPr>
        <xdr:cNvPr id="68" name="直線コネクタ 67"/>
        <xdr:cNvCxnSpPr/>
      </xdr:nvCxnSpPr>
      <xdr:spPr>
        <a:xfrm flipV="1">
          <a:off x="3987800" y="601508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131899</xdr:rowOff>
    </xdr:from>
    <xdr:to>
      <xdr:col>19</xdr:col>
      <xdr:colOff>187325</xdr:colOff>
      <xdr:row>35</xdr:row>
      <xdr:rowOff>151493</xdr:rowOff>
    </xdr:to>
    <xdr:cxnSp macro="">
      <xdr:nvCxnSpPr>
        <xdr:cNvPr id="71" name="直線コネクタ 70"/>
        <xdr:cNvCxnSpPr/>
      </xdr:nvCxnSpPr>
      <xdr:spPr>
        <a:xfrm flipV="1">
          <a:off x="3098800" y="6132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35</xdr:row>
      <xdr:rowOff>158024</xdr:rowOff>
    </xdr:to>
    <xdr:cxnSp macro="">
      <xdr:nvCxnSpPr>
        <xdr:cNvPr id="74" name="直線コネクタ 73"/>
        <xdr:cNvCxnSpPr/>
      </xdr:nvCxnSpPr>
      <xdr:spPr>
        <a:xfrm flipV="1">
          <a:off x="2209800" y="6152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144961</xdr:rowOff>
    </xdr:from>
    <xdr:to>
      <xdr:col>11</xdr:col>
      <xdr:colOff>9525</xdr:colOff>
      <xdr:row>35</xdr:row>
      <xdr:rowOff>158024</xdr:rowOff>
    </xdr:to>
    <xdr:cxnSp macro="">
      <xdr:nvCxnSpPr>
        <xdr:cNvPr id="77" name="直線コネクタ 76"/>
        <xdr:cNvCxnSpPr/>
      </xdr:nvCxnSpPr>
      <xdr:spPr>
        <a:xfrm>
          <a:off x="1320800" y="61457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134983</xdr:rowOff>
    </xdr:from>
    <xdr:to>
      <xdr:col>24</xdr:col>
      <xdr:colOff>76200</xdr:colOff>
      <xdr:row>35</xdr:row>
      <xdr:rowOff>65133</xdr:rowOff>
    </xdr:to>
    <xdr:sp macro="" textlink="">
      <xdr:nvSpPr>
        <xdr:cNvPr id="87" name="楕円 86"/>
        <xdr:cNvSpPr/>
      </xdr:nvSpPr>
      <xdr:spPr>
        <a:xfrm>
          <a:off x="47752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151510</xdr:rowOff>
    </xdr:from>
    <xdr:ext cx="762000" cy="259045"/>
    <xdr:sp macro="" textlink="">
      <xdr:nvSpPr>
        <xdr:cNvPr id="88" name="人件費該当値テキスト"/>
        <xdr:cNvSpPr txBox="1"/>
      </xdr:nvSpPr>
      <xdr:spPr>
        <a:xfrm>
          <a:off x="4914900" y="580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81099</xdr:rowOff>
    </xdr:from>
    <xdr:to>
      <xdr:col>20</xdr:col>
      <xdr:colOff>38100</xdr:colOff>
      <xdr:row>36</xdr:row>
      <xdr:rowOff>11249</xdr:rowOff>
    </xdr:to>
    <xdr:sp macro="" textlink="">
      <xdr:nvSpPr>
        <xdr:cNvPr id="89" name="楕円 88"/>
        <xdr:cNvSpPr/>
      </xdr:nvSpPr>
      <xdr:spPr>
        <a:xfrm>
          <a:off x="3937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21426</xdr:rowOff>
    </xdr:from>
    <xdr:ext cx="736600" cy="259045"/>
    <xdr:sp macro="" textlink="">
      <xdr:nvSpPr>
        <xdr:cNvPr id="90" name="テキスト ボックス 89"/>
        <xdr:cNvSpPr txBox="1"/>
      </xdr:nvSpPr>
      <xdr:spPr>
        <a:xfrm>
          <a:off x="3606800" y="585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107224</xdr:rowOff>
    </xdr:from>
    <xdr:to>
      <xdr:col>11</xdr:col>
      <xdr:colOff>60325</xdr:colOff>
      <xdr:row>36</xdr:row>
      <xdr:rowOff>37374</xdr:rowOff>
    </xdr:to>
    <xdr:sp macro="" textlink="">
      <xdr:nvSpPr>
        <xdr:cNvPr id="93" name="楕円 92"/>
        <xdr:cNvSpPr/>
      </xdr:nvSpPr>
      <xdr:spPr>
        <a:xfrm>
          <a:off x="2159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47551</xdr:rowOff>
    </xdr:from>
    <xdr:ext cx="762000" cy="259045"/>
    <xdr:sp macro="" textlink="">
      <xdr:nvSpPr>
        <xdr:cNvPr id="94" name="テキスト ボックス 93"/>
        <xdr:cNvSpPr txBox="1"/>
      </xdr:nvSpPr>
      <xdr:spPr>
        <a:xfrm>
          <a:off x="1828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94161</xdr:rowOff>
    </xdr:from>
    <xdr:to>
      <xdr:col>6</xdr:col>
      <xdr:colOff>171450</xdr:colOff>
      <xdr:row>36</xdr:row>
      <xdr:rowOff>24311</xdr:rowOff>
    </xdr:to>
    <xdr:sp macro="" textlink="">
      <xdr:nvSpPr>
        <xdr:cNvPr id="95" name="楕円 94"/>
        <xdr:cNvSpPr/>
      </xdr:nvSpPr>
      <xdr:spPr>
        <a:xfrm>
          <a:off x="1270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34488</xdr:rowOff>
    </xdr:from>
    <xdr:ext cx="762000" cy="259045"/>
    <xdr:sp macro="" textlink="">
      <xdr:nvSpPr>
        <xdr:cNvPr id="96" name="テキスト ボックス 95"/>
        <xdr:cNvSpPr txBox="1"/>
      </xdr:nvSpPr>
      <xdr:spPr>
        <a:xfrm>
          <a:off x="939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物件費は、前年度比２３百万円増、割合としては０．１％上昇した結果、１６．３％となり、依然として類似団体内平均を上回っている。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パソコン更新に伴う借上料の増や共同事業の事務局当番による委託費の増などの増加要因もある。しかし、職員数を抑えた中で、各分野における事務委託経費等の増加が見込まれるため、各経費に注視しつつ、適正な行政運営に当たらなければならな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17</xdr:row>
      <xdr:rowOff>129286</xdr:rowOff>
    </xdr:to>
    <xdr:cxnSp macro="">
      <xdr:nvCxnSpPr>
        <xdr:cNvPr id="126" name="直線コネクタ 125"/>
        <xdr:cNvCxnSpPr/>
      </xdr:nvCxnSpPr>
      <xdr:spPr>
        <a:xfrm>
          <a:off x="15671800" y="3039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124714</xdr:rowOff>
    </xdr:to>
    <xdr:cxnSp macro="">
      <xdr:nvCxnSpPr>
        <xdr:cNvPr id="129" name="直線コネクタ 128"/>
        <xdr:cNvCxnSpPr/>
      </xdr:nvCxnSpPr>
      <xdr:spPr>
        <a:xfrm>
          <a:off x="14782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101854</xdr:rowOff>
    </xdr:from>
    <xdr:to>
      <xdr:col>73</xdr:col>
      <xdr:colOff>180975</xdr:colOff>
      <xdr:row>17</xdr:row>
      <xdr:rowOff>115570</xdr:rowOff>
    </xdr:to>
    <xdr:cxnSp macro="">
      <xdr:nvCxnSpPr>
        <xdr:cNvPr id="132" name="直線コネクタ 131"/>
        <xdr:cNvCxnSpPr/>
      </xdr:nvCxnSpPr>
      <xdr:spPr>
        <a:xfrm>
          <a:off x="13893800" y="3016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74422</xdr:rowOff>
    </xdr:from>
    <xdr:to>
      <xdr:col>69</xdr:col>
      <xdr:colOff>92075</xdr:colOff>
      <xdr:row>17</xdr:row>
      <xdr:rowOff>101854</xdr:rowOff>
    </xdr:to>
    <xdr:cxnSp macro="">
      <xdr:nvCxnSpPr>
        <xdr:cNvPr id="135" name="直線コネクタ 134"/>
        <xdr:cNvCxnSpPr/>
      </xdr:nvCxnSpPr>
      <xdr:spPr>
        <a:xfrm>
          <a:off x="13004800" y="2989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5" name="楕円 144"/>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6"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7" name="楕円 146"/>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8" name="テキスト ボックス 147"/>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9" name="楕円 148"/>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0" name="テキスト ボックス 149"/>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51" name="楕円 150"/>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52" name="テキスト ボックス 151"/>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53" name="楕円 152"/>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54" name="テキスト ボックス 153"/>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扶助費は前年度比６百万円減、割合として０．４％減となった。その要因としては、少子化による児童手当やこども医療費助成、重度障害者（児）医療費、自立支援給付費が減少したことによる。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高齢化率は、４８．６％（県内第３位）となり、今後、人口減少に伴い高齢者人口の減少が見込まれるが、高齢化率は増加が見込まれるため、事業の運営に当たっては、受益者負担も含め事業内容の精査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41275</xdr:rowOff>
    </xdr:to>
    <xdr:cxnSp macro="">
      <xdr:nvCxnSpPr>
        <xdr:cNvPr id="190" name="直線コネクタ 189"/>
        <xdr:cNvCxnSpPr/>
      </xdr:nvCxnSpPr>
      <xdr:spPr>
        <a:xfrm flipV="1">
          <a:off x="3987800" y="9585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69850</xdr:rowOff>
    </xdr:to>
    <xdr:cxnSp macro="">
      <xdr:nvCxnSpPr>
        <xdr:cNvPr id="193" name="直線コネクタ 192"/>
        <xdr:cNvCxnSpPr/>
      </xdr:nvCxnSpPr>
      <xdr:spPr>
        <a:xfrm flipV="1">
          <a:off x="3098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69850</xdr:rowOff>
    </xdr:to>
    <xdr:cxnSp macro="">
      <xdr:nvCxnSpPr>
        <xdr:cNvPr id="196" name="直線コネクタ 195"/>
        <xdr:cNvCxnSpPr/>
      </xdr:nvCxnSpPr>
      <xdr:spPr>
        <a:xfrm>
          <a:off x="2209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55563</xdr:rowOff>
    </xdr:from>
    <xdr:to>
      <xdr:col>11</xdr:col>
      <xdr:colOff>9525</xdr:colOff>
      <xdr:row>56</xdr:row>
      <xdr:rowOff>69850</xdr:rowOff>
    </xdr:to>
    <xdr:cxnSp macro="">
      <xdr:nvCxnSpPr>
        <xdr:cNvPr id="199" name="直線コネクタ 198"/>
        <xdr:cNvCxnSpPr/>
      </xdr:nvCxnSpPr>
      <xdr:spPr>
        <a:xfrm>
          <a:off x="1320800" y="96567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09" name="楕円 208"/>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121302</xdr:rowOff>
    </xdr:from>
    <xdr:ext cx="762000" cy="259045"/>
    <xdr:sp macro="" textlink="">
      <xdr:nvSpPr>
        <xdr:cNvPr id="210" name="扶助費該当値テキスト"/>
        <xdr:cNvSpPr txBox="1"/>
      </xdr:nvSpPr>
      <xdr:spPr>
        <a:xfrm>
          <a:off x="4914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2" name="テキスト ボックス 211"/>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4" name="テキスト ボックス 21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5" name="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6" name="テキスト ボックス 21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4763</xdr:rowOff>
    </xdr:from>
    <xdr:to>
      <xdr:col>6</xdr:col>
      <xdr:colOff>171450</xdr:colOff>
      <xdr:row>56</xdr:row>
      <xdr:rowOff>106363</xdr:rowOff>
    </xdr:to>
    <xdr:sp macro="" textlink="">
      <xdr:nvSpPr>
        <xdr:cNvPr id="217" name="楕円 216"/>
        <xdr:cNvSpPr/>
      </xdr:nvSpPr>
      <xdr:spPr>
        <a:xfrm>
          <a:off x="1270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116540</xdr:rowOff>
    </xdr:from>
    <xdr:ext cx="762000" cy="259045"/>
    <xdr:sp macro="" textlink="">
      <xdr:nvSpPr>
        <xdr:cNvPr id="218" name="テキスト ボックス 217"/>
        <xdr:cNvSpPr txBox="1"/>
      </xdr:nvSpPr>
      <xdr:spPr>
        <a:xfrm>
          <a:off x="939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維持補修費や繰出金等は、前年度比１５百万円増となったが、割合は０．４％減少し、１５．０％となった。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増加の要因は、ごみ焼却施設、観光施設等の公共施設修繕や自然災害等による河川応急対策費用が増加したことによる。また、介護給付費に対する一般会計からの繰出金も前年度比７百万円増加した。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老朽施設等の維持経費や人口高齢化に伴う保険事業会計への繰出金の増加は重点課題であるため、各事業に対応した財政運営が必要である。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100330</xdr:rowOff>
    </xdr:to>
    <xdr:cxnSp macro="">
      <xdr:nvCxnSpPr>
        <xdr:cNvPr id="251" name="直線コネクタ 250"/>
        <xdr:cNvCxnSpPr/>
      </xdr:nvCxnSpPr>
      <xdr:spPr>
        <a:xfrm flipV="1">
          <a:off x="15671800" y="9842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100330</xdr:rowOff>
    </xdr:to>
    <xdr:cxnSp macro="">
      <xdr:nvCxnSpPr>
        <xdr:cNvPr id="254" name="直線コネクタ 253"/>
        <xdr:cNvCxnSpPr/>
      </xdr:nvCxnSpPr>
      <xdr:spPr>
        <a:xfrm>
          <a:off x="14782800" y="976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56</xdr:row>
      <xdr:rowOff>165100</xdr:rowOff>
    </xdr:to>
    <xdr:cxnSp macro="">
      <xdr:nvCxnSpPr>
        <xdr:cNvPr id="257" name="直線コネクタ 256"/>
        <xdr:cNvCxnSpPr/>
      </xdr:nvCxnSpPr>
      <xdr:spPr>
        <a:xfrm>
          <a:off x="13893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165100</xdr:rowOff>
    </xdr:to>
    <xdr:cxnSp macro="">
      <xdr:nvCxnSpPr>
        <xdr:cNvPr id="260" name="直線コネクタ 259"/>
        <xdr:cNvCxnSpPr/>
      </xdr:nvCxnSpPr>
      <xdr:spPr>
        <a:xfrm>
          <a:off x="13004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2" name="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5" name="テキスト ボックス 27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補助費等は前年度比１２百万円減、割合として１．２％減少となり、前年度同様に類似団体内平均値を下回っている。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観光協会への事業助成など増加事業があったものの、新型コロナの影響により、事業の中止や縮小などにより減少したことが要因である。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補助事業の積極的な活用を促すことが、各施策の振興・対策強化につながるため、既存事業の見直しに取り組んでいく。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24130</xdr:rowOff>
    </xdr:to>
    <xdr:cxnSp macro="">
      <xdr:nvCxnSpPr>
        <xdr:cNvPr id="309" name="直線コネクタ 308"/>
        <xdr:cNvCxnSpPr/>
      </xdr:nvCxnSpPr>
      <xdr:spPr>
        <a:xfrm flipV="1">
          <a:off x="15671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24130</xdr:rowOff>
    </xdr:to>
    <xdr:cxnSp macro="">
      <xdr:nvCxnSpPr>
        <xdr:cNvPr id="312" name="直線コネクタ 311"/>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24130</xdr:rowOff>
    </xdr:to>
    <xdr:cxnSp macro="">
      <xdr:nvCxnSpPr>
        <xdr:cNvPr id="315" name="直線コネクタ 314"/>
        <xdr:cNvCxnSpPr/>
      </xdr:nvCxnSpPr>
      <xdr:spPr>
        <a:xfrm>
          <a:off x="13893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10414</xdr:rowOff>
    </xdr:to>
    <xdr:cxnSp macro="">
      <xdr:nvCxnSpPr>
        <xdr:cNvPr id="318" name="直線コネクタ 317"/>
        <xdr:cNvCxnSpPr/>
      </xdr:nvCxnSpPr>
      <xdr:spPr>
        <a:xfrm>
          <a:off x="13004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1" name="テキスト ボックス 33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3" name="テキスト ボックス 33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4" name="楕円 333"/>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35" name="テキスト ボックス 33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7" name="テキスト ボックス 336"/>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公債費は、対前年度比３４百万円増の３３５百万円、割合としては、０．７％増加した。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を下回っているものの、令和２年度から平成２８年度過疎債（借入額３４７百万円）の償還が始まり、また今後、平成３０年度、令和元年度の緊急防災減災事業債（借入額２３５百万円）などの元金償還も控えているため、今後も公債費の増加が見込まれる。引き続き計画的な財政運営を図っ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75</xdr:row>
      <xdr:rowOff>161289</xdr:rowOff>
    </xdr:to>
    <xdr:cxnSp macro="">
      <xdr:nvCxnSpPr>
        <xdr:cNvPr id="369" name="直線コネクタ 368"/>
        <xdr:cNvCxnSpPr/>
      </xdr:nvCxnSpPr>
      <xdr:spPr>
        <a:xfrm>
          <a:off x="3987800" y="129933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149861</xdr:rowOff>
    </xdr:to>
    <xdr:cxnSp macro="">
      <xdr:nvCxnSpPr>
        <xdr:cNvPr id="372" name="直線コネクタ 371"/>
        <xdr:cNvCxnSpPr/>
      </xdr:nvCxnSpPr>
      <xdr:spPr>
        <a:xfrm flipV="1">
          <a:off x="3098800" y="12993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149861</xdr:rowOff>
    </xdr:to>
    <xdr:cxnSp macro="">
      <xdr:nvCxnSpPr>
        <xdr:cNvPr id="375" name="直線コネクタ 374"/>
        <xdr:cNvCxnSpPr/>
      </xdr:nvCxnSpPr>
      <xdr:spPr>
        <a:xfrm>
          <a:off x="2209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146050</xdr:rowOff>
    </xdr:to>
    <xdr:cxnSp macro="">
      <xdr:nvCxnSpPr>
        <xdr:cNvPr id="378" name="直線コネクタ 377"/>
        <xdr:cNvCxnSpPr/>
      </xdr:nvCxnSpPr>
      <xdr:spPr>
        <a:xfrm>
          <a:off x="1320800" y="12970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8" name="楕円 387"/>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9"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90" name="楕円 389"/>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91" name="テキスト ボックス 390"/>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92" name="楕円 391"/>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93" name="テキスト ボックス 392"/>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4" name="楕円 393"/>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5" name="テキスト ボックス 394"/>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96" name="楕円 395"/>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97" name="テキスト ボックス 396"/>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公債費以外の一般財源等にかかる経常経費の総額１．７４１百万円で前年度比６百万円増となっている。類似団体内平均値は前年度同様に下回っている。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扶助費、補助費等は減少しているが、物件費、維持補修費、繰出金が増えている。高齢化率に上昇による保険事業への繰出金、施設の老朽化による維持管理費の増加など今後の増加が見込まれるため、変動に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27939</xdr:rowOff>
    </xdr:to>
    <xdr:cxnSp macro="">
      <xdr:nvCxnSpPr>
        <xdr:cNvPr id="430" name="直線コネクタ 429"/>
        <xdr:cNvCxnSpPr/>
      </xdr:nvCxnSpPr>
      <xdr:spPr>
        <a:xfrm flipV="1">
          <a:off x="15671800" y="132600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157480</xdr:rowOff>
    </xdr:from>
    <xdr:to>
      <xdr:col>78</xdr:col>
      <xdr:colOff>69850</xdr:colOff>
      <xdr:row>78</xdr:row>
      <xdr:rowOff>27939</xdr:rowOff>
    </xdr:to>
    <xdr:cxnSp macro="">
      <xdr:nvCxnSpPr>
        <xdr:cNvPr id="433" name="直線コネクタ 432"/>
        <xdr:cNvCxnSpPr/>
      </xdr:nvCxnSpPr>
      <xdr:spPr>
        <a:xfrm>
          <a:off x="14782800" y="1335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157480</xdr:rowOff>
    </xdr:to>
    <xdr:cxnSp macro="">
      <xdr:nvCxnSpPr>
        <xdr:cNvPr id="436" name="直線コネクタ 435"/>
        <xdr:cNvCxnSpPr/>
      </xdr:nvCxnSpPr>
      <xdr:spPr>
        <a:xfrm>
          <a:off x="13893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138430</xdr:rowOff>
    </xdr:to>
    <xdr:cxnSp macro="">
      <xdr:nvCxnSpPr>
        <xdr:cNvPr id="439" name="直線コネクタ 438"/>
        <xdr:cNvCxnSpPr/>
      </xdr:nvCxnSpPr>
      <xdr:spPr>
        <a:xfrm>
          <a:off x="13004800" y="1327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9" name="楕円 448"/>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50"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51" name="楕円 450"/>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52" name="テキスト ボックス 451"/>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106680</xdr:rowOff>
    </xdr:from>
    <xdr:to>
      <xdr:col>74</xdr:col>
      <xdr:colOff>31750</xdr:colOff>
      <xdr:row>78</xdr:row>
      <xdr:rowOff>36830</xdr:rowOff>
    </xdr:to>
    <xdr:sp macro="" textlink="">
      <xdr:nvSpPr>
        <xdr:cNvPr id="453" name="楕円 452"/>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47007</xdr:rowOff>
    </xdr:from>
    <xdr:ext cx="762000" cy="259045"/>
    <xdr:sp macro="" textlink="">
      <xdr:nvSpPr>
        <xdr:cNvPr id="454" name="テキスト ボックス 453"/>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5" name="楕円 45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56" name="テキスト ボックス 455"/>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57" name="楕円 456"/>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138447</xdr:rowOff>
    </xdr:from>
    <xdr:ext cx="762000" cy="259045"/>
    <xdr:sp macro="" textlink="">
      <xdr:nvSpPr>
        <xdr:cNvPr id="458" name="テキスト ボックス 457"/>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69187</xdr:rowOff>
    </xdr:from>
    <xdr:to>
      <xdr:col>29</xdr:col>
      <xdr:colOff>127000</xdr:colOff>
      <xdr:row>17</xdr:row>
      <xdr:rowOff>91773</xdr:rowOff>
    </xdr:to>
    <xdr:cxnSp macro="">
      <xdr:nvCxnSpPr>
        <xdr:cNvPr id="50" name="直線コネクタ 49"/>
        <xdr:cNvCxnSpPr/>
      </xdr:nvCxnSpPr>
      <xdr:spPr bwMode="auto">
        <a:xfrm flipV="1">
          <a:off x="5003800" y="3031462"/>
          <a:ext cx="647700" cy="2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91773</xdr:rowOff>
    </xdr:from>
    <xdr:to>
      <xdr:col>26</xdr:col>
      <xdr:colOff>50800</xdr:colOff>
      <xdr:row>17</xdr:row>
      <xdr:rowOff>129050</xdr:rowOff>
    </xdr:to>
    <xdr:cxnSp macro="">
      <xdr:nvCxnSpPr>
        <xdr:cNvPr id="53" name="直線コネクタ 52"/>
        <xdr:cNvCxnSpPr/>
      </xdr:nvCxnSpPr>
      <xdr:spPr bwMode="auto">
        <a:xfrm flipV="1">
          <a:off x="4305300" y="3054048"/>
          <a:ext cx="698500" cy="3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129050</xdr:rowOff>
    </xdr:from>
    <xdr:to>
      <xdr:col>22</xdr:col>
      <xdr:colOff>114300</xdr:colOff>
      <xdr:row>17</xdr:row>
      <xdr:rowOff>147429</xdr:rowOff>
    </xdr:to>
    <xdr:cxnSp macro="">
      <xdr:nvCxnSpPr>
        <xdr:cNvPr id="56" name="直線コネクタ 55"/>
        <xdr:cNvCxnSpPr/>
      </xdr:nvCxnSpPr>
      <xdr:spPr bwMode="auto">
        <a:xfrm flipV="1">
          <a:off x="3606800" y="3091325"/>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147429</xdr:rowOff>
    </xdr:from>
    <xdr:to>
      <xdr:col>18</xdr:col>
      <xdr:colOff>177800</xdr:colOff>
      <xdr:row>17</xdr:row>
      <xdr:rowOff>164871</xdr:rowOff>
    </xdr:to>
    <xdr:cxnSp macro="">
      <xdr:nvCxnSpPr>
        <xdr:cNvPr id="59" name="直線コネクタ 58"/>
        <xdr:cNvCxnSpPr/>
      </xdr:nvCxnSpPr>
      <xdr:spPr bwMode="auto">
        <a:xfrm flipV="1">
          <a:off x="2908300" y="3109704"/>
          <a:ext cx="698500" cy="1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18387</xdr:rowOff>
    </xdr:from>
    <xdr:to>
      <xdr:col>29</xdr:col>
      <xdr:colOff>177800</xdr:colOff>
      <xdr:row>17</xdr:row>
      <xdr:rowOff>119987</xdr:rowOff>
    </xdr:to>
    <xdr:sp macro="" textlink="">
      <xdr:nvSpPr>
        <xdr:cNvPr id="69" name="楕円 68"/>
        <xdr:cNvSpPr/>
      </xdr:nvSpPr>
      <xdr:spPr bwMode="auto">
        <a:xfrm>
          <a:off x="5600700" y="298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161914</xdr:rowOff>
    </xdr:from>
    <xdr:ext cx="762000" cy="259045"/>
    <xdr:sp macro="" textlink="">
      <xdr:nvSpPr>
        <xdr:cNvPr id="70" name="人口1人当たり決算額の推移該当値テキスト130"/>
        <xdr:cNvSpPr txBox="1"/>
      </xdr:nvSpPr>
      <xdr:spPr>
        <a:xfrm>
          <a:off x="5740400" y="295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40973</xdr:rowOff>
    </xdr:from>
    <xdr:to>
      <xdr:col>26</xdr:col>
      <xdr:colOff>101600</xdr:colOff>
      <xdr:row>17</xdr:row>
      <xdr:rowOff>142573</xdr:rowOff>
    </xdr:to>
    <xdr:sp macro="" textlink="">
      <xdr:nvSpPr>
        <xdr:cNvPr id="71" name="楕円 70"/>
        <xdr:cNvSpPr/>
      </xdr:nvSpPr>
      <xdr:spPr bwMode="auto">
        <a:xfrm>
          <a:off x="4953000" y="300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127350</xdr:rowOff>
    </xdr:from>
    <xdr:ext cx="736600" cy="259045"/>
    <xdr:sp macro="" textlink="">
      <xdr:nvSpPr>
        <xdr:cNvPr id="72" name="テキスト ボックス 71"/>
        <xdr:cNvSpPr txBox="1"/>
      </xdr:nvSpPr>
      <xdr:spPr>
        <a:xfrm>
          <a:off x="4622800" y="308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78250</xdr:rowOff>
    </xdr:from>
    <xdr:to>
      <xdr:col>22</xdr:col>
      <xdr:colOff>165100</xdr:colOff>
      <xdr:row>18</xdr:row>
      <xdr:rowOff>8400</xdr:rowOff>
    </xdr:to>
    <xdr:sp macro="" textlink="">
      <xdr:nvSpPr>
        <xdr:cNvPr id="73" name="楕円 72"/>
        <xdr:cNvSpPr/>
      </xdr:nvSpPr>
      <xdr:spPr bwMode="auto">
        <a:xfrm>
          <a:off x="4254500" y="304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164627</xdr:rowOff>
    </xdr:from>
    <xdr:ext cx="762000" cy="259045"/>
    <xdr:sp macro="" textlink="">
      <xdr:nvSpPr>
        <xdr:cNvPr id="74" name="テキスト ボックス 73"/>
        <xdr:cNvSpPr txBox="1"/>
      </xdr:nvSpPr>
      <xdr:spPr>
        <a:xfrm>
          <a:off x="3924300" y="31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96629</xdr:rowOff>
    </xdr:from>
    <xdr:to>
      <xdr:col>19</xdr:col>
      <xdr:colOff>38100</xdr:colOff>
      <xdr:row>18</xdr:row>
      <xdr:rowOff>26779</xdr:rowOff>
    </xdr:to>
    <xdr:sp macro="" textlink="">
      <xdr:nvSpPr>
        <xdr:cNvPr id="75" name="楕円 74"/>
        <xdr:cNvSpPr/>
      </xdr:nvSpPr>
      <xdr:spPr bwMode="auto">
        <a:xfrm>
          <a:off x="3556000" y="305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11556</xdr:rowOff>
    </xdr:from>
    <xdr:ext cx="762000" cy="259045"/>
    <xdr:sp macro="" textlink="">
      <xdr:nvSpPr>
        <xdr:cNvPr id="76" name="テキスト ボックス 75"/>
        <xdr:cNvSpPr txBox="1"/>
      </xdr:nvSpPr>
      <xdr:spPr>
        <a:xfrm>
          <a:off x="3225800" y="31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114071</xdr:rowOff>
    </xdr:from>
    <xdr:to>
      <xdr:col>15</xdr:col>
      <xdr:colOff>101600</xdr:colOff>
      <xdr:row>18</xdr:row>
      <xdr:rowOff>44221</xdr:rowOff>
    </xdr:to>
    <xdr:sp macro="" textlink="">
      <xdr:nvSpPr>
        <xdr:cNvPr id="77" name="楕円 76"/>
        <xdr:cNvSpPr/>
      </xdr:nvSpPr>
      <xdr:spPr bwMode="auto">
        <a:xfrm>
          <a:off x="2857500" y="30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28998</xdr:rowOff>
    </xdr:from>
    <xdr:ext cx="762000" cy="259045"/>
    <xdr:sp macro="" textlink="">
      <xdr:nvSpPr>
        <xdr:cNvPr id="78" name="テキスト ボックス 77"/>
        <xdr:cNvSpPr txBox="1"/>
      </xdr:nvSpPr>
      <xdr:spPr>
        <a:xfrm>
          <a:off x="2527300" y="316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230801</xdr:rowOff>
    </xdr:from>
    <xdr:to>
      <xdr:col>29</xdr:col>
      <xdr:colOff>127000</xdr:colOff>
      <xdr:row>37</xdr:row>
      <xdr:rowOff>264764</xdr:rowOff>
    </xdr:to>
    <xdr:cxnSp macro="">
      <xdr:nvCxnSpPr>
        <xdr:cNvPr id="114" name="直線コネクタ 113"/>
        <xdr:cNvCxnSpPr/>
      </xdr:nvCxnSpPr>
      <xdr:spPr bwMode="auto">
        <a:xfrm flipV="1">
          <a:off x="5003800" y="7355501"/>
          <a:ext cx="6477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264764</xdr:rowOff>
    </xdr:from>
    <xdr:to>
      <xdr:col>26</xdr:col>
      <xdr:colOff>50800</xdr:colOff>
      <xdr:row>37</xdr:row>
      <xdr:rowOff>301716</xdr:rowOff>
    </xdr:to>
    <xdr:cxnSp macro="">
      <xdr:nvCxnSpPr>
        <xdr:cNvPr id="117" name="直線コネクタ 116"/>
        <xdr:cNvCxnSpPr/>
      </xdr:nvCxnSpPr>
      <xdr:spPr bwMode="auto">
        <a:xfrm flipV="1">
          <a:off x="4305300" y="7389464"/>
          <a:ext cx="698500" cy="3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301716</xdr:rowOff>
    </xdr:from>
    <xdr:to>
      <xdr:col>22</xdr:col>
      <xdr:colOff>114300</xdr:colOff>
      <xdr:row>37</xdr:row>
      <xdr:rowOff>321881</xdr:rowOff>
    </xdr:to>
    <xdr:cxnSp macro="">
      <xdr:nvCxnSpPr>
        <xdr:cNvPr id="120" name="直線コネクタ 119"/>
        <xdr:cNvCxnSpPr/>
      </xdr:nvCxnSpPr>
      <xdr:spPr bwMode="auto">
        <a:xfrm flipV="1">
          <a:off x="3606800" y="7426416"/>
          <a:ext cx="698500" cy="2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321881</xdr:rowOff>
    </xdr:from>
    <xdr:to>
      <xdr:col>18</xdr:col>
      <xdr:colOff>177800</xdr:colOff>
      <xdr:row>38</xdr:row>
      <xdr:rowOff>9320</xdr:rowOff>
    </xdr:to>
    <xdr:cxnSp macro="">
      <xdr:nvCxnSpPr>
        <xdr:cNvPr id="123" name="直線コネクタ 122"/>
        <xdr:cNvCxnSpPr/>
      </xdr:nvCxnSpPr>
      <xdr:spPr bwMode="auto">
        <a:xfrm flipV="1">
          <a:off x="2908300" y="7446581"/>
          <a:ext cx="698500" cy="30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180001</xdr:rowOff>
    </xdr:from>
    <xdr:to>
      <xdr:col>29</xdr:col>
      <xdr:colOff>177800</xdr:colOff>
      <xdr:row>37</xdr:row>
      <xdr:rowOff>281601</xdr:rowOff>
    </xdr:to>
    <xdr:sp macro="" textlink="">
      <xdr:nvSpPr>
        <xdr:cNvPr id="133" name="楕円 132"/>
        <xdr:cNvSpPr/>
      </xdr:nvSpPr>
      <xdr:spPr bwMode="auto">
        <a:xfrm>
          <a:off x="5600700" y="730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152078</xdr:rowOff>
    </xdr:from>
    <xdr:ext cx="762000" cy="259045"/>
    <xdr:sp macro="" textlink="">
      <xdr:nvSpPr>
        <xdr:cNvPr id="134" name="人口1人当たり決算額の推移該当値テキスト445"/>
        <xdr:cNvSpPr txBox="1"/>
      </xdr:nvSpPr>
      <xdr:spPr>
        <a:xfrm>
          <a:off x="5740400" y="727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213964</xdr:rowOff>
    </xdr:from>
    <xdr:to>
      <xdr:col>26</xdr:col>
      <xdr:colOff>101600</xdr:colOff>
      <xdr:row>37</xdr:row>
      <xdr:rowOff>315564</xdr:rowOff>
    </xdr:to>
    <xdr:sp macro="" textlink="">
      <xdr:nvSpPr>
        <xdr:cNvPr id="135" name="楕円 134"/>
        <xdr:cNvSpPr/>
      </xdr:nvSpPr>
      <xdr:spPr bwMode="auto">
        <a:xfrm>
          <a:off x="4953000" y="733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300341</xdr:rowOff>
    </xdr:from>
    <xdr:ext cx="736600" cy="259045"/>
    <xdr:sp macro="" textlink="">
      <xdr:nvSpPr>
        <xdr:cNvPr id="136" name="テキスト ボックス 135"/>
        <xdr:cNvSpPr txBox="1"/>
      </xdr:nvSpPr>
      <xdr:spPr>
        <a:xfrm>
          <a:off x="4622800" y="742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250916</xdr:rowOff>
    </xdr:from>
    <xdr:to>
      <xdr:col>22</xdr:col>
      <xdr:colOff>165100</xdr:colOff>
      <xdr:row>38</xdr:row>
      <xdr:rowOff>9616</xdr:rowOff>
    </xdr:to>
    <xdr:sp macro="" textlink="">
      <xdr:nvSpPr>
        <xdr:cNvPr id="137" name="楕円 136"/>
        <xdr:cNvSpPr/>
      </xdr:nvSpPr>
      <xdr:spPr bwMode="auto">
        <a:xfrm>
          <a:off x="4254500" y="737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337293</xdr:rowOff>
    </xdr:from>
    <xdr:ext cx="762000" cy="259045"/>
    <xdr:sp macro="" textlink="">
      <xdr:nvSpPr>
        <xdr:cNvPr id="138" name="テキスト ボックス 137"/>
        <xdr:cNvSpPr txBox="1"/>
      </xdr:nvSpPr>
      <xdr:spPr>
        <a:xfrm>
          <a:off x="3924300" y="746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271081</xdr:rowOff>
    </xdr:from>
    <xdr:to>
      <xdr:col>19</xdr:col>
      <xdr:colOff>38100</xdr:colOff>
      <xdr:row>38</xdr:row>
      <xdr:rowOff>29781</xdr:rowOff>
    </xdr:to>
    <xdr:sp macro="" textlink="">
      <xdr:nvSpPr>
        <xdr:cNvPr id="139" name="楕円 138"/>
        <xdr:cNvSpPr/>
      </xdr:nvSpPr>
      <xdr:spPr bwMode="auto">
        <a:xfrm>
          <a:off x="3556000" y="739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14558</xdr:rowOff>
    </xdr:from>
    <xdr:ext cx="762000" cy="259045"/>
    <xdr:sp macro="" textlink="">
      <xdr:nvSpPr>
        <xdr:cNvPr id="140" name="テキスト ボックス 139"/>
        <xdr:cNvSpPr txBox="1"/>
      </xdr:nvSpPr>
      <xdr:spPr>
        <a:xfrm>
          <a:off x="3225800" y="748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301420</xdr:rowOff>
    </xdr:from>
    <xdr:to>
      <xdr:col>15</xdr:col>
      <xdr:colOff>101600</xdr:colOff>
      <xdr:row>38</xdr:row>
      <xdr:rowOff>60120</xdr:rowOff>
    </xdr:to>
    <xdr:sp macro="" textlink="">
      <xdr:nvSpPr>
        <xdr:cNvPr id="141" name="楕円 140"/>
        <xdr:cNvSpPr/>
      </xdr:nvSpPr>
      <xdr:spPr bwMode="auto">
        <a:xfrm>
          <a:off x="2857500" y="742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44897</xdr:rowOff>
    </xdr:from>
    <xdr:ext cx="762000" cy="259045"/>
    <xdr:sp macro="" textlink="">
      <xdr:nvSpPr>
        <xdr:cNvPr id="142" name="テキスト ボックス 141"/>
        <xdr:cNvSpPr txBox="1"/>
      </xdr:nvSpPr>
      <xdr:spPr>
        <a:xfrm>
          <a:off x="2527300" y="751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
6,274
85.19
4,764,078
4,562,239
141,183
2,482,001
3,079,071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156418</xdr:rowOff>
    </xdr:from>
    <xdr:to>
      <xdr:col>24</xdr:col>
      <xdr:colOff>63500</xdr:colOff>
      <xdr:row>37</xdr:row>
      <xdr:rowOff>79068</xdr:rowOff>
    </xdr:to>
    <xdr:cxnSp macro="">
      <xdr:nvCxnSpPr>
        <xdr:cNvPr id="61" name="直線コネクタ 60"/>
        <xdr:cNvCxnSpPr/>
      </xdr:nvCxnSpPr>
      <xdr:spPr>
        <a:xfrm flipV="1">
          <a:off x="3797300" y="6328618"/>
          <a:ext cx="838200" cy="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79068</xdr:rowOff>
    </xdr:from>
    <xdr:to>
      <xdr:col>19</xdr:col>
      <xdr:colOff>177800</xdr:colOff>
      <xdr:row>37</xdr:row>
      <xdr:rowOff>91001</xdr:rowOff>
    </xdr:to>
    <xdr:cxnSp macro="">
      <xdr:nvCxnSpPr>
        <xdr:cNvPr id="64" name="直線コネクタ 63"/>
        <xdr:cNvCxnSpPr/>
      </xdr:nvCxnSpPr>
      <xdr:spPr>
        <a:xfrm flipV="1">
          <a:off x="2908300" y="6422718"/>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84927</xdr:rowOff>
    </xdr:from>
    <xdr:to>
      <xdr:col>15</xdr:col>
      <xdr:colOff>50800</xdr:colOff>
      <xdr:row>37</xdr:row>
      <xdr:rowOff>91001</xdr:rowOff>
    </xdr:to>
    <xdr:cxnSp macro="">
      <xdr:nvCxnSpPr>
        <xdr:cNvPr id="67" name="直線コネクタ 66"/>
        <xdr:cNvCxnSpPr/>
      </xdr:nvCxnSpPr>
      <xdr:spPr>
        <a:xfrm>
          <a:off x="2019300" y="642857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84927</xdr:rowOff>
    </xdr:from>
    <xdr:to>
      <xdr:col>10</xdr:col>
      <xdr:colOff>114300</xdr:colOff>
      <xdr:row>37</xdr:row>
      <xdr:rowOff>105829</xdr:rowOff>
    </xdr:to>
    <xdr:cxnSp macro="">
      <xdr:nvCxnSpPr>
        <xdr:cNvPr id="70" name="直線コネクタ 69"/>
        <xdr:cNvCxnSpPr/>
      </xdr:nvCxnSpPr>
      <xdr:spPr>
        <a:xfrm flipV="1">
          <a:off x="1130300" y="6428577"/>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105618</xdr:rowOff>
    </xdr:from>
    <xdr:to>
      <xdr:col>24</xdr:col>
      <xdr:colOff>114300</xdr:colOff>
      <xdr:row>37</xdr:row>
      <xdr:rowOff>35768</xdr:rowOff>
    </xdr:to>
    <xdr:sp macro="" textlink="">
      <xdr:nvSpPr>
        <xdr:cNvPr id="80" name="楕円 79"/>
        <xdr:cNvSpPr/>
      </xdr:nvSpPr>
      <xdr:spPr>
        <a:xfrm>
          <a:off x="4584700" y="6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84045</xdr:rowOff>
    </xdr:from>
    <xdr:ext cx="599010" cy="259045"/>
    <xdr:sp macro="" textlink="">
      <xdr:nvSpPr>
        <xdr:cNvPr id="81" name="人件費該当値テキスト"/>
        <xdr:cNvSpPr txBox="1"/>
      </xdr:nvSpPr>
      <xdr:spPr>
        <a:xfrm>
          <a:off x="4686300" y="625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28268</xdr:rowOff>
    </xdr:from>
    <xdr:to>
      <xdr:col>20</xdr:col>
      <xdr:colOff>38100</xdr:colOff>
      <xdr:row>37</xdr:row>
      <xdr:rowOff>129868</xdr:rowOff>
    </xdr:to>
    <xdr:sp macro="" textlink="">
      <xdr:nvSpPr>
        <xdr:cNvPr id="82" name="楕円 81"/>
        <xdr:cNvSpPr/>
      </xdr:nvSpPr>
      <xdr:spPr>
        <a:xfrm>
          <a:off x="3746500" y="63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120995</xdr:rowOff>
    </xdr:from>
    <xdr:ext cx="534377" cy="259045"/>
    <xdr:sp macro="" textlink="">
      <xdr:nvSpPr>
        <xdr:cNvPr id="83" name="テキスト ボックス 82"/>
        <xdr:cNvSpPr txBox="1"/>
      </xdr:nvSpPr>
      <xdr:spPr>
        <a:xfrm>
          <a:off x="3530111" y="64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40201</xdr:rowOff>
    </xdr:from>
    <xdr:to>
      <xdr:col>15</xdr:col>
      <xdr:colOff>101600</xdr:colOff>
      <xdr:row>37</xdr:row>
      <xdr:rowOff>141801</xdr:rowOff>
    </xdr:to>
    <xdr:sp macro="" textlink="">
      <xdr:nvSpPr>
        <xdr:cNvPr id="84" name="楕円 83"/>
        <xdr:cNvSpPr/>
      </xdr:nvSpPr>
      <xdr:spPr>
        <a:xfrm>
          <a:off x="2857500" y="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132928</xdr:rowOff>
    </xdr:from>
    <xdr:ext cx="534377" cy="259045"/>
    <xdr:sp macro="" textlink="">
      <xdr:nvSpPr>
        <xdr:cNvPr id="85" name="テキスト ボックス 84"/>
        <xdr:cNvSpPr txBox="1"/>
      </xdr:nvSpPr>
      <xdr:spPr>
        <a:xfrm>
          <a:off x="2641111" y="64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34127</xdr:rowOff>
    </xdr:from>
    <xdr:to>
      <xdr:col>10</xdr:col>
      <xdr:colOff>165100</xdr:colOff>
      <xdr:row>37</xdr:row>
      <xdr:rowOff>135727</xdr:rowOff>
    </xdr:to>
    <xdr:sp macro="" textlink="">
      <xdr:nvSpPr>
        <xdr:cNvPr id="86" name="楕円 85"/>
        <xdr:cNvSpPr/>
      </xdr:nvSpPr>
      <xdr:spPr>
        <a:xfrm>
          <a:off x="1968500" y="63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126854</xdr:rowOff>
    </xdr:from>
    <xdr:ext cx="534377" cy="259045"/>
    <xdr:sp macro="" textlink="">
      <xdr:nvSpPr>
        <xdr:cNvPr id="87" name="テキスト ボックス 86"/>
        <xdr:cNvSpPr txBox="1"/>
      </xdr:nvSpPr>
      <xdr:spPr>
        <a:xfrm>
          <a:off x="1752111" y="64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55029</xdr:rowOff>
    </xdr:from>
    <xdr:to>
      <xdr:col>6</xdr:col>
      <xdr:colOff>38100</xdr:colOff>
      <xdr:row>37</xdr:row>
      <xdr:rowOff>156629</xdr:rowOff>
    </xdr:to>
    <xdr:sp macro="" textlink="">
      <xdr:nvSpPr>
        <xdr:cNvPr id="88" name="楕円 87"/>
        <xdr:cNvSpPr/>
      </xdr:nvSpPr>
      <xdr:spPr>
        <a:xfrm>
          <a:off x="1079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147756</xdr:rowOff>
    </xdr:from>
    <xdr:ext cx="534377" cy="259045"/>
    <xdr:sp macro="" textlink="">
      <xdr:nvSpPr>
        <xdr:cNvPr id="89" name="テキスト ボックス 88"/>
        <xdr:cNvSpPr txBox="1"/>
      </xdr:nvSpPr>
      <xdr:spPr>
        <a:xfrm>
          <a:off x="863111" y="64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26402</xdr:rowOff>
    </xdr:from>
    <xdr:to>
      <xdr:col>24</xdr:col>
      <xdr:colOff>63500</xdr:colOff>
      <xdr:row>57</xdr:row>
      <xdr:rowOff>43123</xdr:rowOff>
    </xdr:to>
    <xdr:cxnSp macro="">
      <xdr:nvCxnSpPr>
        <xdr:cNvPr id="120" name="直線コネクタ 119"/>
        <xdr:cNvCxnSpPr/>
      </xdr:nvCxnSpPr>
      <xdr:spPr>
        <a:xfrm flipV="1">
          <a:off x="3797300" y="9799052"/>
          <a:ext cx="8382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43123</xdr:rowOff>
    </xdr:from>
    <xdr:to>
      <xdr:col>19</xdr:col>
      <xdr:colOff>177800</xdr:colOff>
      <xdr:row>57</xdr:row>
      <xdr:rowOff>75702</xdr:rowOff>
    </xdr:to>
    <xdr:cxnSp macro="">
      <xdr:nvCxnSpPr>
        <xdr:cNvPr id="123" name="直線コネクタ 122"/>
        <xdr:cNvCxnSpPr/>
      </xdr:nvCxnSpPr>
      <xdr:spPr>
        <a:xfrm flipV="1">
          <a:off x="2908300" y="9815773"/>
          <a:ext cx="889000" cy="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51415</xdr:rowOff>
    </xdr:from>
    <xdr:to>
      <xdr:col>15</xdr:col>
      <xdr:colOff>50800</xdr:colOff>
      <xdr:row>57</xdr:row>
      <xdr:rowOff>75702</xdr:rowOff>
    </xdr:to>
    <xdr:cxnSp macro="">
      <xdr:nvCxnSpPr>
        <xdr:cNvPr id="126" name="直線コネクタ 125"/>
        <xdr:cNvCxnSpPr/>
      </xdr:nvCxnSpPr>
      <xdr:spPr>
        <a:xfrm>
          <a:off x="2019300" y="9824065"/>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51415</xdr:rowOff>
    </xdr:from>
    <xdr:to>
      <xdr:col>10</xdr:col>
      <xdr:colOff>114300</xdr:colOff>
      <xdr:row>57</xdr:row>
      <xdr:rowOff>57717</xdr:rowOff>
    </xdr:to>
    <xdr:cxnSp macro="">
      <xdr:nvCxnSpPr>
        <xdr:cNvPr id="129" name="直線コネクタ 128"/>
        <xdr:cNvCxnSpPr/>
      </xdr:nvCxnSpPr>
      <xdr:spPr>
        <a:xfrm flipV="1">
          <a:off x="1130300" y="982406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147052</xdr:rowOff>
    </xdr:from>
    <xdr:to>
      <xdr:col>24</xdr:col>
      <xdr:colOff>114300</xdr:colOff>
      <xdr:row>57</xdr:row>
      <xdr:rowOff>77202</xdr:rowOff>
    </xdr:to>
    <xdr:sp macro="" textlink="">
      <xdr:nvSpPr>
        <xdr:cNvPr id="139" name="楕円 138"/>
        <xdr:cNvSpPr/>
      </xdr:nvSpPr>
      <xdr:spPr>
        <a:xfrm>
          <a:off x="4584700" y="97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125479</xdr:rowOff>
    </xdr:from>
    <xdr:ext cx="599010" cy="259045"/>
    <xdr:sp macro="" textlink="">
      <xdr:nvSpPr>
        <xdr:cNvPr id="140" name="物件費該当値テキスト"/>
        <xdr:cNvSpPr txBox="1"/>
      </xdr:nvSpPr>
      <xdr:spPr>
        <a:xfrm>
          <a:off x="4686300"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163773</xdr:rowOff>
    </xdr:from>
    <xdr:to>
      <xdr:col>20</xdr:col>
      <xdr:colOff>38100</xdr:colOff>
      <xdr:row>57</xdr:row>
      <xdr:rowOff>93923</xdr:rowOff>
    </xdr:to>
    <xdr:sp macro="" textlink="">
      <xdr:nvSpPr>
        <xdr:cNvPr id="141" name="楕円 140"/>
        <xdr:cNvSpPr/>
      </xdr:nvSpPr>
      <xdr:spPr>
        <a:xfrm>
          <a:off x="3746500" y="97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85050</xdr:rowOff>
    </xdr:from>
    <xdr:ext cx="599010" cy="259045"/>
    <xdr:sp macro="" textlink="">
      <xdr:nvSpPr>
        <xdr:cNvPr id="142" name="テキスト ボックス 141"/>
        <xdr:cNvSpPr txBox="1"/>
      </xdr:nvSpPr>
      <xdr:spPr>
        <a:xfrm>
          <a:off x="3497795" y="985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24902</xdr:rowOff>
    </xdr:from>
    <xdr:to>
      <xdr:col>15</xdr:col>
      <xdr:colOff>101600</xdr:colOff>
      <xdr:row>57</xdr:row>
      <xdr:rowOff>126502</xdr:rowOff>
    </xdr:to>
    <xdr:sp macro="" textlink="">
      <xdr:nvSpPr>
        <xdr:cNvPr id="143" name="楕円 142"/>
        <xdr:cNvSpPr/>
      </xdr:nvSpPr>
      <xdr:spPr>
        <a:xfrm>
          <a:off x="2857500" y="97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117629</xdr:rowOff>
    </xdr:from>
    <xdr:ext cx="599010" cy="259045"/>
    <xdr:sp macro="" textlink="">
      <xdr:nvSpPr>
        <xdr:cNvPr id="144" name="テキスト ボックス 143"/>
        <xdr:cNvSpPr txBox="1"/>
      </xdr:nvSpPr>
      <xdr:spPr>
        <a:xfrm>
          <a:off x="2608795" y="989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xdr:rowOff>
    </xdr:from>
    <xdr:to>
      <xdr:col>10</xdr:col>
      <xdr:colOff>165100</xdr:colOff>
      <xdr:row>57</xdr:row>
      <xdr:rowOff>102215</xdr:rowOff>
    </xdr:to>
    <xdr:sp macro="" textlink="">
      <xdr:nvSpPr>
        <xdr:cNvPr id="145" name="楕円 144"/>
        <xdr:cNvSpPr/>
      </xdr:nvSpPr>
      <xdr:spPr>
        <a:xfrm>
          <a:off x="1968500" y="97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93342</xdr:rowOff>
    </xdr:from>
    <xdr:ext cx="599010" cy="259045"/>
    <xdr:sp macro="" textlink="">
      <xdr:nvSpPr>
        <xdr:cNvPr id="146" name="テキスト ボックス 145"/>
        <xdr:cNvSpPr txBox="1"/>
      </xdr:nvSpPr>
      <xdr:spPr>
        <a:xfrm>
          <a:off x="1719795" y="986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6917</xdr:rowOff>
    </xdr:from>
    <xdr:to>
      <xdr:col>6</xdr:col>
      <xdr:colOff>38100</xdr:colOff>
      <xdr:row>57</xdr:row>
      <xdr:rowOff>108517</xdr:rowOff>
    </xdr:to>
    <xdr:sp macro="" textlink="">
      <xdr:nvSpPr>
        <xdr:cNvPr id="147" name="楕円 146"/>
        <xdr:cNvSpPr/>
      </xdr:nvSpPr>
      <xdr:spPr>
        <a:xfrm>
          <a:off x="1079500" y="97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125044</xdr:rowOff>
    </xdr:from>
    <xdr:ext cx="599010" cy="259045"/>
    <xdr:sp macro="" textlink="">
      <xdr:nvSpPr>
        <xdr:cNvPr id="148" name="テキスト ボックス 147"/>
        <xdr:cNvSpPr txBox="1"/>
      </xdr:nvSpPr>
      <xdr:spPr>
        <a:xfrm>
          <a:off x="830795" y="955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124110</xdr:rowOff>
    </xdr:from>
    <xdr:to>
      <xdr:col>24</xdr:col>
      <xdr:colOff>63500</xdr:colOff>
      <xdr:row>77</xdr:row>
      <xdr:rowOff>133916</xdr:rowOff>
    </xdr:to>
    <xdr:cxnSp macro="">
      <xdr:nvCxnSpPr>
        <xdr:cNvPr id="175" name="直線コネクタ 174"/>
        <xdr:cNvCxnSpPr/>
      </xdr:nvCxnSpPr>
      <xdr:spPr>
        <a:xfrm flipV="1">
          <a:off x="3797300" y="13325760"/>
          <a:ext cx="8382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133916</xdr:rowOff>
    </xdr:from>
    <xdr:to>
      <xdr:col>19</xdr:col>
      <xdr:colOff>177800</xdr:colOff>
      <xdr:row>78</xdr:row>
      <xdr:rowOff>2380</xdr:rowOff>
    </xdr:to>
    <xdr:cxnSp macro="">
      <xdr:nvCxnSpPr>
        <xdr:cNvPr id="178" name="直線コネクタ 177"/>
        <xdr:cNvCxnSpPr/>
      </xdr:nvCxnSpPr>
      <xdr:spPr>
        <a:xfrm flipV="1">
          <a:off x="2908300" y="13335566"/>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2380</xdr:rowOff>
    </xdr:from>
    <xdr:to>
      <xdr:col>15</xdr:col>
      <xdr:colOff>50800</xdr:colOff>
      <xdr:row>78</xdr:row>
      <xdr:rowOff>39802</xdr:rowOff>
    </xdr:to>
    <xdr:cxnSp macro="">
      <xdr:nvCxnSpPr>
        <xdr:cNvPr id="181" name="直線コネクタ 180"/>
        <xdr:cNvCxnSpPr/>
      </xdr:nvCxnSpPr>
      <xdr:spPr>
        <a:xfrm flipV="1">
          <a:off x="2019300" y="13375480"/>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26726</xdr:rowOff>
    </xdr:from>
    <xdr:to>
      <xdr:col>10</xdr:col>
      <xdr:colOff>114300</xdr:colOff>
      <xdr:row>78</xdr:row>
      <xdr:rowOff>39802</xdr:rowOff>
    </xdr:to>
    <xdr:cxnSp macro="">
      <xdr:nvCxnSpPr>
        <xdr:cNvPr id="184" name="直線コネクタ 183"/>
        <xdr:cNvCxnSpPr/>
      </xdr:nvCxnSpPr>
      <xdr:spPr>
        <a:xfrm>
          <a:off x="1130300" y="1339982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73310</xdr:rowOff>
    </xdr:from>
    <xdr:to>
      <xdr:col>24</xdr:col>
      <xdr:colOff>114300</xdr:colOff>
      <xdr:row>78</xdr:row>
      <xdr:rowOff>3460</xdr:rowOff>
    </xdr:to>
    <xdr:sp macro="" textlink="">
      <xdr:nvSpPr>
        <xdr:cNvPr id="194" name="楕円 193"/>
        <xdr:cNvSpPr/>
      </xdr:nvSpPr>
      <xdr:spPr>
        <a:xfrm>
          <a:off x="45847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51737</xdr:rowOff>
    </xdr:from>
    <xdr:ext cx="469744" cy="259045"/>
    <xdr:sp macro="" textlink="">
      <xdr:nvSpPr>
        <xdr:cNvPr id="195" name="維持補修費該当値テキスト"/>
        <xdr:cNvSpPr txBox="1"/>
      </xdr:nvSpPr>
      <xdr:spPr>
        <a:xfrm>
          <a:off x="4686300" y="132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83116</xdr:rowOff>
    </xdr:from>
    <xdr:to>
      <xdr:col>20</xdr:col>
      <xdr:colOff>38100</xdr:colOff>
      <xdr:row>78</xdr:row>
      <xdr:rowOff>13266</xdr:rowOff>
    </xdr:to>
    <xdr:sp macro="" textlink="">
      <xdr:nvSpPr>
        <xdr:cNvPr id="196" name="楕円 195"/>
        <xdr:cNvSpPr/>
      </xdr:nvSpPr>
      <xdr:spPr>
        <a:xfrm>
          <a:off x="3746500" y="132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4393</xdr:rowOff>
    </xdr:from>
    <xdr:ext cx="469744" cy="259045"/>
    <xdr:sp macro="" textlink="">
      <xdr:nvSpPr>
        <xdr:cNvPr id="197" name="テキスト ボックス 196"/>
        <xdr:cNvSpPr txBox="1"/>
      </xdr:nvSpPr>
      <xdr:spPr>
        <a:xfrm>
          <a:off x="3562428" y="133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123030</xdr:rowOff>
    </xdr:from>
    <xdr:to>
      <xdr:col>15</xdr:col>
      <xdr:colOff>101600</xdr:colOff>
      <xdr:row>78</xdr:row>
      <xdr:rowOff>53180</xdr:rowOff>
    </xdr:to>
    <xdr:sp macro="" textlink="">
      <xdr:nvSpPr>
        <xdr:cNvPr id="198" name="楕円 197"/>
        <xdr:cNvSpPr/>
      </xdr:nvSpPr>
      <xdr:spPr>
        <a:xfrm>
          <a:off x="28575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44307</xdr:rowOff>
    </xdr:from>
    <xdr:ext cx="469744" cy="259045"/>
    <xdr:sp macro="" textlink="">
      <xdr:nvSpPr>
        <xdr:cNvPr id="199" name="テキスト ボックス 198"/>
        <xdr:cNvSpPr txBox="1"/>
      </xdr:nvSpPr>
      <xdr:spPr>
        <a:xfrm>
          <a:off x="2673428" y="1341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160452</xdr:rowOff>
    </xdr:from>
    <xdr:to>
      <xdr:col>10</xdr:col>
      <xdr:colOff>165100</xdr:colOff>
      <xdr:row>78</xdr:row>
      <xdr:rowOff>90602</xdr:rowOff>
    </xdr:to>
    <xdr:sp macro="" textlink="">
      <xdr:nvSpPr>
        <xdr:cNvPr id="200" name="楕円 199"/>
        <xdr:cNvSpPr/>
      </xdr:nvSpPr>
      <xdr:spPr>
        <a:xfrm>
          <a:off x="1968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81729</xdr:rowOff>
    </xdr:from>
    <xdr:ext cx="469744" cy="259045"/>
    <xdr:sp macro="" textlink="">
      <xdr:nvSpPr>
        <xdr:cNvPr id="201" name="テキスト ボックス 200"/>
        <xdr:cNvSpPr txBox="1"/>
      </xdr:nvSpPr>
      <xdr:spPr>
        <a:xfrm>
          <a:off x="1784428" y="134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147376</xdr:rowOff>
    </xdr:from>
    <xdr:to>
      <xdr:col>6</xdr:col>
      <xdr:colOff>38100</xdr:colOff>
      <xdr:row>78</xdr:row>
      <xdr:rowOff>77526</xdr:rowOff>
    </xdr:to>
    <xdr:sp macro="" textlink="">
      <xdr:nvSpPr>
        <xdr:cNvPr id="202" name="楕円 201"/>
        <xdr:cNvSpPr/>
      </xdr:nvSpPr>
      <xdr:spPr>
        <a:xfrm>
          <a:off x="1079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68653</xdr:rowOff>
    </xdr:from>
    <xdr:ext cx="469744" cy="259045"/>
    <xdr:sp macro="" textlink="">
      <xdr:nvSpPr>
        <xdr:cNvPr id="203" name="テキスト ボックス 202"/>
        <xdr:cNvSpPr txBox="1"/>
      </xdr:nvSpPr>
      <xdr:spPr>
        <a:xfrm>
          <a:off x="895428"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86271</xdr:rowOff>
    </xdr:from>
    <xdr:to>
      <xdr:col>24</xdr:col>
      <xdr:colOff>63500</xdr:colOff>
      <xdr:row>97</xdr:row>
      <xdr:rowOff>114782</xdr:rowOff>
    </xdr:to>
    <xdr:cxnSp macro="">
      <xdr:nvCxnSpPr>
        <xdr:cNvPr id="233" name="直線コネクタ 232"/>
        <xdr:cNvCxnSpPr/>
      </xdr:nvCxnSpPr>
      <xdr:spPr>
        <a:xfrm flipV="1">
          <a:off x="3797300" y="16716921"/>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102158</xdr:rowOff>
    </xdr:from>
    <xdr:to>
      <xdr:col>19</xdr:col>
      <xdr:colOff>177800</xdr:colOff>
      <xdr:row>97</xdr:row>
      <xdr:rowOff>114782</xdr:rowOff>
    </xdr:to>
    <xdr:cxnSp macro="">
      <xdr:nvCxnSpPr>
        <xdr:cNvPr id="236" name="直線コネクタ 235"/>
        <xdr:cNvCxnSpPr/>
      </xdr:nvCxnSpPr>
      <xdr:spPr>
        <a:xfrm>
          <a:off x="2908300" y="16732808"/>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68187</xdr:rowOff>
    </xdr:from>
    <xdr:to>
      <xdr:col>15</xdr:col>
      <xdr:colOff>50800</xdr:colOff>
      <xdr:row>97</xdr:row>
      <xdr:rowOff>102158</xdr:rowOff>
    </xdr:to>
    <xdr:cxnSp macro="">
      <xdr:nvCxnSpPr>
        <xdr:cNvPr id="239" name="直線コネクタ 238"/>
        <xdr:cNvCxnSpPr/>
      </xdr:nvCxnSpPr>
      <xdr:spPr>
        <a:xfrm>
          <a:off x="2019300" y="16698837"/>
          <a:ext cx="889000" cy="3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49188</xdr:rowOff>
    </xdr:from>
    <xdr:to>
      <xdr:col>10</xdr:col>
      <xdr:colOff>114300</xdr:colOff>
      <xdr:row>97</xdr:row>
      <xdr:rowOff>68187</xdr:rowOff>
    </xdr:to>
    <xdr:cxnSp macro="">
      <xdr:nvCxnSpPr>
        <xdr:cNvPr id="242" name="直線コネクタ 241"/>
        <xdr:cNvCxnSpPr/>
      </xdr:nvCxnSpPr>
      <xdr:spPr>
        <a:xfrm>
          <a:off x="1130300" y="16679838"/>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35471</xdr:rowOff>
    </xdr:from>
    <xdr:to>
      <xdr:col>24</xdr:col>
      <xdr:colOff>114300</xdr:colOff>
      <xdr:row>97</xdr:row>
      <xdr:rowOff>137071</xdr:rowOff>
    </xdr:to>
    <xdr:sp macro="" textlink="">
      <xdr:nvSpPr>
        <xdr:cNvPr id="252" name="楕円 251"/>
        <xdr:cNvSpPr/>
      </xdr:nvSpPr>
      <xdr:spPr>
        <a:xfrm>
          <a:off x="4584700" y="166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13898</xdr:rowOff>
    </xdr:from>
    <xdr:ext cx="534377" cy="259045"/>
    <xdr:sp macro="" textlink="">
      <xdr:nvSpPr>
        <xdr:cNvPr id="253" name="扶助費該当値テキスト"/>
        <xdr:cNvSpPr txBox="1"/>
      </xdr:nvSpPr>
      <xdr:spPr>
        <a:xfrm>
          <a:off x="4686300" y="166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63982</xdr:rowOff>
    </xdr:from>
    <xdr:to>
      <xdr:col>20</xdr:col>
      <xdr:colOff>38100</xdr:colOff>
      <xdr:row>97</xdr:row>
      <xdr:rowOff>165582</xdr:rowOff>
    </xdr:to>
    <xdr:sp macro="" textlink="">
      <xdr:nvSpPr>
        <xdr:cNvPr id="254" name="楕円 253"/>
        <xdr:cNvSpPr/>
      </xdr:nvSpPr>
      <xdr:spPr>
        <a:xfrm>
          <a:off x="3746500" y="166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156709</xdr:rowOff>
    </xdr:from>
    <xdr:ext cx="534377" cy="259045"/>
    <xdr:sp macro="" textlink="">
      <xdr:nvSpPr>
        <xdr:cNvPr id="255" name="テキスト ボックス 254"/>
        <xdr:cNvSpPr txBox="1"/>
      </xdr:nvSpPr>
      <xdr:spPr>
        <a:xfrm>
          <a:off x="3530111" y="1678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51358</xdr:rowOff>
    </xdr:from>
    <xdr:to>
      <xdr:col>15</xdr:col>
      <xdr:colOff>101600</xdr:colOff>
      <xdr:row>97</xdr:row>
      <xdr:rowOff>152958</xdr:rowOff>
    </xdr:to>
    <xdr:sp macro="" textlink="">
      <xdr:nvSpPr>
        <xdr:cNvPr id="256" name="楕円 255"/>
        <xdr:cNvSpPr/>
      </xdr:nvSpPr>
      <xdr:spPr>
        <a:xfrm>
          <a:off x="2857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144085</xdr:rowOff>
    </xdr:from>
    <xdr:ext cx="534377" cy="259045"/>
    <xdr:sp macro="" textlink="">
      <xdr:nvSpPr>
        <xdr:cNvPr id="257" name="テキスト ボックス 256"/>
        <xdr:cNvSpPr txBox="1"/>
      </xdr:nvSpPr>
      <xdr:spPr>
        <a:xfrm>
          <a:off x="2641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17387</xdr:rowOff>
    </xdr:from>
    <xdr:to>
      <xdr:col>10</xdr:col>
      <xdr:colOff>165100</xdr:colOff>
      <xdr:row>97</xdr:row>
      <xdr:rowOff>118987</xdr:rowOff>
    </xdr:to>
    <xdr:sp macro="" textlink="">
      <xdr:nvSpPr>
        <xdr:cNvPr id="258" name="楕円 257"/>
        <xdr:cNvSpPr/>
      </xdr:nvSpPr>
      <xdr:spPr>
        <a:xfrm>
          <a:off x="1968500" y="16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110114</xdr:rowOff>
    </xdr:from>
    <xdr:ext cx="534377" cy="259045"/>
    <xdr:sp macro="" textlink="">
      <xdr:nvSpPr>
        <xdr:cNvPr id="259" name="テキスト ボックス 258"/>
        <xdr:cNvSpPr txBox="1"/>
      </xdr:nvSpPr>
      <xdr:spPr>
        <a:xfrm>
          <a:off x="1752111" y="16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169838</xdr:rowOff>
    </xdr:from>
    <xdr:to>
      <xdr:col>6</xdr:col>
      <xdr:colOff>38100</xdr:colOff>
      <xdr:row>97</xdr:row>
      <xdr:rowOff>99988</xdr:rowOff>
    </xdr:to>
    <xdr:sp macro="" textlink="">
      <xdr:nvSpPr>
        <xdr:cNvPr id="260" name="楕円 259"/>
        <xdr:cNvSpPr/>
      </xdr:nvSpPr>
      <xdr:spPr>
        <a:xfrm>
          <a:off x="1079500" y="166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91115</xdr:rowOff>
    </xdr:from>
    <xdr:ext cx="534377" cy="259045"/>
    <xdr:sp macro="" textlink="">
      <xdr:nvSpPr>
        <xdr:cNvPr id="261" name="テキスト ボックス 260"/>
        <xdr:cNvSpPr txBox="1"/>
      </xdr:nvSpPr>
      <xdr:spPr>
        <a:xfrm>
          <a:off x="863111" y="167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86409</xdr:rowOff>
    </xdr:from>
    <xdr:to>
      <xdr:col>55</xdr:col>
      <xdr:colOff>0</xdr:colOff>
      <xdr:row>37</xdr:row>
      <xdr:rowOff>99196</xdr:rowOff>
    </xdr:to>
    <xdr:cxnSp macro="">
      <xdr:nvCxnSpPr>
        <xdr:cNvPr id="290" name="直線コネクタ 289"/>
        <xdr:cNvCxnSpPr/>
      </xdr:nvCxnSpPr>
      <xdr:spPr>
        <a:xfrm flipV="1">
          <a:off x="9639300" y="5915709"/>
          <a:ext cx="838200" cy="5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99196</xdr:rowOff>
    </xdr:from>
    <xdr:to>
      <xdr:col>50</xdr:col>
      <xdr:colOff>114300</xdr:colOff>
      <xdr:row>37</xdr:row>
      <xdr:rowOff>105963</xdr:rowOff>
    </xdr:to>
    <xdr:cxnSp macro="">
      <xdr:nvCxnSpPr>
        <xdr:cNvPr id="293" name="直線コネクタ 292"/>
        <xdr:cNvCxnSpPr/>
      </xdr:nvCxnSpPr>
      <xdr:spPr>
        <a:xfrm flipV="1">
          <a:off x="8750300" y="6442846"/>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105963</xdr:rowOff>
    </xdr:from>
    <xdr:to>
      <xdr:col>45</xdr:col>
      <xdr:colOff>177800</xdr:colOff>
      <xdr:row>37</xdr:row>
      <xdr:rowOff>125771</xdr:rowOff>
    </xdr:to>
    <xdr:cxnSp macro="">
      <xdr:nvCxnSpPr>
        <xdr:cNvPr id="296" name="直線コネクタ 295"/>
        <xdr:cNvCxnSpPr/>
      </xdr:nvCxnSpPr>
      <xdr:spPr>
        <a:xfrm flipV="1">
          <a:off x="7861300" y="6449613"/>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124784</xdr:rowOff>
    </xdr:from>
    <xdr:to>
      <xdr:col>41</xdr:col>
      <xdr:colOff>50800</xdr:colOff>
      <xdr:row>37</xdr:row>
      <xdr:rowOff>125771</xdr:rowOff>
    </xdr:to>
    <xdr:cxnSp macro="">
      <xdr:nvCxnSpPr>
        <xdr:cNvPr id="299" name="直線コネクタ 298"/>
        <xdr:cNvCxnSpPr/>
      </xdr:nvCxnSpPr>
      <xdr:spPr>
        <a:xfrm>
          <a:off x="6972300" y="6468434"/>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35609</xdr:rowOff>
    </xdr:from>
    <xdr:to>
      <xdr:col>55</xdr:col>
      <xdr:colOff>50800</xdr:colOff>
      <xdr:row>34</xdr:row>
      <xdr:rowOff>137209</xdr:rowOff>
    </xdr:to>
    <xdr:sp macro="" textlink="">
      <xdr:nvSpPr>
        <xdr:cNvPr id="309" name="楕円 308"/>
        <xdr:cNvSpPr/>
      </xdr:nvSpPr>
      <xdr:spPr>
        <a:xfrm>
          <a:off x="10426700" y="58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14036</xdr:rowOff>
    </xdr:from>
    <xdr:ext cx="599010" cy="259045"/>
    <xdr:sp macro="" textlink="">
      <xdr:nvSpPr>
        <xdr:cNvPr id="310" name="補助費等該当値テキスト"/>
        <xdr:cNvSpPr txBox="1"/>
      </xdr:nvSpPr>
      <xdr:spPr>
        <a:xfrm>
          <a:off x="10528300" y="584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48396</xdr:rowOff>
    </xdr:from>
    <xdr:to>
      <xdr:col>50</xdr:col>
      <xdr:colOff>165100</xdr:colOff>
      <xdr:row>37</xdr:row>
      <xdr:rowOff>149996</xdr:rowOff>
    </xdr:to>
    <xdr:sp macro="" textlink="">
      <xdr:nvSpPr>
        <xdr:cNvPr id="311" name="楕円 310"/>
        <xdr:cNvSpPr/>
      </xdr:nvSpPr>
      <xdr:spPr>
        <a:xfrm>
          <a:off x="9588500" y="63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141123</xdr:rowOff>
    </xdr:from>
    <xdr:ext cx="534377" cy="259045"/>
    <xdr:sp macro="" textlink="">
      <xdr:nvSpPr>
        <xdr:cNvPr id="312" name="テキスト ボックス 311"/>
        <xdr:cNvSpPr txBox="1"/>
      </xdr:nvSpPr>
      <xdr:spPr>
        <a:xfrm>
          <a:off x="9372111" y="64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55163</xdr:rowOff>
    </xdr:from>
    <xdr:to>
      <xdr:col>46</xdr:col>
      <xdr:colOff>38100</xdr:colOff>
      <xdr:row>37</xdr:row>
      <xdr:rowOff>156763</xdr:rowOff>
    </xdr:to>
    <xdr:sp macro="" textlink="">
      <xdr:nvSpPr>
        <xdr:cNvPr id="313" name="楕円 312"/>
        <xdr:cNvSpPr/>
      </xdr:nvSpPr>
      <xdr:spPr>
        <a:xfrm>
          <a:off x="8699500" y="63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147890</xdr:rowOff>
    </xdr:from>
    <xdr:ext cx="534377" cy="259045"/>
    <xdr:sp macro="" textlink="">
      <xdr:nvSpPr>
        <xdr:cNvPr id="314" name="テキスト ボックス 313"/>
        <xdr:cNvSpPr txBox="1"/>
      </xdr:nvSpPr>
      <xdr:spPr>
        <a:xfrm>
          <a:off x="8483111" y="64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74971</xdr:rowOff>
    </xdr:from>
    <xdr:to>
      <xdr:col>41</xdr:col>
      <xdr:colOff>101600</xdr:colOff>
      <xdr:row>38</xdr:row>
      <xdr:rowOff>5121</xdr:rowOff>
    </xdr:to>
    <xdr:sp macro="" textlink="">
      <xdr:nvSpPr>
        <xdr:cNvPr id="315" name="楕円 314"/>
        <xdr:cNvSpPr/>
      </xdr:nvSpPr>
      <xdr:spPr>
        <a:xfrm>
          <a:off x="7810500" y="64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167698</xdr:rowOff>
    </xdr:from>
    <xdr:ext cx="534377" cy="259045"/>
    <xdr:sp macro="" textlink="">
      <xdr:nvSpPr>
        <xdr:cNvPr id="316" name="テキスト ボックス 315"/>
        <xdr:cNvSpPr txBox="1"/>
      </xdr:nvSpPr>
      <xdr:spPr>
        <a:xfrm>
          <a:off x="7594111" y="65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73984</xdr:rowOff>
    </xdr:from>
    <xdr:to>
      <xdr:col>36</xdr:col>
      <xdr:colOff>165100</xdr:colOff>
      <xdr:row>38</xdr:row>
      <xdr:rowOff>4134</xdr:rowOff>
    </xdr:to>
    <xdr:sp macro="" textlink="">
      <xdr:nvSpPr>
        <xdr:cNvPr id="317" name="楕円 316"/>
        <xdr:cNvSpPr/>
      </xdr:nvSpPr>
      <xdr:spPr>
        <a:xfrm>
          <a:off x="6921500" y="64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166711</xdr:rowOff>
    </xdr:from>
    <xdr:ext cx="534377" cy="259045"/>
    <xdr:sp macro="" textlink="">
      <xdr:nvSpPr>
        <xdr:cNvPr id="318" name="テキスト ボックス 317"/>
        <xdr:cNvSpPr txBox="1"/>
      </xdr:nvSpPr>
      <xdr:spPr>
        <a:xfrm>
          <a:off x="6705111" y="65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166386</xdr:rowOff>
    </xdr:from>
    <xdr:to>
      <xdr:col>55</xdr:col>
      <xdr:colOff>0</xdr:colOff>
      <xdr:row>59</xdr:row>
      <xdr:rowOff>16721</xdr:rowOff>
    </xdr:to>
    <xdr:cxnSp macro="">
      <xdr:nvCxnSpPr>
        <xdr:cNvPr id="349" name="直線コネクタ 348"/>
        <xdr:cNvCxnSpPr/>
      </xdr:nvCxnSpPr>
      <xdr:spPr>
        <a:xfrm>
          <a:off x="9639300" y="10110486"/>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165167</xdr:rowOff>
    </xdr:from>
    <xdr:to>
      <xdr:col>50</xdr:col>
      <xdr:colOff>114300</xdr:colOff>
      <xdr:row>58</xdr:row>
      <xdr:rowOff>166386</xdr:rowOff>
    </xdr:to>
    <xdr:cxnSp macro="">
      <xdr:nvCxnSpPr>
        <xdr:cNvPr id="352" name="直線コネクタ 351"/>
        <xdr:cNvCxnSpPr/>
      </xdr:nvCxnSpPr>
      <xdr:spPr>
        <a:xfrm>
          <a:off x="8750300" y="1010926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165167</xdr:rowOff>
    </xdr:from>
    <xdr:to>
      <xdr:col>45</xdr:col>
      <xdr:colOff>177800</xdr:colOff>
      <xdr:row>59</xdr:row>
      <xdr:rowOff>40551</xdr:rowOff>
    </xdr:to>
    <xdr:cxnSp macro="">
      <xdr:nvCxnSpPr>
        <xdr:cNvPr id="355" name="直線コネクタ 354"/>
        <xdr:cNvCxnSpPr/>
      </xdr:nvCxnSpPr>
      <xdr:spPr>
        <a:xfrm flipV="1">
          <a:off x="7861300" y="10109267"/>
          <a:ext cx="889000" cy="4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119090</xdr:rowOff>
    </xdr:from>
    <xdr:to>
      <xdr:col>41</xdr:col>
      <xdr:colOff>50800</xdr:colOff>
      <xdr:row>59</xdr:row>
      <xdr:rowOff>40551</xdr:rowOff>
    </xdr:to>
    <xdr:cxnSp macro="">
      <xdr:nvCxnSpPr>
        <xdr:cNvPr id="358" name="直線コネクタ 357"/>
        <xdr:cNvCxnSpPr/>
      </xdr:nvCxnSpPr>
      <xdr:spPr>
        <a:xfrm>
          <a:off x="6972300" y="10063190"/>
          <a:ext cx="8890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137371</xdr:rowOff>
    </xdr:from>
    <xdr:to>
      <xdr:col>55</xdr:col>
      <xdr:colOff>50800</xdr:colOff>
      <xdr:row>59</xdr:row>
      <xdr:rowOff>67521</xdr:rowOff>
    </xdr:to>
    <xdr:sp macro="" textlink="">
      <xdr:nvSpPr>
        <xdr:cNvPr id="368" name="楕円 367"/>
        <xdr:cNvSpPr/>
      </xdr:nvSpPr>
      <xdr:spPr>
        <a:xfrm>
          <a:off x="10426700" y="100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52298</xdr:rowOff>
    </xdr:from>
    <xdr:ext cx="534377" cy="259045"/>
    <xdr:sp macro="" textlink="">
      <xdr:nvSpPr>
        <xdr:cNvPr id="369" name="普通建設事業費該当値テキスト"/>
        <xdr:cNvSpPr txBox="1"/>
      </xdr:nvSpPr>
      <xdr:spPr>
        <a:xfrm>
          <a:off x="10528300" y="99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115586</xdr:rowOff>
    </xdr:from>
    <xdr:to>
      <xdr:col>50</xdr:col>
      <xdr:colOff>165100</xdr:colOff>
      <xdr:row>59</xdr:row>
      <xdr:rowOff>45736</xdr:rowOff>
    </xdr:to>
    <xdr:sp macro="" textlink="">
      <xdr:nvSpPr>
        <xdr:cNvPr id="370" name="楕円 369"/>
        <xdr:cNvSpPr/>
      </xdr:nvSpPr>
      <xdr:spPr>
        <a:xfrm>
          <a:off x="9588500" y="100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36863</xdr:rowOff>
    </xdr:from>
    <xdr:ext cx="534377" cy="259045"/>
    <xdr:sp macro="" textlink="">
      <xdr:nvSpPr>
        <xdr:cNvPr id="371" name="テキスト ボックス 370"/>
        <xdr:cNvSpPr txBox="1"/>
      </xdr:nvSpPr>
      <xdr:spPr>
        <a:xfrm>
          <a:off x="9372111" y="101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114367</xdr:rowOff>
    </xdr:from>
    <xdr:to>
      <xdr:col>46</xdr:col>
      <xdr:colOff>38100</xdr:colOff>
      <xdr:row>59</xdr:row>
      <xdr:rowOff>44517</xdr:rowOff>
    </xdr:to>
    <xdr:sp macro="" textlink="">
      <xdr:nvSpPr>
        <xdr:cNvPr id="372" name="楕円 371"/>
        <xdr:cNvSpPr/>
      </xdr:nvSpPr>
      <xdr:spPr>
        <a:xfrm>
          <a:off x="8699500" y="100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35644</xdr:rowOff>
    </xdr:from>
    <xdr:ext cx="534377" cy="259045"/>
    <xdr:sp macro="" textlink="">
      <xdr:nvSpPr>
        <xdr:cNvPr id="373" name="テキスト ボックス 372"/>
        <xdr:cNvSpPr txBox="1"/>
      </xdr:nvSpPr>
      <xdr:spPr>
        <a:xfrm>
          <a:off x="8483111" y="1015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161201</xdr:rowOff>
    </xdr:from>
    <xdr:to>
      <xdr:col>41</xdr:col>
      <xdr:colOff>101600</xdr:colOff>
      <xdr:row>59</xdr:row>
      <xdr:rowOff>91351</xdr:rowOff>
    </xdr:to>
    <xdr:sp macro="" textlink="">
      <xdr:nvSpPr>
        <xdr:cNvPr id="374" name="楕円 373"/>
        <xdr:cNvSpPr/>
      </xdr:nvSpPr>
      <xdr:spPr>
        <a:xfrm>
          <a:off x="7810500" y="101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82478</xdr:rowOff>
    </xdr:from>
    <xdr:ext cx="534377" cy="259045"/>
    <xdr:sp macro="" textlink="">
      <xdr:nvSpPr>
        <xdr:cNvPr id="375" name="テキスト ボックス 374"/>
        <xdr:cNvSpPr txBox="1"/>
      </xdr:nvSpPr>
      <xdr:spPr>
        <a:xfrm>
          <a:off x="7594111" y="101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68290</xdr:rowOff>
    </xdr:from>
    <xdr:to>
      <xdr:col>36</xdr:col>
      <xdr:colOff>165100</xdr:colOff>
      <xdr:row>58</xdr:row>
      <xdr:rowOff>169890</xdr:rowOff>
    </xdr:to>
    <xdr:sp macro="" textlink="">
      <xdr:nvSpPr>
        <xdr:cNvPr id="376" name="楕円 375"/>
        <xdr:cNvSpPr/>
      </xdr:nvSpPr>
      <xdr:spPr>
        <a:xfrm>
          <a:off x="6921500" y="100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161017</xdr:rowOff>
    </xdr:from>
    <xdr:ext cx="534377" cy="259045"/>
    <xdr:sp macro="" textlink="">
      <xdr:nvSpPr>
        <xdr:cNvPr id="377" name="テキスト ボックス 376"/>
        <xdr:cNvSpPr txBox="1"/>
      </xdr:nvSpPr>
      <xdr:spPr>
        <a:xfrm>
          <a:off x="6705111" y="101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97606</xdr:rowOff>
    </xdr:from>
    <xdr:to>
      <xdr:col>55</xdr:col>
      <xdr:colOff>0</xdr:colOff>
      <xdr:row>79</xdr:row>
      <xdr:rowOff>98414</xdr:rowOff>
    </xdr:to>
    <xdr:cxnSp macro="">
      <xdr:nvCxnSpPr>
        <xdr:cNvPr id="408" name="直線コネクタ 407"/>
        <xdr:cNvCxnSpPr/>
      </xdr:nvCxnSpPr>
      <xdr:spPr>
        <a:xfrm flipV="1">
          <a:off x="9639300" y="13642156"/>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97851</xdr:rowOff>
    </xdr:from>
    <xdr:to>
      <xdr:col>50</xdr:col>
      <xdr:colOff>114300</xdr:colOff>
      <xdr:row>79</xdr:row>
      <xdr:rowOff>98414</xdr:rowOff>
    </xdr:to>
    <xdr:cxnSp macro="">
      <xdr:nvCxnSpPr>
        <xdr:cNvPr id="411" name="直線コネクタ 410"/>
        <xdr:cNvCxnSpPr/>
      </xdr:nvCxnSpPr>
      <xdr:spPr>
        <a:xfrm>
          <a:off x="8750300" y="13642401"/>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94309</xdr:rowOff>
    </xdr:from>
    <xdr:to>
      <xdr:col>45</xdr:col>
      <xdr:colOff>177800</xdr:colOff>
      <xdr:row>79</xdr:row>
      <xdr:rowOff>97851</xdr:rowOff>
    </xdr:to>
    <xdr:cxnSp macro="">
      <xdr:nvCxnSpPr>
        <xdr:cNvPr id="414" name="直線コネクタ 413"/>
        <xdr:cNvCxnSpPr/>
      </xdr:nvCxnSpPr>
      <xdr:spPr>
        <a:xfrm>
          <a:off x="7861300" y="13638859"/>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94309</xdr:rowOff>
    </xdr:from>
    <xdr:to>
      <xdr:col>41</xdr:col>
      <xdr:colOff>50800</xdr:colOff>
      <xdr:row>79</xdr:row>
      <xdr:rowOff>96431</xdr:rowOff>
    </xdr:to>
    <xdr:cxnSp macro="">
      <xdr:nvCxnSpPr>
        <xdr:cNvPr id="417" name="直線コネクタ 416"/>
        <xdr:cNvCxnSpPr/>
      </xdr:nvCxnSpPr>
      <xdr:spPr>
        <a:xfrm flipV="1">
          <a:off x="6972300" y="13638859"/>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46806</xdr:rowOff>
    </xdr:from>
    <xdr:to>
      <xdr:col>55</xdr:col>
      <xdr:colOff>50800</xdr:colOff>
      <xdr:row>79</xdr:row>
      <xdr:rowOff>148406</xdr:rowOff>
    </xdr:to>
    <xdr:sp macro="" textlink="">
      <xdr:nvSpPr>
        <xdr:cNvPr id="427" name="楕円 426"/>
        <xdr:cNvSpPr/>
      </xdr:nvSpPr>
      <xdr:spPr>
        <a:xfrm>
          <a:off x="10426700" y="135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378565" cy="259045"/>
    <xdr:sp macro="" textlink="">
      <xdr:nvSpPr>
        <xdr:cNvPr id="428" name="普通建設事業費 （ うち新規整備　）該当値テキスト"/>
        <xdr:cNvSpPr txBox="1"/>
      </xdr:nvSpPr>
      <xdr:spPr>
        <a:xfrm>
          <a:off x="10528300" y="13507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47614</xdr:rowOff>
    </xdr:from>
    <xdr:to>
      <xdr:col>50</xdr:col>
      <xdr:colOff>165100</xdr:colOff>
      <xdr:row>79</xdr:row>
      <xdr:rowOff>149214</xdr:rowOff>
    </xdr:to>
    <xdr:sp macro="" textlink="">
      <xdr:nvSpPr>
        <xdr:cNvPr id="429" name="楕円 428"/>
        <xdr:cNvSpPr/>
      </xdr:nvSpPr>
      <xdr:spPr>
        <a:xfrm>
          <a:off x="9588500" y="135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140341</xdr:rowOff>
    </xdr:from>
    <xdr:ext cx="378565" cy="259045"/>
    <xdr:sp macro="" textlink="">
      <xdr:nvSpPr>
        <xdr:cNvPr id="430" name="テキスト ボックス 429"/>
        <xdr:cNvSpPr txBox="1"/>
      </xdr:nvSpPr>
      <xdr:spPr>
        <a:xfrm>
          <a:off x="9450017" y="136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47051</xdr:rowOff>
    </xdr:from>
    <xdr:to>
      <xdr:col>46</xdr:col>
      <xdr:colOff>38100</xdr:colOff>
      <xdr:row>79</xdr:row>
      <xdr:rowOff>148651</xdr:rowOff>
    </xdr:to>
    <xdr:sp macro="" textlink="">
      <xdr:nvSpPr>
        <xdr:cNvPr id="431" name="楕円 430"/>
        <xdr:cNvSpPr/>
      </xdr:nvSpPr>
      <xdr:spPr>
        <a:xfrm>
          <a:off x="8699500" y="135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139778</xdr:rowOff>
    </xdr:from>
    <xdr:ext cx="378565" cy="259045"/>
    <xdr:sp macro="" textlink="">
      <xdr:nvSpPr>
        <xdr:cNvPr id="432" name="テキスト ボックス 431"/>
        <xdr:cNvSpPr txBox="1"/>
      </xdr:nvSpPr>
      <xdr:spPr>
        <a:xfrm>
          <a:off x="8561017" y="1368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43509</xdr:rowOff>
    </xdr:from>
    <xdr:to>
      <xdr:col>41</xdr:col>
      <xdr:colOff>101600</xdr:colOff>
      <xdr:row>79</xdr:row>
      <xdr:rowOff>145109</xdr:rowOff>
    </xdr:to>
    <xdr:sp macro="" textlink="">
      <xdr:nvSpPr>
        <xdr:cNvPr id="433" name="楕円 432"/>
        <xdr:cNvSpPr/>
      </xdr:nvSpPr>
      <xdr:spPr>
        <a:xfrm>
          <a:off x="7810500" y="135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136236</xdr:rowOff>
    </xdr:from>
    <xdr:ext cx="469744" cy="259045"/>
    <xdr:sp macro="" textlink="">
      <xdr:nvSpPr>
        <xdr:cNvPr id="434" name="テキスト ボックス 433"/>
        <xdr:cNvSpPr txBox="1"/>
      </xdr:nvSpPr>
      <xdr:spPr>
        <a:xfrm>
          <a:off x="7626428" y="136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45631</xdr:rowOff>
    </xdr:from>
    <xdr:to>
      <xdr:col>36</xdr:col>
      <xdr:colOff>165100</xdr:colOff>
      <xdr:row>79</xdr:row>
      <xdr:rowOff>147231</xdr:rowOff>
    </xdr:to>
    <xdr:sp macro="" textlink="">
      <xdr:nvSpPr>
        <xdr:cNvPr id="435" name="楕円 434"/>
        <xdr:cNvSpPr/>
      </xdr:nvSpPr>
      <xdr:spPr>
        <a:xfrm>
          <a:off x="6921500" y="135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138358</xdr:rowOff>
    </xdr:from>
    <xdr:ext cx="469744" cy="259045"/>
    <xdr:sp macro="" textlink="">
      <xdr:nvSpPr>
        <xdr:cNvPr id="436" name="テキスト ボックス 435"/>
        <xdr:cNvSpPr txBox="1"/>
      </xdr:nvSpPr>
      <xdr:spPr>
        <a:xfrm>
          <a:off x="6737428" y="136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48780</xdr:rowOff>
    </xdr:from>
    <xdr:to>
      <xdr:col>55</xdr:col>
      <xdr:colOff>0</xdr:colOff>
      <xdr:row>96</xdr:row>
      <xdr:rowOff>133865</xdr:rowOff>
    </xdr:to>
    <xdr:cxnSp macro="">
      <xdr:nvCxnSpPr>
        <xdr:cNvPr id="461" name="直線コネクタ 460"/>
        <xdr:cNvCxnSpPr/>
      </xdr:nvCxnSpPr>
      <xdr:spPr>
        <a:xfrm>
          <a:off x="9639300" y="16507980"/>
          <a:ext cx="8382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27983</xdr:rowOff>
    </xdr:from>
    <xdr:to>
      <xdr:col>50</xdr:col>
      <xdr:colOff>114300</xdr:colOff>
      <xdr:row>96</xdr:row>
      <xdr:rowOff>48780</xdr:rowOff>
    </xdr:to>
    <xdr:cxnSp macro="">
      <xdr:nvCxnSpPr>
        <xdr:cNvPr id="464" name="直線コネクタ 463"/>
        <xdr:cNvCxnSpPr/>
      </xdr:nvCxnSpPr>
      <xdr:spPr>
        <a:xfrm>
          <a:off x="8750300" y="16487183"/>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27983</xdr:rowOff>
    </xdr:from>
    <xdr:to>
      <xdr:col>45</xdr:col>
      <xdr:colOff>177800</xdr:colOff>
      <xdr:row>97</xdr:row>
      <xdr:rowOff>31235</xdr:rowOff>
    </xdr:to>
    <xdr:cxnSp macro="">
      <xdr:nvCxnSpPr>
        <xdr:cNvPr id="467" name="直線コネクタ 466"/>
        <xdr:cNvCxnSpPr/>
      </xdr:nvCxnSpPr>
      <xdr:spPr>
        <a:xfrm flipV="1">
          <a:off x="7861300" y="16487183"/>
          <a:ext cx="889000" cy="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35001</xdr:rowOff>
    </xdr:from>
    <xdr:to>
      <xdr:col>41</xdr:col>
      <xdr:colOff>50800</xdr:colOff>
      <xdr:row>97</xdr:row>
      <xdr:rowOff>31235</xdr:rowOff>
    </xdr:to>
    <xdr:cxnSp macro="">
      <xdr:nvCxnSpPr>
        <xdr:cNvPr id="470" name="直線コネクタ 469"/>
        <xdr:cNvCxnSpPr/>
      </xdr:nvCxnSpPr>
      <xdr:spPr>
        <a:xfrm>
          <a:off x="6972300" y="16322751"/>
          <a:ext cx="889000" cy="3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4" name="テキスト ボックス 473"/>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83065</xdr:rowOff>
    </xdr:from>
    <xdr:to>
      <xdr:col>55</xdr:col>
      <xdr:colOff>50800</xdr:colOff>
      <xdr:row>97</xdr:row>
      <xdr:rowOff>13215</xdr:rowOff>
    </xdr:to>
    <xdr:sp macro="" textlink="">
      <xdr:nvSpPr>
        <xdr:cNvPr id="480" name="楕円 479"/>
        <xdr:cNvSpPr/>
      </xdr:nvSpPr>
      <xdr:spPr>
        <a:xfrm>
          <a:off x="10426700" y="165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61492</xdr:rowOff>
    </xdr:from>
    <xdr:ext cx="534377" cy="259045"/>
    <xdr:sp macro="" textlink="">
      <xdr:nvSpPr>
        <xdr:cNvPr id="481" name="普通建設事業費 （ うち更新整備　）該当値テキスト"/>
        <xdr:cNvSpPr txBox="1"/>
      </xdr:nvSpPr>
      <xdr:spPr>
        <a:xfrm>
          <a:off x="10528300" y="165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169430</xdr:rowOff>
    </xdr:from>
    <xdr:to>
      <xdr:col>50</xdr:col>
      <xdr:colOff>165100</xdr:colOff>
      <xdr:row>96</xdr:row>
      <xdr:rowOff>99580</xdr:rowOff>
    </xdr:to>
    <xdr:sp macro="" textlink="">
      <xdr:nvSpPr>
        <xdr:cNvPr id="482" name="楕円 481"/>
        <xdr:cNvSpPr/>
      </xdr:nvSpPr>
      <xdr:spPr>
        <a:xfrm>
          <a:off x="9588500" y="16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90707</xdr:rowOff>
    </xdr:from>
    <xdr:ext cx="534377" cy="259045"/>
    <xdr:sp macro="" textlink="">
      <xdr:nvSpPr>
        <xdr:cNvPr id="483" name="テキスト ボックス 482"/>
        <xdr:cNvSpPr txBox="1"/>
      </xdr:nvSpPr>
      <xdr:spPr>
        <a:xfrm>
          <a:off x="9372111" y="165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148633</xdr:rowOff>
    </xdr:from>
    <xdr:to>
      <xdr:col>46</xdr:col>
      <xdr:colOff>38100</xdr:colOff>
      <xdr:row>96</xdr:row>
      <xdr:rowOff>78783</xdr:rowOff>
    </xdr:to>
    <xdr:sp macro="" textlink="">
      <xdr:nvSpPr>
        <xdr:cNvPr id="484" name="楕円 483"/>
        <xdr:cNvSpPr/>
      </xdr:nvSpPr>
      <xdr:spPr>
        <a:xfrm>
          <a:off x="8699500" y="164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69910</xdr:rowOff>
    </xdr:from>
    <xdr:ext cx="534377" cy="259045"/>
    <xdr:sp macro="" textlink="">
      <xdr:nvSpPr>
        <xdr:cNvPr id="485" name="テキスト ボックス 484"/>
        <xdr:cNvSpPr txBox="1"/>
      </xdr:nvSpPr>
      <xdr:spPr>
        <a:xfrm>
          <a:off x="8483111" y="165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151885</xdr:rowOff>
    </xdr:from>
    <xdr:to>
      <xdr:col>41</xdr:col>
      <xdr:colOff>101600</xdr:colOff>
      <xdr:row>97</xdr:row>
      <xdr:rowOff>82035</xdr:rowOff>
    </xdr:to>
    <xdr:sp macro="" textlink="">
      <xdr:nvSpPr>
        <xdr:cNvPr id="486" name="楕円 485"/>
        <xdr:cNvSpPr/>
      </xdr:nvSpPr>
      <xdr:spPr>
        <a:xfrm>
          <a:off x="7810500" y="166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73162</xdr:rowOff>
    </xdr:from>
    <xdr:ext cx="534377" cy="259045"/>
    <xdr:sp macro="" textlink="">
      <xdr:nvSpPr>
        <xdr:cNvPr id="487" name="テキスト ボックス 486"/>
        <xdr:cNvSpPr txBox="1"/>
      </xdr:nvSpPr>
      <xdr:spPr>
        <a:xfrm>
          <a:off x="7594111" y="167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155651</xdr:rowOff>
    </xdr:from>
    <xdr:to>
      <xdr:col>36</xdr:col>
      <xdr:colOff>165100</xdr:colOff>
      <xdr:row>95</xdr:row>
      <xdr:rowOff>85801</xdr:rowOff>
    </xdr:to>
    <xdr:sp macro="" textlink="">
      <xdr:nvSpPr>
        <xdr:cNvPr id="488" name="楕円 487"/>
        <xdr:cNvSpPr/>
      </xdr:nvSpPr>
      <xdr:spPr>
        <a:xfrm>
          <a:off x="6921500" y="162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102328</xdr:rowOff>
    </xdr:from>
    <xdr:ext cx="534377" cy="259045"/>
    <xdr:sp macro="" textlink="">
      <xdr:nvSpPr>
        <xdr:cNvPr id="489" name="テキスト ボックス 488"/>
        <xdr:cNvSpPr txBox="1"/>
      </xdr:nvSpPr>
      <xdr:spPr>
        <a:xfrm>
          <a:off x="6705111" y="160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167669</xdr:rowOff>
    </xdr:from>
    <xdr:to>
      <xdr:col>85</xdr:col>
      <xdr:colOff>127000</xdr:colOff>
      <xdr:row>38</xdr:row>
      <xdr:rowOff>13519</xdr:rowOff>
    </xdr:to>
    <xdr:cxnSp macro="">
      <xdr:nvCxnSpPr>
        <xdr:cNvPr id="514" name="直線コネクタ 513"/>
        <xdr:cNvCxnSpPr/>
      </xdr:nvCxnSpPr>
      <xdr:spPr>
        <a:xfrm flipV="1">
          <a:off x="15481300" y="6511319"/>
          <a:ext cx="8382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7209</xdr:rowOff>
    </xdr:from>
    <xdr:to>
      <xdr:col>81</xdr:col>
      <xdr:colOff>50800</xdr:colOff>
      <xdr:row>38</xdr:row>
      <xdr:rowOff>13519</xdr:rowOff>
    </xdr:to>
    <xdr:cxnSp macro="">
      <xdr:nvCxnSpPr>
        <xdr:cNvPr id="517" name="直線コネクタ 516"/>
        <xdr:cNvCxnSpPr/>
      </xdr:nvCxnSpPr>
      <xdr:spPr>
        <a:xfrm>
          <a:off x="14592300" y="652230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7209</xdr:rowOff>
    </xdr:from>
    <xdr:to>
      <xdr:col>76</xdr:col>
      <xdr:colOff>114300</xdr:colOff>
      <xdr:row>38</xdr:row>
      <xdr:rowOff>16296</xdr:rowOff>
    </xdr:to>
    <xdr:cxnSp macro="">
      <xdr:nvCxnSpPr>
        <xdr:cNvPr id="520" name="直線コネクタ 519"/>
        <xdr:cNvCxnSpPr/>
      </xdr:nvCxnSpPr>
      <xdr:spPr>
        <a:xfrm flipV="1">
          <a:off x="13703300" y="6522309"/>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16296</xdr:rowOff>
    </xdr:from>
    <xdr:to>
      <xdr:col>71</xdr:col>
      <xdr:colOff>177800</xdr:colOff>
      <xdr:row>38</xdr:row>
      <xdr:rowOff>25400</xdr:rowOff>
    </xdr:to>
    <xdr:cxnSp macro="">
      <xdr:nvCxnSpPr>
        <xdr:cNvPr id="523" name="直線コネクタ 522"/>
        <xdr:cNvCxnSpPr/>
      </xdr:nvCxnSpPr>
      <xdr:spPr>
        <a:xfrm flipV="1">
          <a:off x="12814300" y="6531396"/>
          <a:ext cx="8890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116869</xdr:rowOff>
    </xdr:from>
    <xdr:to>
      <xdr:col>85</xdr:col>
      <xdr:colOff>177800</xdr:colOff>
      <xdr:row>38</xdr:row>
      <xdr:rowOff>47019</xdr:rowOff>
    </xdr:to>
    <xdr:sp macro="" textlink="">
      <xdr:nvSpPr>
        <xdr:cNvPr id="533" name="楕円 532"/>
        <xdr:cNvSpPr/>
      </xdr:nvSpPr>
      <xdr:spPr>
        <a:xfrm>
          <a:off x="16268700" y="64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4"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134169</xdr:rowOff>
    </xdr:from>
    <xdr:to>
      <xdr:col>81</xdr:col>
      <xdr:colOff>101600</xdr:colOff>
      <xdr:row>38</xdr:row>
      <xdr:rowOff>64319</xdr:rowOff>
    </xdr:to>
    <xdr:sp macro="" textlink="">
      <xdr:nvSpPr>
        <xdr:cNvPr id="535" name="楕円 534"/>
        <xdr:cNvSpPr/>
      </xdr:nvSpPr>
      <xdr:spPr>
        <a:xfrm>
          <a:off x="15430500" y="64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55446</xdr:rowOff>
    </xdr:from>
    <xdr:ext cx="469744" cy="259045"/>
    <xdr:sp macro="" textlink="">
      <xdr:nvSpPr>
        <xdr:cNvPr id="536" name="テキスト ボックス 535"/>
        <xdr:cNvSpPr txBox="1"/>
      </xdr:nvSpPr>
      <xdr:spPr>
        <a:xfrm>
          <a:off x="15246428" y="65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127859</xdr:rowOff>
    </xdr:from>
    <xdr:to>
      <xdr:col>76</xdr:col>
      <xdr:colOff>165100</xdr:colOff>
      <xdr:row>38</xdr:row>
      <xdr:rowOff>58009</xdr:rowOff>
    </xdr:to>
    <xdr:sp macro="" textlink="">
      <xdr:nvSpPr>
        <xdr:cNvPr id="537" name="楕円 536"/>
        <xdr:cNvSpPr/>
      </xdr:nvSpPr>
      <xdr:spPr>
        <a:xfrm>
          <a:off x="14541500" y="64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49136</xdr:rowOff>
    </xdr:from>
    <xdr:ext cx="469744" cy="259045"/>
    <xdr:sp macro="" textlink="">
      <xdr:nvSpPr>
        <xdr:cNvPr id="538" name="テキスト ボックス 537"/>
        <xdr:cNvSpPr txBox="1"/>
      </xdr:nvSpPr>
      <xdr:spPr>
        <a:xfrm>
          <a:off x="14357428" y="656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136946</xdr:rowOff>
    </xdr:from>
    <xdr:to>
      <xdr:col>72</xdr:col>
      <xdr:colOff>38100</xdr:colOff>
      <xdr:row>38</xdr:row>
      <xdr:rowOff>67096</xdr:rowOff>
    </xdr:to>
    <xdr:sp macro="" textlink="">
      <xdr:nvSpPr>
        <xdr:cNvPr id="539" name="楕円 538"/>
        <xdr:cNvSpPr/>
      </xdr:nvSpPr>
      <xdr:spPr>
        <a:xfrm>
          <a:off x="13652500" y="64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58223</xdr:rowOff>
    </xdr:from>
    <xdr:ext cx="469744" cy="259045"/>
    <xdr:sp macro="" textlink="">
      <xdr:nvSpPr>
        <xdr:cNvPr id="540" name="テキスト ボックス 539"/>
        <xdr:cNvSpPr txBox="1"/>
      </xdr:nvSpPr>
      <xdr:spPr>
        <a:xfrm>
          <a:off x="13468428" y="657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68194</xdr:rowOff>
    </xdr:from>
    <xdr:to>
      <xdr:col>85</xdr:col>
      <xdr:colOff>127000</xdr:colOff>
      <xdr:row>77</xdr:row>
      <xdr:rowOff>99622</xdr:rowOff>
    </xdr:to>
    <xdr:cxnSp macro="">
      <xdr:nvCxnSpPr>
        <xdr:cNvPr id="618" name="直線コネクタ 617"/>
        <xdr:cNvCxnSpPr/>
      </xdr:nvCxnSpPr>
      <xdr:spPr>
        <a:xfrm flipV="1">
          <a:off x="15481300" y="13269844"/>
          <a:ext cx="83820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98534</xdr:rowOff>
    </xdr:from>
    <xdr:to>
      <xdr:col>81</xdr:col>
      <xdr:colOff>50800</xdr:colOff>
      <xdr:row>77</xdr:row>
      <xdr:rowOff>99622</xdr:rowOff>
    </xdr:to>
    <xdr:cxnSp macro="">
      <xdr:nvCxnSpPr>
        <xdr:cNvPr id="621" name="直線コネクタ 620"/>
        <xdr:cNvCxnSpPr/>
      </xdr:nvCxnSpPr>
      <xdr:spPr>
        <a:xfrm>
          <a:off x="14592300" y="1330018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98534</xdr:rowOff>
    </xdr:from>
    <xdr:to>
      <xdr:col>76</xdr:col>
      <xdr:colOff>114300</xdr:colOff>
      <xdr:row>77</xdr:row>
      <xdr:rowOff>101726</xdr:rowOff>
    </xdr:to>
    <xdr:cxnSp macro="">
      <xdr:nvCxnSpPr>
        <xdr:cNvPr id="624" name="直線コネクタ 623"/>
        <xdr:cNvCxnSpPr/>
      </xdr:nvCxnSpPr>
      <xdr:spPr>
        <a:xfrm flipV="1">
          <a:off x="13703300" y="13300184"/>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101726</xdr:rowOff>
    </xdr:from>
    <xdr:to>
      <xdr:col>71</xdr:col>
      <xdr:colOff>177800</xdr:colOff>
      <xdr:row>77</xdr:row>
      <xdr:rowOff>118066</xdr:rowOff>
    </xdr:to>
    <xdr:cxnSp macro="">
      <xdr:nvCxnSpPr>
        <xdr:cNvPr id="627" name="直線コネクタ 626"/>
        <xdr:cNvCxnSpPr/>
      </xdr:nvCxnSpPr>
      <xdr:spPr>
        <a:xfrm flipV="1">
          <a:off x="12814300" y="13303376"/>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17394</xdr:rowOff>
    </xdr:from>
    <xdr:to>
      <xdr:col>85</xdr:col>
      <xdr:colOff>177800</xdr:colOff>
      <xdr:row>77</xdr:row>
      <xdr:rowOff>118994</xdr:rowOff>
    </xdr:to>
    <xdr:sp macro="" textlink="">
      <xdr:nvSpPr>
        <xdr:cNvPr id="637" name="楕円 636"/>
        <xdr:cNvSpPr/>
      </xdr:nvSpPr>
      <xdr:spPr>
        <a:xfrm>
          <a:off x="16268700" y="132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167271</xdr:rowOff>
    </xdr:from>
    <xdr:ext cx="534377" cy="259045"/>
    <xdr:sp macro="" textlink="">
      <xdr:nvSpPr>
        <xdr:cNvPr id="638" name="公債費該当値テキスト"/>
        <xdr:cNvSpPr txBox="1"/>
      </xdr:nvSpPr>
      <xdr:spPr>
        <a:xfrm>
          <a:off x="16370300" y="1319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48822</xdr:rowOff>
    </xdr:from>
    <xdr:to>
      <xdr:col>81</xdr:col>
      <xdr:colOff>101600</xdr:colOff>
      <xdr:row>77</xdr:row>
      <xdr:rowOff>150422</xdr:rowOff>
    </xdr:to>
    <xdr:sp macro="" textlink="">
      <xdr:nvSpPr>
        <xdr:cNvPr id="639" name="楕円 638"/>
        <xdr:cNvSpPr/>
      </xdr:nvSpPr>
      <xdr:spPr>
        <a:xfrm>
          <a:off x="15430500" y="132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141549</xdr:rowOff>
    </xdr:from>
    <xdr:ext cx="534377" cy="259045"/>
    <xdr:sp macro="" textlink="">
      <xdr:nvSpPr>
        <xdr:cNvPr id="640" name="テキスト ボックス 639"/>
        <xdr:cNvSpPr txBox="1"/>
      </xdr:nvSpPr>
      <xdr:spPr>
        <a:xfrm>
          <a:off x="15214111" y="133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47734</xdr:rowOff>
    </xdr:from>
    <xdr:to>
      <xdr:col>76</xdr:col>
      <xdr:colOff>165100</xdr:colOff>
      <xdr:row>77</xdr:row>
      <xdr:rowOff>149334</xdr:rowOff>
    </xdr:to>
    <xdr:sp macro="" textlink="">
      <xdr:nvSpPr>
        <xdr:cNvPr id="641" name="楕円 640"/>
        <xdr:cNvSpPr/>
      </xdr:nvSpPr>
      <xdr:spPr>
        <a:xfrm>
          <a:off x="14541500" y="13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140461</xdr:rowOff>
    </xdr:from>
    <xdr:ext cx="534377" cy="259045"/>
    <xdr:sp macro="" textlink="">
      <xdr:nvSpPr>
        <xdr:cNvPr id="642" name="テキスト ボックス 641"/>
        <xdr:cNvSpPr txBox="1"/>
      </xdr:nvSpPr>
      <xdr:spPr>
        <a:xfrm>
          <a:off x="14325111" y="13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50926</xdr:rowOff>
    </xdr:from>
    <xdr:to>
      <xdr:col>72</xdr:col>
      <xdr:colOff>38100</xdr:colOff>
      <xdr:row>77</xdr:row>
      <xdr:rowOff>152526</xdr:rowOff>
    </xdr:to>
    <xdr:sp macro="" textlink="">
      <xdr:nvSpPr>
        <xdr:cNvPr id="643" name="楕円 642"/>
        <xdr:cNvSpPr/>
      </xdr:nvSpPr>
      <xdr:spPr>
        <a:xfrm>
          <a:off x="13652500" y="132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143653</xdr:rowOff>
    </xdr:from>
    <xdr:ext cx="534377" cy="259045"/>
    <xdr:sp macro="" textlink="">
      <xdr:nvSpPr>
        <xdr:cNvPr id="644" name="テキスト ボックス 643"/>
        <xdr:cNvSpPr txBox="1"/>
      </xdr:nvSpPr>
      <xdr:spPr>
        <a:xfrm>
          <a:off x="13436111" y="133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67266</xdr:rowOff>
    </xdr:from>
    <xdr:to>
      <xdr:col>67</xdr:col>
      <xdr:colOff>101600</xdr:colOff>
      <xdr:row>77</xdr:row>
      <xdr:rowOff>168866</xdr:rowOff>
    </xdr:to>
    <xdr:sp macro="" textlink="">
      <xdr:nvSpPr>
        <xdr:cNvPr id="645" name="楕円 644"/>
        <xdr:cNvSpPr/>
      </xdr:nvSpPr>
      <xdr:spPr>
        <a:xfrm>
          <a:off x="12763500" y="132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159993</xdr:rowOff>
    </xdr:from>
    <xdr:ext cx="534377" cy="259045"/>
    <xdr:sp macro="" textlink="">
      <xdr:nvSpPr>
        <xdr:cNvPr id="646" name="テキスト ボックス 645"/>
        <xdr:cNvSpPr txBox="1"/>
      </xdr:nvSpPr>
      <xdr:spPr>
        <a:xfrm>
          <a:off x="12547111" y="133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168177</xdr:rowOff>
    </xdr:from>
    <xdr:to>
      <xdr:col>85</xdr:col>
      <xdr:colOff>127000</xdr:colOff>
      <xdr:row>99</xdr:row>
      <xdr:rowOff>20775</xdr:rowOff>
    </xdr:to>
    <xdr:cxnSp macro="">
      <xdr:nvCxnSpPr>
        <xdr:cNvPr id="677" name="直線コネクタ 676"/>
        <xdr:cNvCxnSpPr/>
      </xdr:nvCxnSpPr>
      <xdr:spPr>
        <a:xfrm flipV="1">
          <a:off x="15481300" y="16970277"/>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151695</xdr:rowOff>
    </xdr:from>
    <xdr:to>
      <xdr:col>81</xdr:col>
      <xdr:colOff>50800</xdr:colOff>
      <xdr:row>99</xdr:row>
      <xdr:rowOff>20775</xdr:rowOff>
    </xdr:to>
    <xdr:cxnSp macro="">
      <xdr:nvCxnSpPr>
        <xdr:cNvPr id="680" name="直線コネクタ 679"/>
        <xdr:cNvCxnSpPr/>
      </xdr:nvCxnSpPr>
      <xdr:spPr>
        <a:xfrm>
          <a:off x="14592300" y="16953795"/>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151695</xdr:rowOff>
    </xdr:from>
    <xdr:to>
      <xdr:col>76</xdr:col>
      <xdr:colOff>114300</xdr:colOff>
      <xdr:row>99</xdr:row>
      <xdr:rowOff>6786</xdr:rowOff>
    </xdr:to>
    <xdr:cxnSp macro="">
      <xdr:nvCxnSpPr>
        <xdr:cNvPr id="683" name="直線コネクタ 682"/>
        <xdr:cNvCxnSpPr/>
      </xdr:nvCxnSpPr>
      <xdr:spPr>
        <a:xfrm flipV="1">
          <a:off x="13703300" y="16953795"/>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127584</xdr:rowOff>
    </xdr:from>
    <xdr:to>
      <xdr:col>71</xdr:col>
      <xdr:colOff>177800</xdr:colOff>
      <xdr:row>99</xdr:row>
      <xdr:rowOff>6786</xdr:rowOff>
    </xdr:to>
    <xdr:cxnSp macro="">
      <xdr:nvCxnSpPr>
        <xdr:cNvPr id="686" name="直線コネクタ 685"/>
        <xdr:cNvCxnSpPr/>
      </xdr:nvCxnSpPr>
      <xdr:spPr>
        <a:xfrm>
          <a:off x="12814300" y="16929684"/>
          <a:ext cx="8890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117377</xdr:rowOff>
    </xdr:from>
    <xdr:to>
      <xdr:col>85</xdr:col>
      <xdr:colOff>177800</xdr:colOff>
      <xdr:row>99</xdr:row>
      <xdr:rowOff>47527</xdr:rowOff>
    </xdr:to>
    <xdr:sp macro="" textlink="">
      <xdr:nvSpPr>
        <xdr:cNvPr id="696" name="楕円 695"/>
        <xdr:cNvSpPr/>
      </xdr:nvSpPr>
      <xdr:spPr>
        <a:xfrm>
          <a:off x="16268700" y="169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32304</xdr:rowOff>
    </xdr:from>
    <xdr:ext cx="534377" cy="259045"/>
    <xdr:sp macro="" textlink="">
      <xdr:nvSpPr>
        <xdr:cNvPr id="697" name="積立金該当値テキスト"/>
        <xdr:cNvSpPr txBox="1"/>
      </xdr:nvSpPr>
      <xdr:spPr>
        <a:xfrm>
          <a:off x="16370300" y="168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141425</xdr:rowOff>
    </xdr:from>
    <xdr:to>
      <xdr:col>81</xdr:col>
      <xdr:colOff>101600</xdr:colOff>
      <xdr:row>99</xdr:row>
      <xdr:rowOff>71575</xdr:rowOff>
    </xdr:to>
    <xdr:sp macro="" textlink="">
      <xdr:nvSpPr>
        <xdr:cNvPr id="698" name="楕円 697"/>
        <xdr:cNvSpPr/>
      </xdr:nvSpPr>
      <xdr:spPr>
        <a:xfrm>
          <a:off x="15430500" y="169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62702</xdr:rowOff>
    </xdr:from>
    <xdr:ext cx="534377" cy="259045"/>
    <xdr:sp macro="" textlink="">
      <xdr:nvSpPr>
        <xdr:cNvPr id="699" name="テキスト ボックス 698"/>
        <xdr:cNvSpPr txBox="1"/>
      </xdr:nvSpPr>
      <xdr:spPr>
        <a:xfrm>
          <a:off x="15214111" y="170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100895</xdr:rowOff>
    </xdr:from>
    <xdr:to>
      <xdr:col>76</xdr:col>
      <xdr:colOff>165100</xdr:colOff>
      <xdr:row>99</xdr:row>
      <xdr:rowOff>31045</xdr:rowOff>
    </xdr:to>
    <xdr:sp macro="" textlink="">
      <xdr:nvSpPr>
        <xdr:cNvPr id="700" name="楕円 699"/>
        <xdr:cNvSpPr/>
      </xdr:nvSpPr>
      <xdr:spPr>
        <a:xfrm>
          <a:off x="14541500" y="169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22172</xdr:rowOff>
    </xdr:from>
    <xdr:ext cx="534377" cy="259045"/>
    <xdr:sp macro="" textlink="">
      <xdr:nvSpPr>
        <xdr:cNvPr id="701" name="テキスト ボックス 700"/>
        <xdr:cNvSpPr txBox="1"/>
      </xdr:nvSpPr>
      <xdr:spPr>
        <a:xfrm>
          <a:off x="14325111" y="169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127436</xdr:rowOff>
    </xdr:from>
    <xdr:to>
      <xdr:col>72</xdr:col>
      <xdr:colOff>38100</xdr:colOff>
      <xdr:row>99</xdr:row>
      <xdr:rowOff>57586</xdr:rowOff>
    </xdr:to>
    <xdr:sp macro="" textlink="">
      <xdr:nvSpPr>
        <xdr:cNvPr id="702" name="楕円 701"/>
        <xdr:cNvSpPr/>
      </xdr:nvSpPr>
      <xdr:spPr>
        <a:xfrm>
          <a:off x="13652500" y="169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48713</xdr:rowOff>
    </xdr:from>
    <xdr:ext cx="534377" cy="259045"/>
    <xdr:sp macro="" textlink="">
      <xdr:nvSpPr>
        <xdr:cNvPr id="703" name="テキスト ボックス 702"/>
        <xdr:cNvSpPr txBox="1"/>
      </xdr:nvSpPr>
      <xdr:spPr>
        <a:xfrm>
          <a:off x="13436111" y="170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76784</xdr:rowOff>
    </xdr:from>
    <xdr:to>
      <xdr:col>67</xdr:col>
      <xdr:colOff>101600</xdr:colOff>
      <xdr:row>99</xdr:row>
      <xdr:rowOff>6934</xdr:rowOff>
    </xdr:to>
    <xdr:sp macro="" textlink="">
      <xdr:nvSpPr>
        <xdr:cNvPr id="704" name="楕円 703"/>
        <xdr:cNvSpPr/>
      </xdr:nvSpPr>
      <xdr:spPr>
        <a:xfrm>
          <a:off x="12763500" y="168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169511</xdr:rowOff>
    </xdr:from>
    <xdr:ext cx="534377" cy="259045"/>
    <xdr:sp macro="" textlink="">
      <xdr:nvSpPr>
        <xdr:cNvPr id="705" name="テキスト ボックス 704"/>
        <xdr:cNvSpPr txBox="1"/>
      </xdr:nvSpPr>
      <xdr:spPr>
        <a:xfrm>
          <a:off x="12547111" y="16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132431</xdr:rowOff>
    </xdr:from>
    <xdr:to>
      <xdr:col>116</xdr:col>
      <xdr:colOff>63500</xdr:colOff>
      <xdr:row>38</xdr:row>
      <xdr:rowOff>135037</xdr:rowOff>
    </xdr:to>
    <xdr:cxnSp macro="">
      <xdr:nvCxnSpPr>
        <xdr:cNvPr id="732" name="直線コネクタ 731"/>
        <xdr:cNvCxnSpPr/>
      </xdr:nvCxnSpPr>
      <xdr:spPr>
        <a:xfrm flipV="1">
          <a:off x="21323300" y="6647531"/>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135037</xdr:rowOff>
    </xdr:from>
    <xdr:to>
      <xdr:col>111</xdr:col>
      <xdr:colOff>177800</xdr:colOff>
      <xdr:row>38</xdr:row>
      <xdr:rowOff>135448</xdr:rowOff>
    </xdr:to>
    <xdr:cxnSp macro="">
      <xdr:nvCxnSpPr>
        <xdr:cNvPr id="735" name="直線コネクタ 734"/>
        <xdr:cNvCxnSpPr/>
      </xdr:nvCxnSpPr>
      <xdr:spPr>
        <a:xfrm flipV="1">
          <a:off x="20434300" y="665013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134991</xdr:rowOff>
    </xdr:from>
    <xdr:to>
      <xdr:col>107</xdr:col>
      <xdr:colOff>50800</xdr:colOff>
      <xdr:row>38</xdr:row>
      <xdr:rowOff>135448</xdr:rowOff>
    </xdr:to>
    <xdr:cxnSp macro="">
      <xdr:nvCxnSpPr>
        <xdr:cNvPr id="738" name="直線コネクタ 737"/>
        <xdr:cNvCxnSpPr/>
      </xdr:nvCxnSpPr>
      <xdr:spPr>
        <a:xfrm>
          <a:off x="19545300" y="66500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132111</xdr:rowOff>
    </xdr:from>
    <xdr:to>
      <xdr:col>102</xdr:col>
      <xdr:colOff>114300</xdr:colOff>
      <xdr:row>38</xdr:row>
      <xdr:rowOff>134991</xdr:rowOff>
    </xdr:to>
    <xdr:cxnSp macro="">
      <xdr:nvCxnSpPr>
        <xdr:cNvPr id="741" name="直線コネクタ 740"/>
        <xdr:cNvCxnSpPr/>
      </xdr:nvCxnSpPr>
      <xdr:spPr>
        <a:xfrm>
          <a:off x="18656300" y="6647211"/>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81631</xdr:rowOff>
    </xdr:from>
    <xdr:to>
      <xdr:col>116</xdr:col>
      <xdr:colOff>114300</xdr:colOff>
      <xdr:row>39</xdr:row>
      <xdr:rowOff>11781</xdr:rowOff>
    </xdr:to>
    <xdr:sp macro="" textlink="">
      <xdr:nvSpPr>
        <xdr:cNvPr id="751" name="楕円 750"/>
        <xdr:cNvSpPr/>
      </xdr:nvSpPr>
      <xdr:spPr>
        <a:xfrm>
          <a:off x="221107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168008</xdr:rowOff>
    </xdr:from>
    <xdr:ext cx="378565" cy="259045"/>
    <xdr:sp macro="" textlink="">
      <xdr:nvSpPr>
        <xdr:cNvPr id="752" name="投資及び出資金該当値テキスト"/>
        <xdr:cNvSpPr txBox="1"/>
      </xdr:nvSpPr>
      <xdr:spPr>
        <a:xfrm>
          <a:off x="22212300" y="651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84237</xdr:rowOff>
    </xdr:from>
    <xdr:to>
      <xdr:col>112</xdr:col>
      <xdr:colOff>38100</xdr:colOff>
      <xdr:row>39</xdr:row>
      <xdr:rowOff>14387</xdr:rowOff>
    </xdr:to>
    <xdr:sp macro="" textlink="">
      <xdr:nvSpPr>
        <xdr:cNvPr id="753" name="楕円 752"/>
        <xdr:cNvSpPr/>
      </xdr:nvSpPr>
      <xdr:spPr>
        <a:xfrm>
          <a:off x="212725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5514</xdr:rowOff>
    </xdr:from>
    <xdr:ext cx="378565" cy="259045"/>
    <xdr:sp macro="" textlink="">
      <xdr:nvSpPr>
        <xdr:cNvPr id="754" name="テキスト ボックス 753"/>
        <xdr:cNvSpPr txBox="1"/>
      </xdr:nvSpPr>
      <xdr:spPr>
        <a:xfrm>
          <a:off x="21134017" y="669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84648</xdr:rowOff>
    </xdr:from>
    <xdr:to>
      <xdr:col>107</xdr:col>
      <xdr:colOff>101600</xdr:colOff>
      <xdr:row>39</xdr:row>
      <xdr:rowOff>14798</xdr:rowOff>
    </xdr:to>
    <xdr:sp macro="" textlink="">
      <xdr:nvSpPr>
        <xdr:cNvPr id="755" name="楕円 754"/>
        <xdr:cNvSpPr/>
      </xdr:nvSpPr>
      <xdr:spPr>
        <a:xfrm>
          <a:off x="203835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5925</xdr:rowOff>
    </xdr:from>
    <xdr:ext cx="313932" cy="259045"/>
    <xdr:sp macro="" textlink="">
      <xdr:nvSpPr>
        <xdr:cNvPr id="756" name="テキスト ボックス 755"/>
        <xdr:cNvSpPr txBox="1"/>
      </xdr:nvSpPr>
      <xdr:spPr>
        <a:xfrm>
          <a:off x="20277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84191</xdr:rowOff>
    </xdr:from>
    <xdr:to>
      <xdr:col>102</xdr:col>
      <xdr:colOff>165100</xdr:colOff>
      <xdr:row>39</xdr:row>
      <xdr:rowOff>14341</xdr:rowOff>
    </xdr:to>
    <xdr:sp macro="" textlink="">
      <xdr:nvSpPr>
        <xdr:cNvPr id="757" name="楕円 756"/>
        <xdr:cNvSpPr/>
      </xdr:nvSpPr>
      <xdr:spPr>
        <a:xfrm>
          <a:off x="194945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5468</xdr:rowOff>
    </xdr:from>
    <xdr:ext cx="378565" cy="259045"/>
    <xdr:sp macro="" textlink="">
      <xdr:nvSpPr>
        <xdr:cNvPr id="758" name="テキスト ボックス 757"/>
        <xdr:cNvSpPr txBox="1"/>
      </xdr:nvSpPr>
      <xdr:spPr>
        <a:xfrm>
          <a:off x="19356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81311</xdr:rowOff>
    </xdr:from>
    <xdr:to>
      <xdr:col>98</xdr:col>
      <xdr:colOff>38100</xdr:colOff>
      <xdr:row>39</xdr:row>
      <xdr:rowOff>11461</xdr:rowOff>
    </xdr:to>
    <xdr:sp macro="" textlink="">
      <xdr:nvSpPr>
        <xdr:cNvPr id="759" name="楕円 758"/>
        <xdr:cNvSpPr/>
      </xdr:nvSpPr>
      <xdr:spPr>
        <a:xfrm>
          <a:off x="18605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2588</xdr:rowOff>
    </xdr:from>
    <xdr:ext cx="378565" cy="259045"/>
    <xdr:sp macro="" textlink="">
      <xdr:nvSpPr>
        <xdr:cNvPr id="760" name="テキスト ボックス 759"/>
        <xdr:cNvSpPr txBox="1"/>
      </xdr:nvSpPr>
      <xdr:spPr>
        <a:xfrm>
          <a:off x="18467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68376</xdr:rowOff>
    </xdr:from>
    <xdr:to>
      <xdr:col>116</xdr:col>
      <xdr:colOff>63500</xdr:colOff>
      <xdr:row>59</xdr:row>
      <xdr:rowOff>34372</xdr:rowOff>
    </xdr:to>
    <xdr:cxnSp macro="">
      <xdr:nvCxnSpPr>
        <xdr:cNvPr id="789" name="直線コネクタ 788"/>
        <xdr:cNvCxnSpPr/>
      </xdr:nvCxnSpPr>
      <xdr:spPr>
        <a:xfrm flipV="1">
          <a:off x="21323300" y="9841026"/>
          <a:ext cx="838200" cy="30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90" name="貸付金平均値テキスト"/>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32506</xdr:rowOff>
    </xdr:from>
    <xdr:to>
      <xdr:col>111</xdr:col>
      <xdr:colOff>177800</xdr:colOff>
      <xdr:row>59</xdr:row>
      <xdr:rowOff>34372</xdr:rowOff>
    </xdr:to>
    <xdr:cxnSp macro="">
      <xdr:nvCxnSpPr>
        <xdr:cNvPr id="792" name="直線コネクタ 791"/>
        <xdr:cNvCxnSpPr/>
      </xdr:nvCxnSpPr>
      <xdr:spPr>
        <a:xfrm>
          <a:off x="20434300" y="10148056"/>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31267</xdr:rowOff>
    </xdr:from>
    <xdr:to>
      <xdr:col>107</xdr:col>
      <xdr:colOff>50800</xdr:colOff>
      <xdr:row>59</xdr:row>
      <xdr:rowOff>32506</xdr:rowOff>
    </xdr:to>
    <xdr:cxnSp macro="">
      <xdr:nvCxnSpPr>
        <xdr:cNvPr id="795" name="直線コネクタ 794"/>
        <xdr:cNvCxnSpPr/>
      </xdr:nvCxnSpPr>
      <xdr:spPr>
        <a:xfrm>
          <a:off x="19545300" y="10146817"/>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31267</xdr:rowOff>
    </xdr:from>
    <xdr:to>
      <xdr:col>102</xdr:col>
      <xdr:colOff>114300</xdr:colOff>
      <xdr:row>59</xdr:row>
      <xdr:rowOff>34887</xdr:rowOff>
    </xdr:to>
    <xdr:cxnSp macro="">
      <xdr:nvCxnSpPr>
        <xdr:cNvPr id="798" name="直線コネクタ 797"/>
        <xdr:cNvCxnSpPr/>
      </xdr:nvCxnSpPr>
      <xdr:spPr>
        <a:xfrm flipV="1">
          <a:off x="18656300" y="1014681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17576</xdr:rowOff>
    </xdr:from>
    <xdr:to>
      <xdr:col>116</xdr:col>
      <xdr:colOff>114300</xdr:colOff>
      <xdr:row>57</xdr:row>
      <xdr:rowOff>119176</xdr:rowOff>
    </xdr:to>
    <xdr:sp macro="" textlink="">
      <xdr:nvSpPr>
        <xdr:cNvPr id="808" name="楕円 807"/>
        <xdr:cNvSpPr/>
      </xdr:nvSpPr>
      <xdr:spPr>
        <a:xfrm>
          <a:off x="22110700" y="97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40453</xdr:rowOff>
    </xdr:from>
    <xdr:ext cx="534377" cy="259045"/>
    <xdr:sp macro="" textlink="">
      <xdr:nvSpPr>
        <xdr:cNvPr id="809" name="貸付金該当値テキスト"/>
        <xdr:cNvSpPr txBox="1"/>
      </xdr:nvSpPr>
      <xdr:spPr>
        <a:xfrm>
          <a:off x="22212300" y="96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155022</xdr:rowOff>
    </xdr:from>
    <xdr:to>
      <xdr:col>112</xdr:col>
      <xdr:colOff>38100</xdr:colOff>
      <xdr:row>59</xdr:row>
      <xdr:rowOff>85172</xdr:rowOff>
    </xdr:to>
    <xdr:sp macro="" textlink="">
      <xdr:nvSpPr>
        <xdr:cNvPr id="810" name="楕円 809"/>
        <xdr:cNvSpPr/>
      </xdr:nvSpPr>
      <xdr:spPr>
        <a:xfrm>
          <a:off x="21272500" y="100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76299</xdr:rowOff>
    </xdr:from>
    <xdr:ext cx="378565" cy="259045"/>
    <xdr:sp macro="" textlink="">
      <xdr:nvSpPr>
        <xdr:cNvPr id="811" name="テキスト ボックス 810"/>
        <xdr:cNvSpPr txBox="1"/>
      </xdr:nvSpPr>
      <xdr:spPr>
        <a:xfrm>
          <a:off x="21134017" y="1019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153156</xdr:rowOff>
    </xdr:from>
    <xdr:to>
      <xdr:col>107</xdr:col>
      <xdr:colOff>101600</xdr:colOff>
      <xdr:row>59</xdr:row>
      <xdr:rowOff>83306</xdr:rowOff>
    </xdr:to>
    <xdr:sp macro="" textlink="">
      <xdr:nvSpPr>
        <xdr:cNvPr id="812" name="楕円 811"/>
        <xdr:cNvSpPr/>
      </xdr:nvSpPr>
      <xdr:spPr>
        <a:xfrm>
          <a:off x="20383500" y="10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74433</xdr:rowOff>
    </xdr:from>
    <xdr:ext cx="378565" cy="259045"/>
    <xdr:sp macro="" textlink="">
      <xdr:nvSpPr>
        <xdr:cNvPr id="813" name="テキスト ボックス 812"/>
        <xdr:cNvSpPr txBox="1"/>
      </xdr:nvSpPr>
      <xdr:spPr>
        <a:xfrm>
          <a:off x="20245017" y="10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151917</xdr:rowOff>
    </xdr:from>
    <xdr:to>
      <xdr:col>102</xdr:col>
      <xdr:colOff>165100</xdr:colOff>
      <xdr:row>59</xdr:row>
      <xdr:rowOff>82067</xdr:rowOff>
    </xdr:to>
    <xdr:sp macro="" textlink="">
      <xdr:nvSpPr>
        <xdr:cNvPr id="814" name="楕円 813"/>
        <xdr:cNvSpPr/>
      </xdr:nvSpPr>
      <xdr:spPr>
        <a:xfrm>
          <a:off x="19494500" y="100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73194</xdr:rowOff>
    </xdr:from>
    <xdr:ext cx="378565" cy="259045"/>
    <xdr:sp macro="" textlink="">
      <xdr:nvSpPr>
        <xdr:cNvPr id="815" name="テキスト ボックス 814"/>
        <xdr:cNvSpPr txBox="1"/>
      </xdr:nvSpPr>
      <xdr:spPr>
        <a:xfrm>
          <a:off x="19356017" y="1018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155537</xdr:rowOff>
    </xdr:from>
    <xdr:to>
      <xdr:col>98</xdr:col>
      <xdr:colOff>38100</xdr:colOff>
      <xdr:row>59</xdr:row>
      <xdr:rowOff>85687</xdr:rowOff>
    </xdr:to>
    <xdr:sp macro="" textlink="">
      <xdr:nvSpPr>
        <xdr:cNvPr id="816" name="楕円 815"/>
        <xdr:cNvSpPr/>
      </xdr:nvSpPr>
      <xdr:spPr>
        <a:xfrm>
          <a:off x="186055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76814</xdr:rowOff>
    </xdr:from>
    <xdr:ext cx="378565" cy="259045"/>
    <xdr:sp macro="" textlink="">
      <xdr:nvSpPr>
        <xdr:cNvPr id="817" name="テキスト ボックス 816"/>
        <xdr:cNvSpPr txBox="1"/>
      </xdr:nvSpPr>
      <xdr:spPr>
        <a:xfrm>
          <a:off x="18467017" y="101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93686</xdr:rowOff>
    </xdr:from>
    <xdr:to>
      <xdr:col>116</xdr:col>
      <xdr:colOff>63500</xdr:colOff>
      <xdr:row>77</xdr:row>
      <xdr:rowOff>160209</xdr:rowOff>
    </xdr:to>
    <xdr:cxnSp macro="">
      <xdr:nvCxnSpPr>
        <xdr:cNvPr id="849" name="直線コネクタ 848"/>
        <xdr:cNvCxnSpPr/>
      </xdr:nvCxnSpPr>
      <xdr:spPr>
        <a:xfrm flipV="1">
          <a:off x="21323300" y="13295336"/>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160209</xdr:rowOff>
    </xdr:from>
    <xdr:to>
      <xdr:col>111</xdr:col>
      <xdr:colOff>177800</xdr:colOff>
      <xdr:row>78</xdr:row>
      <xdr:rowOff>63609</xdr:rowOff>
    </xdr:to>
    <xdr:cxnSp macro="">
      <xdr:nvCxnSpPr>
        <xdr:cNvPr id="852" name="直線コネクタ 851"/>
        <xdr:cNvCxnSpPr/>
      </xdr:nvCxnSpPr>
      <xdr:spPr>
        <a:xfrm flipV="1">
          <a:off x="20434300" y="13361859"/>
          <a:ext cx="889000" cy="7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39835</xdr:rowOff>
    </xdr:from>
    <xdr:to>
      <xdr:col>107</xdr:col>
      <xdr:colOff>50800</xdr:colOff>
      <xdr:row>78</xdr:row>
      <xdr:rowOff>63609</xdr:rowOff>
    </xdr:to>
    <xdr:cxnSp macro="">
      <xdr:nvCxnSpPr>
        <xdr:cNvPr id="855" name="直線コネクタ 854"/>
        <xdr:cNvCxnSpPr/>
      </xdr:nvCxnSpPr>
      <xdr:spPr>
        <a:xfrm>
          <a:off x="19545300" y="13412935"/>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39835</xdr:rowOff>
    </xdr:from>
    <xdr:to>
      <xdr:col>102</xdr:col>
      <xdr:colOff>114300</xdr:colOff>
      <xdr:row>78</xdr:row>
      <xdr:rowOff>43035</xdr:rowOff>
    </xdr:to>
    <xdr:cxnSp macro="">
      <xdr:nvCxnSpPr>
        <xdr:cNvPr id="858" name="直線コネクタ 857"/>
        <xdr:cNvCxnSpPr/>
      </xdr:nvCxnSpPr>
      <xdr:spPr>
        <a:xfrm flipV="1">
          <a:off x="18656300" y="1341293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42886</xdr:rowOff>
    </xdr:from>
    <xdr:to>
      <xdr:col>116</xdr:col>
      <xdr:colOff>114300</xdr:colOff>
      <xdr:row>77</xdr:row>
      <xdr:rowOff>144486</xdr:rowOff>
    </xdr:to>
    <xdr:sp macro="" textlink="">
      <xdr:nvSpPr>
        <xdr:cNvPr id="868" name="楕円 867"/>
        <xdr:cNvSpPr/>
      </xdr:nvSpPr>
      <xdr:spPr>
        <a:xfrm>
          <a:off x="22110700" y="132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21313</xdr:rowOff>
    </xdr:from>
    <xdr:ext cx="534377" cy="259045"/>
    <xdr:sp macro="" textlink="">
      <xdr:nvSpPr>
        <xdr:cNvPr id="869" name="繰出金該当値テキスト"/>
        <xdr:cNvSpPr txBox="1"/>
      </xdr:nvSpPr>
      <xdr:spPr>
        <a:xfrm>
          <a:off x="22212300" y="132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109409</xdr:rowOff>
    </xdr:from>
    <xdr:to>
      <xdr:col>112</xdr:col>
      <xdr:colOff>38100</xdr:colOff>
      <xdr:row>78</xdr:row>
      <xdr:rowOff>39559</xdr:rowOff>
    </xdr:to>
    <xdr:sp macro="" textlink="">
      <xdr:nvSpPr>
        <xdr:cNvPr id="870" name="楕円 869"/>
        <xdr:cNvSpPr/>
      </xdr:nvSpPr>
      <xdr:spPr>
        <a:xfrm>
          <a:off x="21272500" y="133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30686</xdr:rowOff>
    </xdr:from>
    <xdr:ext cx="534377" cy="259045"/>
    <xdr:sp macro="" textlink="">
      <xdr:nvSpPr>
        <xdr:cNvPr id="871" name="テキスト ボックス 870"/>
        <xdr:cNvSpPr txBox="1"/>
      </xdr:nvSpPr>
      <xdr:spPr>
        <a:xfrm>
          <a:off x="21056111" y="134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12809</xdr:rowOff>
    </xdr:from>
    <xdr:to>
      <xdr:col>107</xdr:col>
      <xdr:colOff>101600</xdr:colOff>
      <xdr:row>78</xdr:row>
      <xdr:rowOff>114409</xdr:rowOff>
    </xdr:to>
    <xdr:sp macro="" textlink="">
      <xdr:nvSpPr>
        <xdr:cNvPr id="872" name="楕円 871"/>
        <xdr:cNvSpPr/>
      </xdr:nvSpPr>
      <xdr:spPr>
        <a:xfrm>
          <a:off x="20383500" y="133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105536</xdr:rowOff>
    </xdr:from>
    <xdr:ext cx="534377" cy="259045"/>
    <xdr:sp macro="" textlink="">
      <xdr:nvSpPr>
        <xdr:cNvPr id="873" name="テキスト ボックス 872"/>
        <xdr:cNvSpPr txBox="1"/>
      </xdr:nvSpPr>
      <xdr:spPr>
        <a:xfrm>
          <a:off x="20167111" y="134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160485</xdr:rowOff>
    </xdr:from>
    <xdr:to>
      <xdr:col>102</xdr:col>
      <xdr:colOff>165100</xdr:colOff>
      <xdr:row>78</xdr:row>
      <xdr:rowOff>90635</xdr:rowOff>
    </xdr:to>
    <xdr:sp macro="" textlink="">
      <xdr:nvSpPr>
        <xdr:cNvPr id="874" name="楕円 873"/>
        <xdr:cNvSpPr/>
      </xdr:nvSpPr>
      <xdr:spPr>
        <a:xfrm>
          <a:off x="19494500" y="133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81762</xdr:rowOff>
    </xdr:from>
    <xdr:ext cx="534377" cy="259045"/>
    <xdr:sp macro="" textlink="">
      <xdr:nvSpPr>
        <xdr:cNvPr id="875" name="テキスト ボックス 874"/>
        <xdr:cNvSpPr txBox="1"/>
      </xdr:nvSpPr>
      <xdr:spPr>
        <a:xfrm>
          <a:off x="19278111" y="134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163685</xdr:rowOff>
    </xdr:from>
    <xdr:to>
      <xdr:col>98</xdr:col>
      <xdr:colOff>38100</xdr:colOff>
      <xdr:row>78</xdr:row>
      <xdr:rowOff>93835</xdr:rowOff>
    </xdr:to>
    <xdr:sp macro="" textlink="">
      <xdr:nvSpPr>
        <xdr:cNvPr id="876" name="楕円 875"/>
        <xdr:cNvSpPr/>
      </xdr:nvSpPr>
      <xdr:spPr>
        <a:xfrm>
          <a:off x="18605500" y="133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84962</xdr:rowOff>
    </xdr:from>
    <xdr:ext cx="534377" cy="259045"/>
    <xdr:sp macro="" textlink="">
      <xdr:nvSpPr>
        <xdr:cNvPr id="877" name="テキスト ボックス 876"/>
        <xdr:cNvSpPr txBox="1"/>
      </xdr:nvSpPr>
      <xdr:spPr>
        <a:xfrm>
          <a:off x="18389111" y="13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では、普通建設事業費を除く１１項目で各決算額及び住民一人当たりのコストにおいて前年度比増となった。会計年度任用職員制度により人件費や新型コロナウイルス関連による地方創生臨時交付金、特別定額給付金等による補助費等、幼稚園建設事業に伴い平成２８年度に借入れた過疎債元金償還開始による公債費が大きく増加した。伊豆まつざき荘事業会計への貸付を行ったことにより、全項目唯一、類似団体内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については平成３１年１月１日より令和２年１月１日が▲１９１人、更に平成３年１月１日が▲２０５人と減少傾向に歯止めがかからない状況であるため、今後も各項目において住民一人当たりのコストの増加が見込まれる。普通建設事業費においては、令和元年度から令和２年度では減少となったが、今後道の駅パーク構想に基づく花の三聖苑整備改修事業、学校給食共同調理場建設事業等、大型の起債事業が予定されていること、後年度では借入れた地方債償還による公債費の増、高齢化率の上昇に伴い後期高齢者医療保険・介護保険特別会計への繰出金の増が住民一人当たりのコストの増加につながるため、各項目の数値の推移に注意を払いながら、引き続き計画的な財政運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6,302
6,274
85.19
4,764,078
4,562,239
141,183
2,482,001
3,079,071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16256</xdr:rowOff>
    </xdr:from>
    <xdr:to>
      <xdr:col>24</xdr:col>
      <xdr:colOff>63500</xdr:colOff>
      <xdr:row>38</xdr:row>
      <xdr:rowOff>29019</xdr:rowOff>
    </xdr:to>
    <xdr:cxnSp macro="">
      <xdr:nvCxnSpPr>
        <xdr:cNvPr id="61" name="直線コネクタ 60"/>
        <xdr:cNvCxnSpPr/>
      </xdr:nvCxnSpPr>
      <xdr:spPr>
        <a:xfrm flipV="1">
          <a:off x="3797300" y="6531356"/>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151321</xdr:rowOff>
    </xdr:from>
    <xdr:to>
      <xdr:col>19</xdr:col>
      <xdr:colOff>177800</xdr:colOff>
      <xdr:row>38</xdr:row>
      <xdr:rowOff>29019</xdr:rowOff>
    </xdr:to>
    <xdr:cxnSp macro="">
      <xdr:nvCxnSpPr>
        <xdr:cNvPr id="64" name="直線コネクタ 63"/>
        <xdr:cNvCxnSpPr/>
      </xdr:nvCxnSpPr>
      <xdr:spPr>
        <a:xfrm>
          <a:off x="2908300" y="6494971"/>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151321</xdr:rowOff>
    </xdr:from>
    <xdr:to>
      <xdr:col>15</xdr:col>
      <xdr:colOff>50800</xdr:colOff>
      <xdr:row>38</xdr:row>
      <xdr:rowOff>34544</xdr:rowOff>
    </xdr:to>
    <xdr:cxnSp macro="">
      <xdr:nvCxnSpPr>
        <xdr:cNvPr id="67" name="直線コネクタ 66"/>
        <xdr:cNvCxnSpPr/>
      </xdr:nvCxnSpPr>
      <xdr:spPr>
        <a:xfrm flipV="1">
          <a:off x="2019300" y="6494971"/>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34544</xdr:rowOff>
    </xdr:from>
    <xdr:to>
      <xdr:col>10</xdr:col>
      <xdr:colOff>114300</xdr:colOff>
      <xdr:row>38</xdr:row>
      <xdr:rowOff>52260</xdr:rowOff>
    </xdr:to>
    <xdr:cxnSp macro="">
      <xdr:nvCxnSpPr>
        <xdr:cNvPr id="70" name="直線コネクタ 69"/>
        <xdr:cNvCxnSpPr/>
      </xdr:nvCxnSpPr>
      <xdr:spPr>
        <a:xfrm flipV="1">
          <a:off x="1130300" y="6549644"/>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136906</xdr:rowOff>
    </xdr:from>
    <xdr:to>
      <xdr:col>24</xdr:col>
      <xdr:colOff>114300</xdr:colOff>
      <xdr:row>38</xdr:row>
      <xdr:rowOff>67056</xdr:rowOff>
    </xdr:to>
    <xdr:sp macro="" textlink="">
      <xdr:nvSpPr>
        <xdr:cNvPr id="80" name="楕円 79"/>
        <xdr:cNvSpPr/>
      </xdr:nvSpPr>
      <xdr:spPr>
        <a:xfrm>
          <a:off x="4584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115333</xdr:rowOff>
    </xdr:from>
    <xdr:ext cx="469744" cy="259045"/>
    <xdr:sp macro="" textlink="">
      <xdr:nvSpPr>
        <xdr:cNvPr id="81" name="議会費該当値テキスト"/>
        <xdr:cNvSpPr txBox="1"/>
      </xdr:nvSpPr>
      <xdr:spPr>
        <a:xfrm>
          <a:off x="4686300"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149670</xdr:rowOff>
    </xdr:from>
    <xdr:to>
      <xdr:col>20</xdr:col>
      <xdr:colOff>38100</xdr:colOff>
      <xdr:row>38</xdr:row>
      <xdr:rowOff>79820</xdr:rowOff>
    </xdr:to>
    <xdr:sp macro="" textlink="">
      <xdr:nvSpPr>
        <xdr:cNvPr id="82" name="楕円 81"/>
        <xdr:cNvSpPr/>
      </xdr:nvSpPr>
      <xdr:spPr>
        <a:xfrm>
          <a:off x="3746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70946</xdr:rowOff>
    </xdr:from>
    <xdr:ext cx="469744" cy="259045"/>
    <xdr:sp macro="" textlink="">
      <xdr:nvSpPr>
        <xdr:cNvPr id="83" name="テキスト ボックス 82"/>
        <xdr:cNvSpPr txBox="1"/>
      </xdr:nvSpPr>
      <xdr:spPr>
        <a:xfrm>
          <a:off x="3562428"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100521</xdr:rowOff>
    </xdr:from>
    <xdr:to>
      <xdr:col>15</xdr:col>
      <xdr:colOff>101600</xdr:colOff>
      <xdr:row>38</xdr:row>
      <xdr:rowOff>30671</xdr:rowOff>
    </xdr:to>
    <xdr:sp macro="" textlink="">
      <xdr:nvSpPr>
        <xdr:cNvPr id="84" name="楕円 83"/>
        <xdr:cNvSpPr/>
      </xdr:nvSpPr>
      <xdr:spPr>
        <a:xfrm>
          <a:off x="2857500" y="64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21797</xdr:rowOff>
    </xdr:from>
    <xdr:ext cx="469744" cy="259045"/>
    <xdr:sp macro="" textlink="">
      <xdr:nvSpPr>
        <xdr:cNvPr id="85" name="テキスト ボックス 84"/>
        <xdr:cNvSpPr txBox="1"/>
      </xdr:nvSpPr>
      <xdr:spPr>
        <a:xfrm>
          <a:off x="2673428" y="653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155194</xdr:rowOff>
    </xdr:from>
    <xdr:to>
      <xdr:col>10</xdr:col>
      <xdr:colOff>165100</xdr:colOff>
      <xdr:row>38</xdr:row>
      <xdr:rowOff>85344</xdr:rowOff>
    </xdr:to>
    <xdr:sp macro="" textlink="">
      <xdr:nvSpPr>
        <xdr:cNvPr id="86" name="楕円 85"/>
        <xdr:cNvSpPr/>
      </xdr:nvSpPr>
      <xdr:spPr>
        <a:xfrm>
          <a:off x="1968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76471</xdr:rowOff>
    </xdr:from>
    <xdr:ext cx="469744" cy="259045"/>
    <xdr:sp macro="" textlink="">
      <xdr:nvSpPr>
        <xdr:cNvPr id="87" name="テキスト ボックス 86"/>
        <xdr:cNvSpPr txBox="1"/>
      </xdr:nvSpPr>
      <xdr:spPr>
        <a:xfrm>
          <a:off x="1784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1460</xdr:rowOff>
    </xdr:from>
    <xdr:to>
      <xdr:col>6</xdr:col>
      <xdr:colOff>38100</xdr:colOff>
      <xdr:row>38</xdr:row>
      <xdr:rowOff>103060</xdr:rowOff>
    </xdr:to>
    <xdr:sp macro="" textlink="">
      <xdr:nvSpPr>
        <xdr:cNvPr id="88" name="楕円 87"/>
        <xdr:cNvSpPr/>
      </xdr:nvSpPr>
      <xdr:spPr>
        <a:xfrm>
          <a:off x="1079500" y="65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94187</xdr:rowOff>
    </xdr:from>
    <xdr:ext cx="469744" cy="259045"/>
    <xdr:sp macro="" textlink="">
      <xdr:nvSpPr>
        <xdr:cNvPr id="89" name="テキスト ボックス 88"/>
        <xdr:cNvSpPr txBox="1"/>
      </xdr:nvSpPr>
      <xdr:spPr>
        <a:xfrm>
          <a:off x="895428" y="660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77308</xdr:rowOff>
    </xdr:from>
    <xdr:to>
      <xdr:col>24</xdr:col>
      <xdr:colOff>63500</xdr:colOff>
      <xdr:row>58</xdr:row>
      <xdr:rowOff>63121</xdr:rowOff>
    </xdr:to>
    <xdr:cxnSp macro="">
      <xdr:nvCxnSpPr>
        <xdr:cNvPr id="120" name="直線コネクタ 119"/>
        <xdr:cNvCxnSpPr/>
      </xdr:nvCxnSpPr>
      <xdr:spPr>
        <a:xfrm flipV="1">
          <a:off x="3797300" y="9849958"/>
          <a:ext cx="838200" cy="1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31589</xdr:rowOff>
    </xdr:from>
    <xdr:to>
      <xdr:col>19</xdr:col>
      <xdr:colOff>177800</xdr:colOff>
      <xdr:row>58</xdr:row>
      <xdr:rowOff>63121</xdr:rowOff>
    </xdr:to>
    <xdr:cxnSp macro="">
      <xdr:nvCxnSpPr>
        <xdr:cNvPr id="123" name="直線コネクタ 122"/>
        <xdr:cNvCxnSpPr/>
      </xdr:nvCxnSpPr>
      <xdr:spPr>
        <a:xfrm>
          <a:off x="2908300" y="9975689"/>
          <a:ext cx="889000" cy="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31589</xdr:rowOff>
    </xdr:from>
    <xdr:to>
      <xdr:col>15</xdr:col>
      <xdr:colOff>50800</xdr:colOff>
      <xdr:row>58</xdr:row>
      <xdr:rowOff>84355</xdr:rowOff>
    </xdr:to>
    <xdr:cxnSp macro="">
      <xdr:nvCxnSpPr>
        <xdr:cNvPr id="126" name="直線コネクタ 125"/>
        <xdr:cNvCxnSpPr/>
      </xdr:nvCxnSpPr>
      <xdr:spPr>
        <a:xfrm flipV="1">
          <a:off x="2019300" y="9975689"/>
          <a:ext cx="889000" cy="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68149</xdr:rowOff>
    </xdr:from>
    <xdr:to>
      <xdr:col>10</xdr:col>
      <xdr:colOff>114300</xdr:colOff>
      <xdr:row>58</xdr:row>
      <xdr:rowOff>84355</xdr:rowOff>
    </xdr:to>
    <xdr:cxnSp macro="">
      <xdr:nvCxnSpPr>
        <xdr:cNvPr id="129" name="直線コネクタ 128"/>
        <xdr:cNvCxnSpPr/>
      </xdr:nvCxnSpPr>
      <xdr:spPr>
        <a:xfrm>
          <a:off x="1130300" y="10012249"/>
          <a:ext cx="889000" cy="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26508</xdr:rowOff>
    </xdr:from>
    <xdr:to>
      <xdr:col>24</xdr:col>
      <xdr:colOff>114300</xdr:colOff>
      <xdr:row>57</xdr:row>
      <xdr:rowOff>128108</xdr:rowOff>
    </xdr:to>
    <xdr:sp macro="" textlink="">
      <xdr:nvSpPr>
        <xdr:cNvPr id="139" name="楕円 138"/>
        <xdr:cNvSpPr/>
      </xdr:nvSpPr>
      <xdr:spPr>
        <a:xfrm>
          <a:off x="4584700" y="97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4935</xdr:rowOff>
    </xdr:from>
    <xdr:ext cx="599010" cy="259045"/>
    <xdr:sp macro="" textlink="">
      <xdr:nvSpPr>
        <xdr:cNvPr id="140" name="総務費該当値テキスト"/>
        <xdr:cNvSpPr txBox="1"/>
      </xdr:nvSpPr>
      <xdr:spPr>
        <a:xfrm>
          <a:off x="4686300" y="977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12321</xdr:rowOff>
    </xdr:from>
    <xdr:to>
      <xdr:col>20</xdr:col>
      <xdr:colOff>38100</xdr:colOff>
      <xdr:row>58</xdr:row>
      <xdr:rowOff>113921</xdr:rowOff>
    </xdr:to>
    <xdr:sp macro="" textlink="">
      <xdr:nvSpPr>
        <xdr:cNvPr id="141" name="楕円 140"/>
        <xdr:cNvSpPr/>
      </xdr:nvSpPr>
      <xdr:spPr>
        <a:xfrm>
          <a:off x="3746500" y="99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105048</xdr:rowOff>
    </xdr:from>
    <xdr:ext cx="599010" cy="259045"/>
    <xdr:sp macro="" textlink="">
      <xdr:nvSpPr>
        <xdr:cNvPr id="142" name="テキスト ボックス 141"/>
        <xdr:cNvSpPr txBox="1"/>
      </xdr:nvSpPr>
      <xdr:spPr>
        <a:xfrm>
          <a:off x="3497795" y="1004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152239</xdr:rowOff>
    </xdr:from>
    <xdr:to>
      <xdr:col>15</xdr:col>
      <xdr:colOff>101600</xdr:colOff>
      <xdr:row>58</xdr:row>
      <xdr:rowOff>82389</xdr:rowOff>
    </xdr:to>
    <xdr:sp macro="" textlink="">
      <xdr:nvSpPr>
        <xdr:cNvPr id="143" name="楕円 142"/>
        <xdr:cNvSpPr/>
      </xdr:nvSpPr>
      <xdr:spPr>
        <a:xfrm>
          <a:off x="2857500" y="9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73516</xdr:rowOff>
    </xdr:from>
    <xdr:ext cx="599010" cy="259045"/>
    <xdr:sp macro="" textlink="">
      <xdr:nvSpPr>
        <xdr:cNvPr id="144" name="テキスト ボックス 143"/>
        <xdr:cNvSpPr txBox="1"/>
      </xdr:nvSpPr>
      <xdr:spPr>
        <a:xfrm>
          <a:off x="2608795" y="1001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33555</xdr:rowOff>
    </xdr:from>
    <xdr:to>
      <xdr:col>10</xdr:col>
      <xdr:colOff>165100</xdr:colOff>
      <xdr:row>58</xdr:row>
      <xdr:rowOff>135155</xdr:rowOff>
    </xdr:to>
    <xdr:sp macro="" textlink="">
      <xdr:nvSpPr>
        <xdr:cNvPr id="145" name="楕円 144"/>
        <xdr:cNvSpPr/>
      </xdr:nvSpPr>
      <xdr:spPr>
        <a:xfrm>
          <a:off x="1968500" y="99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126282</xdr:rowOff>
    </xdr:from>
    <xdr:ext cx="599010" cy="259045"/>
    <xdr:sp macro="" textlink="">
      <xdr:nvSpPr>
        <xdr:cNvPr id="146" name="テキスト ボックス 145"/>
        <xdr:cNvSpPr txBox="1"/>
      </xdr:nvSpPr>
      <xdr:spPr>
        <a:xfrm>
          <a:off x="1719795" y="100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17349</xdr:rowOff>
    </xdr:from>
    <xdr:to>
      <xdr:col>6</xdr:col>
      <xdr:colOff>38100</xdr:colOff>
      <xdr:row>58</xdr:row>
      <xdr:rowOff>118949</xdr:rowOff>
    </xdr:to>
    <xdr:sp macro="" textlink="">
      <xdr:nvSpPr>
        <xdr:cNvPr id="147" name="楕円 146"/>
        <xdr:cNvSpPr/>
      </xdr:nvSpPr>
      <xdr:spPr>
        <a:xfrm>
          <a:off x="1079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110076</xdr:rowOff>
    </xdr:from>
    <xdr:ext cx="599010" cy="259045"/>
    <xdr:sp macro="" textlink="">
      <xdr:nvSpPr>
        <xdr:cNvPr id="148" name="テキスト ボックス 147"/>
        <xdr:cNvSpPr txBox="1"/>
      </xdr:nvSpPr>
      <xdr:spPr>
        <a:xfrm>
          <a:off x="830795" y="1005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140050</xdr:rowOff>
    </xdr:from>
    <xdr:to>
      <xdr:col>24</xdr:col>
      <xdr:colOff>63500</xdr:colOff>
      <xdr:row>78</xdr:row>
      <xdr:rowOff>40892</xdr:rowOff>
    </xdr:to>
    <xdr:cxnSp macro="">
      <xdr:nvCxnSpPr>
        <xdr:cNvPr id="178" name="直線コネクタ 177"/>
        <xdr:cNvCxnSpPr/>
      </xdr:nvCxnSpPr>
      <xdr:spPr>
        <a:xfrm flipV="1">
          <a:off x="3797300" y="13341700"/>
          <a:ext cx="838200" cy="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40892</xdr:rowOff>
    </xdr:from>
    <xdr:to>
      <xdr:col>19</xdr:col>
      <xdr:colOff>177800</xdr:colOff>
      <xdr:row>78</xdr:row>
      <xdr:rowOff>73848</xdr:rowOff>
    </xdr:to>
    <xdr:cxnSp macro="">
      <xdr:nvCxnSpPr>
        <xdr:cNvPr id="181" name="直線コネクタ 180"/>
        <xdr:cNvCxnSpPr/>
      </xdr:nvCxnSpPr>
      <xdr:spPr>
        <a:xfrm flipV="1">
          <a:off x="2908300" y="13413992"/>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33027</xdr:rowOff>
    </xdr:from>
    <xdr:to>
      <xdr:col>15</xdr:col>
      <xdr:colOff>50800</xdr:colOff>
      <xdr:row>78</xdr:row>
      <xdr:rowOff>73848</xdr:rowOff>
    </xdr:to>
    <xdr:cxnSp macro="">
      <xdr:nvCxnSpPr>
        <xdr:cNvPr id="184" name="直線コネクタ 183"/>
        <xdr:cNvCxnSpPr/>
      </xdr:nvCxnSpPr>
      <xdr:spPr>
        <a:xfrm>
          <a:off x="2019300" y="1340612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33027</xdr:rowOff>
    </xdr:from>
    <xdr:to>
      <xdr:col>10</xdr:col>
      <xdr:colOff>114300</xdr:colOff>
      <xdr:row>78</xdr:row>
      <xdr:rowOff>57541</xdr:rowOff>
    </xdr:to>
    <xdr:cxnSp macro="">
      <xdr:nvCxnSpPr>
        <xdr:cNvPr id="187" name="直線コネクタ 186"/>
        <xdr:cNvCxnSpPr/>
      </xdr:nvCxnSpPr>
      <xdr:spPr>
        <a:xfrm flipV="1">
          <a:off x="1130300" y="13406127"/>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89250</xdr:rowOff>
    </xdr:from>
    <xdr:to>
      <xdr:col>24</xdr:col>
      <xdr:colOff>114300</xdr:colOff>
      <xdr:row>78</xdr:row>
      <xdr:rowOff>19400</xdr:rowOff>
    </xdr:to>
    <xdr:sp macro="" textlink="">
      <xdr:nvSpPr>
        <xdr:cNvPr id="197" name="楕円 196"/>
        <xdr:cNvSpPr/>
      </xdr:nvSpPr>
      <xdr:spPr>
        <a:xfrm>
          <a:off x="4584700" y="132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4177</xdr:rowOff>
    </xdr:from>
    <xdr:ext cx="599010" cy="259045"/>
    <xdr:sp macro="" textlink="">
      <xdr:nvSpPr>
        <xdr:cNvPr id="198" name="民生費該当値テキスト"/>
        <xdr:cNvSpPr txBox="1"/>
      </xdr:nvSpPr>
      <xdr:spPr>
        <a:xfrm>
          <a:off x="4686300" y="132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161542</xdr:rowOff>
    </xdr:from>
    <xdr:to>
      <xdr:col>20</xdr:col>
      <xdr:colOff>38100</xdr:colOff>
      <xdr:row>78</xdr:row>
      <xdr:rowOff>91692</xdr:rowOff>
    </xdr:to>
    <xdr:sp macro="" textlink="">
      <xdr:nvSpPr>
        <xdr:cNvPr id="199" name="楕円 198"/>
        <xdr:cNvSpPr/>
      </xdr:nvSpPr>
      <xdr:spPr>
        <a:xfrm>
          <a:off x="3746500" y="133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82819</xdr:rowOff>
    </xdr:from>
    <xdr:ext cx="599010" cy="259045"/>
    <xdr:sp macro="" textlink="">
      <xdr:nvSpPr>
        <xdr:cNvPr id="200" name="テキスト ボックス 199"/>
        <xdr:cNvSpPr txBox="1"/>
      </xdr:nvSpPr>
      <xdr:spPr>
        <a:xfrm>
          <a:off x="3497795" y="1345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23048</xdr:rowOff>
    </xdr:from>
    <xdr:to>
      <xdr:col>15</xdr:col>
      <xdr:colOff>101600</xdr:colOff>
      <xdr:row>78</xdr:row>
      <xdr:rowOff>124648</xdr:rowOff>
    </xdr:to>
    <xdr:sp macro="" textlink="">
      <xdr:nvSpPr>
        <xdr:cNvPr id="201" name="楕円 200"/>
        <xdr:cNvSpPr/>
      </xdr:nvSpPr>
      <xdr:spPr>
        <a:xfrm>
          <a:off x="2857500" y="133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115775</xdr:rowOff>
    </xdr:from>
    <xdr:ext cx="599010" cy="259045"/>
    <xdr:sp macro="" textlink="">
      <xdr:nvSpPr>
        <xdr:cNvPr id="202" name="テキスト ボックス 201"/>
        <xdr:cNvSpPr txBox="1"/>
      </xdr:nvSpPr>
      <xdr:spPr>
        <a:xfrm>
          <a:off x="2608795" y="1348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153677</xdr:rowOff>
    </xdr:from>
    <xdr:to>
      <xdr:col>10</xdr:col>
      <xdr:colOff>165100</xdr:colOff>
      <xdr:row>78</xdr:row>
      <xdr:rowOff>83827</xdr:rowOff>
    </xdr:to>
    <xdr:sp macro="" textlink="">
      <xdr:nvSpPr>
        <xdr:cNvPr id="203" name="楕円 202"/>
        <xdr:cNvSpPr/>
      </xdr:nvSpPr>
      <xdr:spPr>
        <a:xfrm>
          <a:off x="1968500" y="13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74954</xdr:rowOff>
    </xdr:from>
    <xdr:ext cx="599010" cy="259045"/>
    <xdr:sp macro="" textlink="">
      <xdr:nvSpPr>
        <xdr:cNvPr id="204" name="テキスト ボックス 203"/>
        <xdr:cNvSpPr txBox="1"/>
      </xdr:nvSpPr>
      <xdr:spPr>
        <a:xfrm>
          <a:off x="1719795" y="1344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6741</xdr:rowOff>
    </xdr:from>
    <xdr:to>
      <xdr:col>6</xdr:col>
      <xdr:colOff>38100</xdr:colOff>
      <xdr:row>78</xdr:row>
      <xdr:rowOff>108341</xdr:rowOff>
    </xdr:to>
    <xdr:sp macro="" textlink="">
      <xdr:nvSpPr>
        <xdr:cNvPr id="205" name="楕円 204"/>
        <xdr:cNvSpPr/>
      </xdr:nvSpPr>
      <xdr:spPr>
        <a:xfrm>
          <a:off x="1079500" y="13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99468</xdr:rowOff>
    </xdr:from>
    <xdr:ext cx="599010" cy="259045"/>
    <xdr:sp macro="" textlink="">
      <xdr:nvSpPr>
        <xdr:cNvPr id="206" name="テキスト ボックス 205"/>
        <xdr:cNvSpPr txBox="1"/>
      </xdr:nvSpPr>
      <xdr:spPr>
        <a:xfrm>
          <a:off x="830795" y="1347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86325</xdr:rowOff>
    </xdr:from>
    <xdr:to>
      <xdr:col>24</xdr:col>
      <xdr:colOff>63500</xdr:colOff>
      <xdr:row>98</xdr:row>
      <xdr:rowOff>99659</xdr:rowOff>
    </xdr:to>
    <xdr:cxnSp macro="">
      <xdr:nvCxnSpPr>
        <xdr:cNvPr id="235" name="直線コネクタ 234"/>
        <xdr:cNvCxnSpPr/>
      </xdr:nvCxnSpPr>
      <xdr:spPr>
        <a:xfrm flipV="1">
          <a:off x="3797300" y="1688842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99659</xdr:rowOff>
    </xdr:from>
    <xdr:to>
      <xdr:col>19</xdr:col>
      <xdr:colOff>177800</xdr:colOff>
      <xdr:row>98</xdr:row>
      <xdr:rowOff>103437</xdr:rowOff>
    </xdr:to>
    <xdr:cxnSp macro="">
      <xdr:nvCxnSpPr>
        <xdr:cNvPr id="238" name="直線コネクタ 237"/>
        <xdr:cNvCxnSpPr/>
      </xdr:nvCxnSpPr>
      <xdr:spPr>
        <a:xfrm flipV="1">
          <a:off x="2908300" y="16901759"/>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103184</xdr:rowOff>
    </xdr:from>
    <xdr:to>
      <xdr:col>15</xdr:col>
      <xdr:colOff>50800</xdr:colOff>
      <xdr:row>98</xdr:row>
      <xdr:rowOff>103437</xdr:rowOff>
    </xdr:to>
    <xdr:cxnSp macro="">
      <xdr:nvCxnSpPr>
        <xdr:cNvPr id="241" name="直線コネクタ 240"/>
        <xdr:cNvCxnSpPr/>
      </xdr:nvCxnSpPr>
      <xdr:spPr>
        <a:xfrm>
          <a:off x="2019300" y="16905284"/>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103184</xdr:rowOff>
    </xdr:from>
    <xdr:to>
      <xdr:col>10</xdr:col>
      <xdr:colOff>114300</xdr:colOff>
      <xdr:row>98</xdr:row>
      <xdr:rowOff>109435</xdr:rowOff>
    </xdr:to>
    <xdr:cxnSp macro="">
      <xdr:nvCxnSpPr>
        <xdr:cNvPr id="244" name="直線コネクタ 243"/>
        <xdr:cNvCxnSpPr/>
      </xdr:nvCxnSpPr>
      <xdr:spPr>
        <a:xfrm flipV="1">
          <a:off x="1130300" y="16905284"/>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35525</xdr:rowOff>
    </xdr:from>
    <xdr:to>
      <xdr:col>24</xdr:col>
      <xdr:colOff>114300</xdr:colOff>
      <xdr:row>98</xdr:row>
      <xdr:rowOff>137125</xdr:rowOff>
    </xdr:to>
    <xdr:sp macro="" textlink="">
      <xdr:nvSpPr>
        <xdr:cNvPr id="254" name="楕円 253"/>
        <xdr:cNvSpPr/>
      </xdr:nvSpPr>
      <xdr:spPr>
        <a:xfrm>
          <a:off x="4584700" y="168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48859</xdr:rowOff>
    </xdr:from>
    <xdr:to>
      <xdr:col>20</xdr:col>
      <xdr:colOff>38100</xdr:colOff>
      <xdr:row>98</xdr:row>
      <xdr:rowOff>150459</xdr:rowOff>
    </xdr:to>
    <xdr:sp macro="" textlink="">
      <xdr:nvSpPr>
        <xdr:cNvPr id="256" name="楕円 255"/>
        <xdr:cNvSpPr/>
      </xdr:nvSpPr>
      <xdr:spPr>
        <a:xfrm>
          <a:off x="3746500" y="168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141586</xdr:rowOff>
    </xdr:from>
    <xdr:ext cx="534377" cy="259045"/>
    <xdr:sp macro="" textlink="">
      <xdr:nvSpPr>
        <xdr:cNvPr id="257" name="テキスト ボックス 256"/>
        <xdr:cNvSpPr txBox="1"/>
      </xdr:nvSpPr>
      <xdr:spPr>
        <a:xfrm>
          <a:off x="3530111" y="169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52637</xdr:rowOff>
    </xdr:from>
    <xdr:to>
      <xdr:col>15</xdr:col>
      <xdr:colOff>101600</xdr:colOff>
      <xdr:row>98</xdr:row>
      <xdr:rowOff>154237</xdr:rowOff>
    </xdr:to>
    <xdr:sp macro="" textlink="">
      <xdr:nvSpPr>
        <xdr:cNvPr id="258" name="楕円 257"/>
        <xdr:cNvSpPr/>
      </xdr:nvSpPr>
      <xdr:spPr>
        <a:xfrm>
          <a:off x="2857500" y="168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145364</xdr:rowOff>
    </xdr:from>
    <xdr:ext cx="534377" cy="259045"/>
    <xdr:sp macro="" textlink="">
      <xdr:nvSpPr>
        <xdr:cNvPr id="259" name="テキスト ボックス 258"/>
        <xdr:cNvSpPr txBox="1"/>
      </xdr:nvSpPr>
      <xdr:spPr>
        <a:xfrm>
          <a:off x="2641111" y="169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52384</xdr:rowOff>
    </xdr:from>
    <xdr:to>
      <xdr:col>10</xdr:col>
      <xdr:colOff>165100</xdr:colOff>
      <xdr:row>98</xdr:row>
      <xdr:rowOff>153984</xdr:rowOff>
    </xdr:to>
    <xdr:sp macro="" textlink="">
      <xdr:nvSpPr>
        <xdr:cNvPr id="260" name="楕円 259"/>
        <xdr:cNvSpPr/>
      </xdr:nvSpPr>
      <xdr:spPr>
        <a:xfrm>
          <a:off x="1968500" y="168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145111</xdr:rowOff>
    </xdr:from>
    <xdr:ext cx="534377" cy="259045"/>
    <xdr:sp macro="" textlink="">
      <xdr:nvSpPr>
        <xdr:cNvPr id="261" name="テキスト ボックス 260"/>
        <xdr:cNvSpPr txBox="1"/>
      </xdr:nvSpPr>
      <xdr:spPr>
        <a:xfrm>
          <a:off x="1752111" y="169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58635</xdr:rowOff>
    </xdr:from>
    <xdr:to>
      <xdr:col>6</xdr:col>
      <xdr:colOff>38100</xdr:colOff>
      <xdr:row>98</xdr:row>
      <xdr:rowOff>160235</xdr:rowOff>
    </xdr:to>
    <xdr:sp macro="" textlink="">
      <xdr:nvSpPr>
        <xdr:cNvPr id="262" name="楕円 261"/>
        <xdr:cNvSpPr/>
      </xdr:nvSpPr>
      <xdr:spPr>
        <a:xfrm>
          <a:off x="1079500" y="168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151362</xdr:rowOff>
    </xdr:from>
    <xdr:ext cx="534377" cy="259045"/>
    <xdr:sp macro="" textlink="">
      <xdr:nvSpPr>
        <xdr:cNvPr id="263" name="テキスト ボックス 262"/>
        <xdr:cNvSpPr txBox="1"/>
      </xdr:nvSpPr>
      <xdr:spPr>
        <a:xfrm>
          <a:off x="863111" y="169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146687</xdr:rowOff>
    </xdr:from>
    <xdr:to>
      <xdr:col>55</xdr:col>
      <xdr:colOff>0</xdr:colOff>
      <xdr:row>57</xdr:row>
      <xdr:rowOff>158941</xdr:rowOff>
    </xdr:to>
    <xdr:cxnSp macro="">
      <xdr:nvCxnSpPr>
        <xdr:cNvPr id="349" name="直線コネクタ 348"/>
        <xdr:cNvCxnSpPr/>
      </xdr:nvCxnSpPr>
      <xdr:spPr>
        <a:xfrm flipV="1">
          <a:off x="9639300" y="9919337"/>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158941</xdr:rowOff>
    </xdr:from>
    <xdr:to>
      <xdr:col>50</xdr:col>
      <xdr:colOff>114300</xdr:colOff>
      <xdr:row>58</xdr:row>
      <xdr:rowOff>8347</xdr:rowOff>
    </xdr:to>
    <xdr:cxnSp macro="">
      <xdr:nvCxnSpPr>
        <xdr:cNvPr id="352" name="直線コネクタ 351"/>
        <xdr:cNvCxnSpPr/>
      </xdr:nvCxnSpPr>
      <xdr:spPr>
        <a:xfrm flipV="1">
          <a:off x="8750300" y="9931591"/>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8347</xdr:rowOff>
    </xdr:from>
    <xdr:to>
      <xdr:col>45</xdr:col>
      <xdr:colOff>177800</xdr:colOff>
      <xdr:row>58</xdr:row>
      <xdr:rowOff>15151</xdr:rowOff>
    </xdr:to>
    <xdr:cxnSp macro="">
      <xdr:nvCxnSpPr>
        <xdr:cNvPr id="355" name="直線コネクタ 354"/>
        <xdr:cNvCxnSpPr/>
      </xdr:nvCxnSpPr>
      <xdr:spPr>
        <a:xfrm flipV="1">
          <a:off x="7861300" y="9952447"/>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15151</xdr:rowOff>
    </xdr:from>
    <xdr:to>
      <xdr:col>41</xdr:col>
      <xdr:colOff>50800</xdr:colOff>
      <xdr:row>58</xdr:row>
      <xdr:rowOff>17025</xdr:rowOff>
    </xdr:to>
    <xdr:cxnSp macro="">
      <xdr:nvCxnSpPr>
        <xdr:cNvPr id="358" name="直線コネクタ 357"/>
        <xdr:cNvCxnSpPr/>
      </xdr:nvCxnSpPr>
      <xdr:spPr>
        <a:xfrm flipV="1">
          <a:off x="6972300" y="995925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95887</xdr:rowOff>
    </xdr:from>
    <xdr:to>
      <xdr:col>55</xdr:col>
      <xdr:colOff>50800</xdr:colOff>
      <xdr:row>58</xdr:row>
      <xdr:rowOff>26037</xdr:rowOff>
    </xdr:to>
    <xdr:sp macro="" textlink="">
      <xdr:nvSpPr>
        <xdr:cNvPr id="368" name="楕円 367"/>
        <xdr:cNvSpPr/>
      </xdr:nvSpPr>
      <xdr:spPr>
        <a:xfrm>
          <a:off x="10426700" y="986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74314</xdr:rowOff>
    </xdr:from>
    <xdr:ext cx="534377" cy="259045"/>
    <xdr:sp macro="" textlink="">
      <xdr:nvSpPr>
        <xdr:cNvPr id="369" name="農林水産業費該当値テキスト"/>
        <xdr:cNvSpPr txBox="1"/>
      </xdr:nvSpPr>
      <xdr:spPr>
        <a:xfrm>
          <a:off x="10528300" y="984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108141</xdr:rowOff>
    </xdr:from>
    <xdr:to>
      <xdr:col>50</xdr:col>
      <xdr:colOff>165100</xdr:colOff>
      <xdr:row>58</xdr:row>
      <xdr:rowOff>38291</xdr:rowOff>
    </xdr:to>
    <xdr:sp macro="" textlink="">
      <xdr:nvSpPr>
        <xdr:cNvPr id="370" name="楕円 369"/>
        <xdr:cNvSpPr/>
      </xdr:nvSpPr>
      <xdr:spPr>
        <a:xfrm>
          <a:off x="9588500" y="98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29418</xdr:rowOff>
    </xdr:from>
    <xdr:ext cx="534377" cy="259045"/>
    <xdr:sp macro="" textlink="">
      <xdr:nvSpPr>
        <xdr:cNvPr id="371" name="テキスト ボックス 370"/>
        <xdr:cNvSpPr txBox="1"/>
      </xdr:nvSpPr>
      <xdr:spPr>
        <a:xfrm>
          <a:off x="9372111" y="99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128997</xdr:rowOff>
    </xdr:from>
    <xdr:to>
      <xdr:col>46</xdr:col>
      <xdr:colOff>38100</xdr:colOff>
      <xdr:row>58</xdr:row>
      <xdr:rowOff>59147</xdr:rowOff>
    </xdr:to>
    <xdr:sp macro="" textlink="">
      <xdr:nvSpPr>
        <xdr:cNvPr id="372" name="楕円 371"/>
        <xdr:cNvSpPr/>
      </xdr:nvSpPr>
      <xdr:spPr>
        <a:xfrm>
          <a:off x="8699500" y="9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50274</xdr:rowOff>
    </xdr:from>
    <xdr:ext cx="534377" cy="259045"/>
    <xdr:sp macro="" textlink="">
      <xdr:nvSpPr>
        <xdr:cNvPr id="373" name="テキスト ボックス 372"/>
        <xdr:cNvSpPr txBox="1"/>
      </xdr:nvSpPr>
      <xdr:spPr>
        <a:xfrm>
          <a:off x="8483111" y="99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135801</xdr:rowOff>
    </xdr:from>
    <xdr:to>
      <xdr:col>41</xdr:col>
      <xdr:colOff>101600</xdr:colOff>
      <xdr:row>58</xdr:row>
      <xdr:rowOff>65951</xdr:rowOff>
    </xdr:to>
    <xdr:sp macro="" textlink="">
      <xdr:nvSpPr>
        <xdr:cNvPr id="374" name="楕円 373"/>
        <xdr:cNvSpPr/>
      </xdr:nvSpPr>
      <xdr:spPr>
        <a:xfrm>
          <a:off x="7810500" y="9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57078</xdr:rowOff>
    </xdr:from>
    <xdr:ext cx="534377" cy="259045"/>
    <xdr:sp macro="" textlink="">
      <xdr:nvSpPr>
        <xdr:cNvPr id="375" name="テキスト ボックス 374"/>
        <xdr:cNvSpPr txBox="1"/>
      </xdr:nvSpPr>
      <xdr:spPr>
        <a:xfrm>
          <a:off x="7594111" y="100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137675</xdr:rowOff>
    </xdr:from>
    <xdr:to>
      <xdr:col>36</xdr:col>
      <xdr:colOff>165100</xdr:colOff>
      <xdr:row>58</xdr:row>
      <xdr:rowOff>67825</xdr:rowOff>
    </xdr:to>
    <xdr:sp macro="" textlink="">
      <xdr:nvSpPr>
        <xdr:cNvPr id="376" name="楕円 375"/>
        <xdr:cNvSpPr/>
      </xdr:nvSpPr>
      <xdr:spPr>
        <a:xfrm>
          <a:off x="6921500" y="9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58952</xdr:rowOff>
    </xdr:from>
    <xdr:ext cx="534377" cy="259045"/>
    <xdr:sp macro="" textlink="">
      <xdr:nvSpPr>
        <xdr:cNvPr id="377" name="テキスト ボックス 376"/>
        <xdr:cNvSpPr txBox="1"/>
      </xdr:nvSpPr>
      <xdr:spPr>
        <a:xfrm>
          <a:off x="6705111" y="10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115030</xdr:rowOff>
    </xdr:from>
    <xdr:to>
      <xdr:col>55</xdr:col>
      <xdr:colOff>0</xdr:colOff>
      <xdr:row>77</xdr:row>
      <xdr:rowOff>124544</xdr:rowOff>
    </xdr:to>
    <xdr:cxnSp macro="">
      <xdr:nvCxnSpPr>
        <xdr:cNvPr id="404" name="直線コネクタ 403"/>
        <xdr:cNvCxnSpPr/>
      </xdr:nvCxnSpPr>
      <xdr:spPr>
        <a:xfrm flipV="1">
          <a:off x="9639300" y="13145230"/>
          <a:ext cx="838200" cy="1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124544</xdr:rowOff>
    </xdr:from>
    <xdr:to>
      <xdr:col>50</xdr:col>
      <xdr:colOff>114300</xdr:colOff>
      <xdr:row>77</xdr:row>
      <xdr:rowOff>150023</xdr:rowOff>
    </xdr:to>
    <xdr:cxnSp macro="">
      <xdr:nvCxnSpPr>
        <xdr:cNvPr id="407" name="直線コネクタ 406"/>
        <xdr:cNvCxnSpPr/>
      </xdr:nvCxnSpPr>
      <xdr:spPr>
        <a:xfrm flipV="1">
          <a:off x="8750300" y="13326194"/>
          <a:ext cx="889000" cy="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150023</xdr:rowOff>
    </xdr:from>
    <xdr:to>
      <xdr:col>45</xdr:col>
      <xdr:colOff>177800</xdr:colOff>
      <xdr:row>78</xdr:row>
      <xdr:rowOff>18889</xdr:rowOff>
    </xdr:to>
    <xdr:cxnSp macro="">
      <xdr:nvCxnSpPr>
        <xdr:cNvPr id="410" name="直線コネクタ 409"/>
        <xdr:cNvCxnSpPr/>
      </xdr:nvCxnSpPr>
      <xdr:spPr>
        <a:xfrm flipV="1">
          <a:off x="7861300" y="13351673"/>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157696</xdr:rowOff>
    </xdr:from>
    <xdr:to>
      <xdr:col>41</xdr:col>
      <xdr:colOff>50800</xdr:colOff>
      <xdr:row>78</xdr:row>
      <xdr:rowOff>18889</xdr:rowOff>
    </xdr:to>
    <xdr:cxnSp macro="">
      <xdr:nvCxnSpPr>
        <xdr:cNvPr id="413" name="直線コネクタ 412"/>
        <xdr:cNvCxnSpPr/>
      </xdr:nvCxnSpPr>
      <xdr:spPr>
        <a:xfrm>
          <a:off x="6972300" y="13359346"/>
          <a:ext cx="8890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64230</xdr:rowOff>
    </xdr:from>
    <xdr:to>
      <xdr:col>55</xdr:col>
      <xdr:colOff>50800</xdr:colOff>
      <xdr:row>76</xdr:row>
      <xdr:rowOff>165830</xdr:rowOff>
    </xdr:to>
    <xdr:sp macro="" textlink="">
      <xdr:nvSpPr>
        <xdr:cNvPr id="423" name="楕円 422"/>
        <xdr:cNvSpPr/>
      </xdr:nvSpPr>
      <xdr:spPr>
        <a:xfrm>
          <a:off x="10426700" y="13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87106</xdr:rowOff>
    </xdr:from>
    <xdr:ext cx="534377" cy="259045"/>
    <xdr:sp macro="" textlink="">
      <xdr:nvSpPr>
        <xdr:cNvPr id="424" name="商工費該当値テキスト"/>
        <xdr:cNvSpPr txBox="1"/>
      </xdr:nvSpPr>
      <xdr:spPr>
        <a:xfrm>
          <a:off x="10528300" y="1294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73744</xdr:rowOff>
    </xdr:from>
    <xdr:to>
      <xdr:col>50</xdr:col>
      <xdr:colOff>165100</xdr:colOff>
      <xdr:row>78</xdr:row>
      <xdr:rowOff>3894</xdr:rowOff>
    </xdr:to>
    <xdr:sp macro="" textlink="">
      <xdr:nvSpPr>
        <xdr:cNvPr id="425" name="楕円 424"/>
        <xdr:cNvSpPr/>
      </xdr:nvSpPr>
      <xdr:spPr>
        <a:xfrm>
          <a:off x="9588500" y="132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20421</xdr:rowOff>
    </xdr:from>
    <xdr:ext cx="534377" cy="259045"/>
    <xdr:sp macro="" textlink="">
      <xdr:nvSpPr>
        <xdr:cNvPr id="426" name="テキスト ボックス 425"/>
        <xdr:cNvSpPr txBox="1"/>
      </xdr:nvSpPr>
      <xdr:spPr>
        <a:xfrm>
          <a:off x="9372111" y="130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99223</xdr:rowOff>
    </xdr:from>
    <xdr:to>
      <xdr:col>46</xdr:col>
      <xdr:colOff>38100</xdr:colOff>
      <xdr:row>78</xdr:row>
      <xdr:rowOff>29373</xdr:rowOff>
    </xdr:to>
    <xdr:sp macro="" textlink="">
      <xdr:nvSpPr>
        <xdr:cNvPr id="427" name="楕円 426"/>
        <xdr:cNvSpPr/>
      </xdr:nvSpPr>
      <xdr:spPr>
        <a:xfrm>
          <a:off x="8699500" y="133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45900</xdr:rowOff>
    </xdr:from>
    <xdr:ext cx="534377" cy="259045"/>
    <xdr:sp macro="" textlink="">
      <xdr:nvSpPr>
        <xdr:cNvPr id="428" name="テキスト ボックス 427"/>
        <xdr:cNvSpPr txBox="1"/>
      </xdr:nvSpPr>
      <xdr:spPr>
        <a:xfrm>
          <a:off x="8483111" y="130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139539</xdr:rowOff>
    </xdr:from>
    <xdr:to>
      <xdr:col>41</xdr:col>
      <xdr:colOff>101600</xdr:colOff>
      <xdr:row>78</xdr:row>
      <xdr:rowOff>69689</xdr:rowOff>
    </xdr:to>
    <xdr:sp macro="" textlink="">
      <xdr:nvSpPr>
        <xdr:cNvPr id="429" name="楕円 428"/>
        <xdr:cNvSpPr/>
      </xdr:nvSpPr>
      <xdr:spPr>
        <a:xfrm>
          <a:off x="7810500" y="133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60816</xdr:rowOff>
    </xdr:from>
    <xdr:ext cx="534377" cy="259045"/>
    <xdr:sp macro="" textlink="">
      <xdr:nvSpPr>
        <xdr:cNvPr id="430" name="テキスト ボックス 429"/>
        <xdr:cNvSpPr txBox="1"/>
      </xdr:nvSpPr>
      <xdr:spPr>
        <a:xfrm>
          <a:off x="7594111" y="134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106896</xdr:rowOff>
    </xdr:from>
    <xdr:to>
      <xdr:col>36</xdr:col>
      <xdr:colOff>165100</xdr:colOff>
      <xdr:row>78</xdr:row>
      <xdr:rowOff>37046</xdr:rowOff>
    </xdr:to>
    <xdr:sp macro="" textlink="">
      <xdr:nvSpPr>
        <xdr:cNvPr id="431" name="楕円 430"/>
        <xdr:cNvSpPr/>
      </xdr:nvSpPr>
      <xdr:spPr>
        <a:xfrm>
          <a:off x="6921500" y="133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53573</xdr:rowOff>
    </xdr:from>
    <xdr:ext cx="534377" cy="259045"/>
    <xdr:sp macro="" textlink="">
      <xdr:nvSpPr>
        <xdr:cNvPr id="432" name="テキスト ボックス 431"/>
        <xdr:cNvSpPr txBox="1"/>
      </xdr:nvSpPr>
      <xdr:spPr>
        <a:xfrm>
          <a:off x="6705111" y="130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35296</xdr:rowOff>
    </xdr:from>
    <xdr:to>
      <xdr:col>55</xdr:col>
      <xdr:colOff>0</xdr:colOff>
      <xdr:row>98</xdr:row>
      <xdr:rowOff>76750</xdr:rowOff>
    </xdr:to>
    <xdr:cxnSp macro="">
      <xdr:nvCxnSpPr>
        <xdr:cNvPr id="463" name="直線コネクタ 462"/>
        <xdr:cNvCxnSpPr/>
      </xdr:nvCxnSpPr>
      <xdr:spPr>
        <a:xfrm flipV="1">
          <a:off x="9639300" y="16837396"/>
          <a:ext cx="8382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76750</xdr:rowOff>
    </xdr:from>
    <xdr:to>
      <xdr:col>50</xdr:col>
      <xdr:colOff>114300</xdr:colOff>
      <xdr:row>98</xdr:row>
      <xdr:rowOff>103124</xdr:rowOff>
    </xdr:to>
    <xdr:cxnSp macro="">
      <xdr:nvCxnSpPr>
        <xdr:cNvPr id="466" name="直線コネクタ 465"/>
        <xdr:cNvCxnSpPr/>
      </xdr:nvCxnSpPr>
      <xdr:spPr>
        <a:xfrm flipV="1">
          <a:off x="8750300" y="16878850"/>
          <a:ext cx="889000" cy="2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58234</xdr:rowOff>
    </xdr:from>
    <xdr:to>
      <xdr:col>45</xdr:col>
      <xdr:colOff>177800</xdr:colOff>
      <xdr:row>98</xdr:row>
      <xdr:rowOff>103124</xdr:rowOff>
    </xdr:to>
    <xdr:cxnSp macro="">
      <xdr:nvCxnSpPr>
        <xdr:cNvPr id="469" name="直線コネクタ 468"/>
        <xdr:cNvCxnSpPr/>
      </xdr:nvCxnSpPr>
      <xdr:spPr>
        <a:xfrm>
          <a:off x="7861300" y="16860334"/>
          <a:ext cx="889000" cy="4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32885</xdr:rowOff>
    </xdr:from>
    <xdr:to>
      <xdr:col>41</xdr:col>
      <xdr:colOff>50800</xdr:colOff>
      <xdr:row>98</xdr:row>
      <xdr:rowOff>58234</xdr:rowOff>
    </xdr:to>
    <xdr:cxnSp macro="">
      <xdr:nvCxnSpPr>
        <xdr:cNvPr id="472" name="直線コネクタ 471"/>
        <xdr:cNvCxnSpPr/>
      </xdr:nvCxnSpPr>
      <xdr:spPr>
        <a:xfrm>
          <a:off x="6972300" y="16834985"/>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155946</xdr:rowOff>
    </xdr:from>
    <xdr:to>
      <xdr:col>55</xdr:col>
      <xdr:colOff>50800</xdr:colOff>
      <xdr:row>98</xdr:row>
      <xdr:rowOff>86096</xdr:rowOff>
    </xdr:to>
    <xdr:sp macro="" textlink="">
      <xdr:nvSpPr>
        <xdr:cNvPr id="482" name="楕円 481"/>
        <xdr:cNvSpPr/>
      </xdr:nvSpPr>
      <xdr:spPr>
        <a:xfrm>
          <a:off x="10426700" y="1678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70873</xdr:rowOff>
    </xdr:from>
    <xdr:ext cx="534377" cy="259045"/>
    <xdr:sp macro="" textlink="">
      <xdr:nvSpPr>
        <xdr:cNvPr id="483" name="土木費該当値テキスト"/>
        <xdr:cNvSpPr txBox="1"/>
      </xdr:nvSpPr>
      <xdr:spPr>
        <a:xfrm>
          <a:off x="10528300" y="167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25950</xdr:rowOff>
    </xdr:from>
    <xdr:to>
      <xdr:col>50</xdr:col>
      <xdr:colOff>165100</xdr:colOff>
      <xdr:row>98</xdr:row>
      <xdr:rowOff>127550</xdr:rowOff>
    </xdr:to>
    <xdr:sp macro="" textlink="">
      <xdr:nvSpPr>
        <xdr:cNvPr id="484" name="楕円 483"/>
        <xdr:cNvSpPr/>
      </xdr:nvSpPr>
      <xdr:spPr>
        <a:xfrm>
          <a:off x="9588500" y="1682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118677</xdr:rowOff>
    </xdr:from>
    <xdr:ext cx="534377" cy="259045"/>
    <xdr:sp macro="" textlink="">
      <xdr:nvSpPr>
        <xdr:cNvPr id="485" name="テキスト ボックス 484"/>
        <xdr:cNvSpPr txBox="1"/>
      </xdr:nvSpPr>
      <xdr:spPr>
        <a:xfrm>
          <a:off x="9372111" y="1692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52324</xdr:rowOff>
    </xdr:from>
    <xdr:to>
      <xdr:col>46</xdr:col>
      <xdr:colOff>38100</xdr:colOff>
      <xdr:row>98</xdr:row>
      <xdr:rowOff>153924</xdr:rowOff>
    </xdr:to>
    <xdr:sp macro="" textlink="">
      <xdr:nvSpPr>
        <xdr:cNvPr id="486" name="楕円 485"/>
        <xdr:cNvSpPr/>
      </xdr:nvSpPr>
      <xdr:spPr>
        <a:xfrm>
          <a:off x="86995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145051</xdr:rowOff>
    </xdr:from>
    <xdr:ext cx="534377" cy="259045"/>
    <xdr:sp macro="" textlink="">
      <xdr:nvSpPr>
        <xdr:cNvPr id="487" name="テキスト ボックス 486"/>
        <xdr:cNvSpPr txBox="1"/>
      </xdr:nvSpPr>
      <xdr:spPr>
        <a:xfrm>
          <a:off x="8483111" y="169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7434</xdr:rowOff>
    </xdr:from>
    <xdr:to>
      <xdr:col>41</xdr:col>
      <xdr:colOff>101600</xdr:colOff>
      <xdr:row>98</xdr:row>
      <xdr:rowOff>109034</xdr:rowOff>
    </xdr:to>
    <xdr:sp macro="" textlink="">
      <xdr:nvSpPr>
        <xdr:cNvPr id="488" name="楕円 487"/>
        <xdr:cNvSpPr/>
      </xdr:nvSpPr>
      <xdr:spPr>
        <a:xfrm>
          <a:off x="7810500" y="1680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100161</xdr:rowOff>
    </xdr:from>
    <xdr:ext cx="534377" cy="259045"/>
    <xdr:sp macro="" textlink="">
      <xdr:nvSpPr>
        <xdr:cNvPr id="489" name="テキスト ボックス 488"/>
        <xdr:cNvSpPr txBox="1"/>
      </xdr:nvSpPr>
      <xdr:spPr>
        <a:xfrm>
          <a:off x="7594111" y="1690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153535</xdr:rowOff>
    </xdr:from>
    <xdr:to>
      <xdr:col>36</xdr:col>
      <xdr:colOff>165100</xdr:colOff>
      <xdr:row>98</xdr:row>
      <xdr:rowOff>83685</xdr:rowOff>
    </xdr:to>
    <xdr:sp macro="" textlink="">
      <xdr:nvSpPr>
        <xdr:cNvPr id="490" name="楕円 489"/>
        <xdr:cNvSpPr/>
      </xdr:nvSpPr>
      <xdr:spPr>
        <a:xfrm>
          <a:off x="6921500" y="167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74812</xdr:rowOff>
    </xdr:from>
    <xdr:ext cx="534377" cy="259045"/>
    <xdr:sp macro="" textlink="">
      <xdr:nvSpPr>
        <xdr:cNvPr id="491" name="テキスト ボックス 490"/>
        <xdr:cNvSpPr txBox="1"/>
      </xdr:nvSpPr>
      <xdr:spPr>
        <a:xfrm>
          <a:off x="6705111" y="168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16275</xdr:rowOff>
    </xdr:from>
    <xdr:to>
      <xdr:col>85</xdr:col>
      <xdr:colOff>127000</xdr:colOff>
      <xdr:row>37</xdr:row>
      <xdr:rowOff>91370</xdr:rowOff>
    </xdr:to>
    <xdr:cxnSp macro="">
      <xdr:nvCxnSpPr>
        <xdr:cNvPr id="521" name="直線コネクタ 520"/>
        <xdr:cNvCxnSpPr/>
      </xdr:nvCxnSpPr>
      <xdr:spPr>
        <a:xfrm flipV="1">
          <a:off x="15481300" y="6359925"/>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91370</xdr:rowOff>
    </xdr:from>
    <xdr:to>
      <xdr:col>81</xdr:col>
      <xdr:colOff>50800</xdr:colOff>
      <xdr:row>37</xdr:row>
      <xdr:rowOff>112078</xdr:rowOff>
    </xdr:to>
    <xdr:cxnSp macro="">
      <xdr:nvCxnSpPr>
        <xdr:cNvPr id="524" name="直線コネクタ 523"/>
        <xdr:cNvCxnSpPr/>
      </xdr:nvCxnSpPr>
      <xdr:spPr>
        <a:xfrm flipV="1">
          <a:off x="14592300" y="6435020"/>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112078</xdr:rowOff>
    </xdr:from>
    <xdr:to>
      <xdr:col>76</xdr:col>
      <xdr:colOff>114300</xdr:colOff>
      <xdr:row>37</xdr:row>
      <xdr:rowOff>154387</xdr:rowOff>
    </xdr:to>
    <xdr:cxnSp macro="">
      <xdr:nvCxnSpPr>
        <xdr:cNvPr id="527" name="直線コネクタ 526"/>
        <xdr:cNvCxnSpPr/>
      </xdr:nvCxnSpPr>
      <xdr:spPr>
        <a:xfrm flipV="1">
          <a:off x="13703300" y="6455728"/>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154387</xdr:rowOff>
    </xdr:from>
    <xdr:to>
      <xdr:col>71</xdr:col>
      <xdr:colOff>177800</xdr:colOff>
      <xdr:row>38</xdr:row>
      <xdr:rowOff>11874</xdr:rowOff>
    </xdr:to>
    <xdr:cxnSp macro="">
      <xdr:nvCxnSpPr>
        <xdr:cNvPr id="530" name="直線コネクタ 529"/>
        <xdr:cNvCxnSpPr/>
      </xdr:nvCxnSpPr>
      <xdr:spPr>
        <a:xfrm flipV="1">
          <a:off x="12814300" y="6498037"/>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136925</xdr:rowOff>
    </xdr:from>
    <xdr:to>
      <xdr:col>85</xdr:col>
      <xdr:colOff>177800</xdr:colOff>
      <xdr:row>37</xdr:row>
      <xdr:rowOff>67075</xdr:rowOff>
    </xdr:to>
    <xdr:sp macro="" textlink="">
      <xdr:nvSpPr>
        <xdr:cNvPr id="540" name="楕円 539"/>
        <xdr:cNvSpPr/>
      </xdr:nvSpPr>
      <xdr:spPr>
        <a:xfrm>
          <a:off x="16268700" y="63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159802</xdr:rowOff>
    </xdr:from>
    <xdr:ext cx="534377" cy="259045"/>
    <xdr:sp macro="" textlink="">
      <xdr:nvSpPr>
        <xdr:cNvPr id="541" name="消防費該当値テキスト"/>
        <xdr:cNvSpPr txBox="1"/>
      </xdr:nvSpPr>
      <xdr:spPr>
        <a:xfrm>
          <a:off x="16370300" y="61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40570</xdr:rowOff>
    </xdr:from>
    <xdr:to>
      <xdr:col>81</xdr:col>
      <xdr:colOff>101600</xdr:colOff>
      <xdr:row>37</xdr:row>
      <xdr:rowOff>142170</xdr:rowOff>
    </xdr:to>
    <xdr:sp macro="" textlink="">
      <xdr:nvSpPr>
        <xdr:cNvPr id="542" name="楕円 541"/>
        <xdr:cNvSpPr/>
      </xdr:nvSpPr>
      <xdr:spPr>
        <a:xfrm>
          <a:off x="15430500" y="63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133297</xdr:rowOff>
    </xdr:from>
    <xdr:ext cx="534377" cy="259045"/>
    <xdr:sp macro="" textlink="">
      <xdr:nvSpPr>
        <xdr:cNvPr id="543" name="テキスト ボックス 542"/>
        <xdr:cNvSpPr txBox="1"/>
      </xdr:nvSpPr>
      <xdr:spPr>
        <a:xfrm>
          <a:off x="15214111" y="64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61278</xdr:rowOff>
    </xdr:from>
    <xdr:to>
      <xdr:col>76</xdr:col>
      <xdr:colOff>165100</xdr:colOff>
      <xdr:row>37</xdr:row>
      <xdr:rowOff>162878</xdr:rowOff>
    </xdr:to>
    <xdr:sp macro="" textlink="">
      <xdr:nvSpPr>
        <xdr:cNvPr id="544" name="楕円 543"/>
        <xdr:cNvSpPr/>
      </xdr:nvSpPr>
      <xdr:spPr>
        <a:xfrm>
          <a:off x="14541500" y="6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154005</xdr:rowOff>
    </xdr:from>
    <xdr:ext cx="534377" cy="259045"/>
    <xdr:sp macro="" textlink="">
      <xdr:nvSpPr>
        <xdr:cNvPr id="545" name="テキスト ボックス 544"/>
        <xdr:cNvSpPr txBox="1"/>
      </xdr:nvSpPr>
      <xdr:spPr>
        <a:xfrm>
          <a:off x="14325111" y="64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103587</xdr:rowOff>
    </xdr:from>
    <xdr:to>
      <xdr:col>72</xdr:col>
      <xdr:colOff>38100</xdr:colOff>
      <xdr:row>38</xdr:row>
      <xdr:rowOff>33737</xdr:rowOff>
    </xdr:to>
    <xdr:sp macro="" textlink="">
      <xdr:nvSpPr>
        <xdr:cNvPr id="546" name="楕円 545"/>
        <xdr:cNvSpPr/>
      </xdr:nvSpPr>
      <xdr:spPr>
        <a:xfrm>
          <a:off x="13652500" y="64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24864</xdr:rowOff>
    </xdr:from>
    <xdr:ext cx="534377" cy="259045"/>
    <xdr:sp macro="" textlink="">
      <xdr:nvSpPr>
        <xdr:cNvPr id="547" name="テキスト ボックス 546"/>
        <xdr:cNvSpPr txBox="1"/>
      </xdr:nvSpPr>
      <xdr:spPr>
        <a:xfrm>
          <a:off x="13436111" y="65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132524</xdr:rowOff>
    </xdr:from>
    <xdr:to>
      <xdr:col>67</xdr:col>
      <xdr:colOff>101600</xdr:colOff>
      <xdr:row>38</xdr:row>
      <xdr:rowOff>62674</xdr:rowOff>
    </xdr:to>
    <xdr:sp macro="" textlink="">
      <xdr:nvSpPr>
        <xdr:cNvPr id="548" name="楕円 547"/>
        <xdr:cNvSpPr/>
      </xdr:nvSpPr>
      <xdr:spPr>
        <a:xfrm>
          <a:off x="12763500" y="64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53801</xdr:rowOff>
    </xdr:from>
    <xdr:ext cx="534377" cy="259045"/>
    <xdr:sp macro="" textlink="">
      <xdr:nvSpPr>
        <xdr:cNvPr id="549" name="テキスト ボックス 548"/>
        <xdr:cNvSpPr txBox="1"/>
      </xdr:nvSpPr>
      <xdr:spPr>
        <a:xfrm>
          <a:off x="12547111" y="65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93911</xdr:rowOff>
    </xdr:from>
    <xdr:to>
      <xdr:col>85</xdr:col>
      <xdr:colOff>127000</xdr:colOff>
      <xdr:row>57</xdr:row>
      <xdr:rowOff>132883</xdr:rowOff>
    </xdr:to>
    <xdr:cxnSp macro="">
      <xdr:nvCxnSpPr>
        <xdr:cNvPr id="576" name="直線コネクタ 575"/>
        <xdr:cNvCxnSpPr/>
      </xdr:nvCxnSpPr>
      <xdr:spPr>
        <a:xfrm flipV="1">
          <a:off x="15481300" y="9866561"/>
          <a:ext cx="838200" cy="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132883</xdr:rowOff>
    </xdr:from>
    <xdr:to>
      <xdr:col>81</xdr:col>
      <xdr:colOff>50800</xdr:colOff>
      <xdr:row>57</xdr:row>
      <xdr:rowOff>156799</xdr:rowOff>
    </xdr:to>
    <xdr:cxnSp macro="">
      <xdr:nvCxnSpPr>
        <xdr:cNvPr id="579" name="直線コネクタ 578"/>
        <xdr:cNvCxnSpPr/>
      </xdr:nvCxnSpPr>
      <xdr:spPr>
        <a:xfrm flipV="1">
          <a:off x="14592300" y="9905533"/>
          <a:ext cx="889000" cy="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152388</xdr:rowOff>
    </xdr:from>
    <xdr:to>
      <xdr:col>76</xdr:col>
      <xdr:colOff>114300</xdr:colOff>
      <xdr:row>57</xdr:row>
      <xdr:rowOff>156799</xdr:rowOff>
    </xdr:to>
    <xdr:cxnSp macro="">
      <xdr:nvCxnSpPr>
        <xdr:cNvPr id="582" name="直線コネクタ 581"/>
        <xdr:cNvCxnSpPr/>
      </xdr:nvCxnSpPr>
      <xdr:spPr>
        <a:xfrm>
          <a:off x="13703300" y="9925038"/>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62538</xdr:rowOff>
    </xdr:from>
    <xdr:to>
      <xdr:col>71</xdr:col>
      <xdr:colOff>177800</xdr:colOff>
      <xdr:row>57</xdr:row>
      <xdr:rowOff>152388</xdr:rowOff>
    </xdr:to>
    <xdr:cxnSp macro="">
      <xdr:nvCxnSpPr>
        <xdr:cNvPr id="585" name="直線コネクタ 584"/>
        <xdr:cNvCxnSpPr/>
      </xdr:nvCxnSpPr>
      <xdr:spPr>
        <a:xfrm>
          <a:off x="12814300" y="9663738"/>
          <a:ext cx="889000" cy="2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43111</xdr:rowOff>
    </xdr:from>
    <xdr:to>
      <xdr:col>85</xdr:col>
      <xdr:colOff>177800</xdr:colOff>
      <xdr:row>57</xdr:row>
      <xdr:rowOff>144711</xdr:rowOff>
    </xdr:to>
    <xdr:sp macro="" textlink="">
      <xdr:nvSpPr>
        <xdr:cNvPr id="595" name="楕円 594"/>
        <xdr:cNvSpPr/>
      </xdr:nvSpPr>
      <xdr:spPr>
        <a:xfrm>
          <a:off x="16268700" y="98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129488</xdr:rowOff>
    </xdr:from>
    <xdr:ext cx="534377" cy="259045"/>
    <xdr:sp macro="" textlink="">
      <xdr:nvSpPr>
        <xdr:cNvPr id="596" name="教育費該当値テキスト"/>
        <xdr:cNvSpPr txBox="1"/>
      </xdr:nvSpPr>
      <xdr:spPr>
        <a:xfrm>
          <a:off x="16370300" y="97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82083</xdr:rowOff>
    </xdr:from>
    <xdr:to>
      <xdr:col>81</xdr:col>
      <xdr:colOff>101600</xdr:colOff>
      <xdr:row>58</xdr:row>
      <xdr:rowOff>12233</xdr:rowOff>
    </xdr:to>
    <xdr:sp macro="" textlink="">
      <xdr:nvSpPr>
        <xdr:cNvPr id="597" name="楕円 596"/>
        <xdr:cNvSpPr/>
      </xdr:nvSpPr>
      <xdr:spPr>
        <a:xfrm>
          <a:off x="15430500" y="98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3360</xdr:rowOff>
    </xdr:from>
    <xdr:ext cx="534377" cy="259045"/>
    <xdr:sp macro="" textlink="">
      <xdr:nvSpPr>
        <xdr:cNvPr id="598" name="テキスト ボックス 597"/>
        <xdr:cNvSpPr txBox="1"/>
      </xdr:nvSpPr>
      <xdr:spPr>
        <a:xfrm>
          <a:off x="15214111" y="99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105999</xdr:rowOff>
    </xdr:from>
    <xdr:to>
      <xdr:col>76</xdr:col>
      <xdr:colOff>165100</xdr:colOff>
      <xdr:row>58</xdr:row>
      <xdr:rowOff>36149</xdr:rowOff>
    </xdr:to>
    <xdr:sp macro="" textlink="">
      <xdr:nvSpPr>
        <xdr:cNvPr id="599" name="楕円 598"/>
        <xdr:cNvSpPr/>
      </xdr:nvSpPr>
      <xdr:spPr>
        <a:xfrm>
          <a:off x="14541500" y="98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27276</xdr:rowOff>
    </xdr:from>
    <xdr:ext cx="534377" cy="259045"/>
    <xdr:sp macro="" textlink="">
      <xdr:nvSpPr>
        <xdr:cNvPr id="600" name="テキスト ボックス 599"/>
        <xdr:cNvSpPr txBox="1"/>
      </xdr:nvSpPr>
      <xdr:spPr>
        <a:xfrm>
          <a:off x="14325111" y="99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101588</xdr:rowOff>
    </xdr:from>
    <xdr:to>
      <xdr:col>72</xdr:col>
      <xdr:colOff>38100</xdr:colOff>
      <xdr:row>58</xdr:row>
      <xdr:rowOff>31738</xdr:rowOff>
    </xdr:to>
    <xdr:sp macro="" textlink="">
      <xdr:nvSpPr>
        <xdr:cNvPr id="601" name="楕円 600"/>
        <xdr:cNvSpPr/>
      </xdr:nvSpPr>
      <xdr:spPr>
        <a:xfrm>
          <a:off x="13652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22865</xdr:rowOff>
    </xdr:from>
    <xdr:ext cx="534377" cy="259045"/>
    <xdr:sp macro="" textlink="">
      <xdr:nvSpPr>
        <xdr:cNvPr id="602" name="テキスト ボックス 601"/>
        <xdr:cNvSpPr txBox="1"/>
      </xdr:nvSpPr>
      <xdr:spPr>
        <a:xfrm>
          <a:off x="13436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11738</xdr:rowOff>
    </xdr:from>
    <xdr:to>
      <xdr:col>67</xdr:col>
      <xdr:colOff>101600</xdr:colOff>
      <xdr:row>56</xdr:row>
      <xdr:rowOff>113338</xdr:rowOff>
    </xdr:to>
    <xdr:sp macro="" textlink="">
      <xdr:nvSpPr>
        <xdr:cNvPr id="603" name="楕円 602"/>
        <xdr:cNvSpPr/>
      </xdr:nvSpPr>
      <xdr:spPr>
        <a:xfrm>
          <a:off x="12763500" y="96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129865</xdr:rowOff>
    </xdr:from>
    <xdr:ext cx="534377" cy="259045"/>
    <xdr:sp macro="" textlink="">
      <xdr:nvSpPr>
        <xdr:cNvPr id="604" name="テキスト ボックス 603"/>
        <xdr:cNvSpPr txBox="1"/>
      </xdr:nvSpPr>
      <xdr:spPr>
        <a:xfrm>
          <a:off x="12547111" y="93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167669</xdr:rowOff>
    </xdr:from>
    <xdr:to>
      <xdr:col>85</xdr:col>
      <xdr:colOff>127000</xdr:colOff>
      <xdr:row>78</xdr:row>
      <xdr:rowOff>13519</xdr:rowOff>
    </xdr:to>
    <xdr:cxnSp macro="">
      <xdr:nvCxnSpPr>
        <xdr:cNvPr id="629" name="直線コネクタ 628"/>
        <xdr:cNvCxnSpPr/>
      </xdr:nvCxnSpPr>
      <xdr:spPr>
        <a:xfrm flipV="1">
          <a:off x="15481300" y="13369319"/>
          <a:ext cx="8382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7209</xdr:rowOff>
    </xdr:from>
    <xdr:to>
      <xdr:col>81</xdr:col>
      <xdr:colOff>50800</xdr:colOff>
      <xdr:row>78</xdr:row>
      <xdr:rowOff>13519</xdr:rowOff>
    </xdr:to>
    <xdr:cxnSp macro="">
      <xdr:nvCxnSpPr>
        <xdr:cNvPr id="632" name="直線コネクタ 631"/>
        <xdr:cNvCxnSpPr/>
      </xdr:nvCxnSpPr>
      <xdr:spPr>
        <a:xfrm>
          <a:off x="14592300" y="1338030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7209</xdr:rowOff>
    </xdr:from>
    <xdr:to>
      <xdr:col>76</xdr:col>
      <xdr:colOff>114300</xdr:colOff>
      <xdr:row>78</xdr:row>
      <xdr:rowOff>16297</xdr:rowOff>
    </xdr:to>
    <xdr:cxnSp macro="">
      <xdr:nvCxnSpPr>
        <xdr:cNvPr id="635" name="直線コネクタ 634"/>
        <xdr:cNvCxnSpPr/>
      </xdr:nvCxnSpPr>
      <xdr:spPr>
        <a:xfrm flipV="1">
          <a:off x="13703300" y="13380309"/>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16297</xdr:rowOff>
    </xdr:from>
    <xdr:to>
      <xdr:col>71</xdr:col>
      <xdr:colOff>177800</xdr:colOff>
      <xdr:row>78</xdr:row>
      <xdr:rowOff>25400</xdr:rowOff>
    </xdr:to>
    <xdr:cxnSp macro="">
      <xdr:nvCxnSpPr>
        <xdr:cNvPr id="638" name="直線コネクタ 637"/>
        <xdr:cNvCxnSpPr/>
      </xdr:nvCxnSpPr>
      <xdr:spPr>
        <a:xfrm flipV="1">
          <a:off x="12814300" y="13389397"/>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116869</xdr:rowOff>
    </xdr:from>
    <xdr:to>
      <xdr:col>85</xdr:col>
      <xdr:colOff>177800</xdr:colOff>
      <xdr:row>78</xdr:row>
      <xdr:rowOff>47019</xdr:rowOff>
    </xdr:to>
    <xdr:sp macro="" textlink="">
      <xdr:nvSpPr>
        <xdr:cNvPr id="648" name="楕円 647"/>
        <xdr:cNvSpPr/>
      </xdr:nvSpPr>
      <xdr:spPr>
        <a:xfrm>
          <a:off x="16268700" y="133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134169</xdr:rowOff>
    </xdr:from>
    <xdr:to>
      <xdr:col>81</xdr:col>
      <xdr:colOff>101600</xdr:colOff>
      <xdr:row>78</xdr:row>
      <xdr:rowOff>64319</xdr:rowOff>
    </xdr:to>
    <xdr:sp macro="" textlink="">
      <xdr:nvSpPr>
        <xdr:cNvPr id="650" name="楕円 649"/>
        <xdr:cNvSpPr/>
      </xdr:nvSpPr>
      <xdr:spPr>
        <a:xfrm>
          <a:off x="15430500" y="133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55446</xdr:rowOff>
    </xdr:from>
    <xdr:ext cx="469744" cy="259045"/>
    <xdr:sp macro="" textlink="">
      <xdr:nvSpPr>
        <xdr:cNvPr id="651" name="テキスト ボックス 650"/>
        <xdr:cNvSpPr txBox="1"/>
      </xdr:nvSpPr>
      <xdr:spPr>
        <a:xfrm>
          <a:off x="15246428" y="134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127859</xdr:rowOff>
    </xdr:from>
    <xdr:to>
      <xdr:col>76</xdr:col>
      <xdr:colOff>165100</xdr:colOff>
      <xdr:row>78</xdr:row>
      <xdr:rowOff>58009</xdr:rowOff>
    </xdr:to>
    <xdr:sp macro="" textlink="">
      <xdr:nvSpPr>
        <xdr:cNvPr id="652" name="楕円 651"/>
        <xdr:cNvSpPr/>
      </xdr:nvSpPr>
      <xdr:spPr>
        <a:xfrm>
          <a:off x="14541500" y="133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49136</xdr:rowOff>
    </xdr:from>
    <xdr:ext cx="469744" cy="259045"/>
    <xdr:sp macro="" textlink="">
      <xdr:nvSpPr>
        <xdr:cNvPr id="653" name="テキスト ボックス 652"/>
        <xdr:cNvSpPr txBox="1"/>
      </xdr:nvSpPr>
      <xdr:spPr>
        <a:xfrm>
          <a:off x="14357428" y="1342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136947</xdr:rowOff>
    </xdr:from>
    <xdr:to>
      <xdr:col>72</xdr:col>
      <xdr:colOff>38100</xdr:colOff>
      <xdr:row>78</xdr:row>
      <xdr:rowOff>67097</xdr:rowOff>
    </xdr:to>
    <xdr:sp macro="" textlink="">
      <xdr:nvSpPr>
        <xdr:cNvPr id="654" name="楕円 653"/>
        <xdr:cNvSpPr/>
      </xdr:nvSpPr>
      <xdr:spPr>
        <a:xfrm>
          <a:off x="13652500" y="133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58224</xdr:rowOff>
    </xdr:from>
    <xdr:ext cx="469744" cy="259045"/>
    <xdr:sp macro="" textlink="">
      <xdr:nvSpPr>
        <xdr:cNvPr id="655" name="テキスト ボックス 654"/>
        <xdr:cNvSpPr txBox="1"/>
      </xdr:nvSpPr>
      <xdr:spPr>
        <a:xfrm>
          <a:off x="13468428" y="134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68194</xdr:rowOff>
    </xdr:from>
    <xdr:to>
      <xdr:col>85</xdr:col>
      <xdr:colOff>127000</xdr:colOff>
      <xdr:row>97</xdr:row>
      <xdr:rowOff>99613</xdr:rowOff>
    </xdr:to>
    <xdr:cxnSp macro="">
      <xdr:nvCxnSpPr>
        <xdr:cNvPr id="684" name="直線コネクタ 683"/>
        <xdr:cNvCxnSpPr/>
      </xdr:nvCxnSpPr>
      <xdr:spPr>
        <a:xfrm flipV="1">
          <a:off x="15481300" y="16698844"/>
          <a:ext cx="8382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98534</xdr:rowOff>
    </xdr:from>
    <xdr:to>
      <xdr:col>81</xdr:col>
      <xdr:colOff>50800</xdr:colOff>
      <xdr:row>97</xdr:row>
      <xdr:rowOff>99613</xdr:rowOff>
    </xdr:to>
    <xdr:cxnSp macro="">
      <xdr:nvCxnSpPr>
        <xdr:cNvPr id="687" name="直線コネクタ 686"/>
        <xdr:cNvCxnSpPr/>
      </xdr:nvCxnSpPr>
      <xdr:spPr>
        <a:xfrm>
          <a:off x="14592300" y="16729184"/>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98534</xdr:rowOff>
    </xdr:from>
    <xdr:to>
      <xdr:col>76</xdr:col>
      <xdr:colOff>114300</xdr:colOff>
      <xdr:row>97</xdr:row>
      <xdr:rowOff>101721</xdr:rowOff>
    </xdr:to>
    <xdr:cxnSp macro="">
      <xdr:nvCxnSpPr>
        <xdr:cNvPr id="690" name="直線コネクタ 689"/>
        <xdr:cNvCxnSpPr/>
      </xdr:nvCxnSpPr>
      <xdr:spPr>
        <a:xfrm flipV="1">
          <a:off x="13703300" y="16729184"/>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101721</xdr:rowOff>
    </xdr:from>
    <xdr:to>
      <xdr:col>71</xdr:col>
      <xdr:colOff>177800</xdr:colOff>
      <xdr:row>97</xdr:row>
      <xdr:rowOff>118061</xdr:rowOff>
    </xdr:to>
    <xdr:cxnSp macro="">
      <xdr:nvCxnSpPr>
        <xdr:cNvPr id="693" name="直線コネクタ 692"/>
        <xdr:cNvCxnSpPr/>
      </xdr:nvCxnSpPr>
      <xdr:spPr>
        <a:xfrm flipV="1">
          <a:off x="12814300" y="16732371"/>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17394</xdr:rowOff>
    </xdr:from>
    <xdr:to>
      <xdr:col>85</xdr:col>
      <xdr:colOff>177800</xdr:colOff>
      <xdr:row>97</xdr:row>
      <xdr:rowOff>118994</xdr:rowOff>
    </xdr:to>
    <xdr:sp macro="" textlink="">
      <xdr:nvSpPr>
        <xdr:cNvPr id="703" name="楕円 702"/>
        <xdr:cNvSpPr/>
      </xdr:nvSpPr>
      <xdr:spPr>
        <a:xfrm>
          <a:off x="16268700" y="1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167271</xdr:rowOff>
    </xdr:from>
    <xdr:ext cx="534377" cy="259045"/>
    <xdr:sp macro="" textlink="">
      <xdr:nvSpPr>
        <xdr:cNvPr id="704" name="公債費該当値テキスト"/>
        <xdr:cNvSpPr txBox="1"/>
      </xdr:nvSpPr>
      <xdr:spPr>
        <a:xfrm>
          <a:off x="16370300" y="166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48813</xdr:rowOff>
    </xdr:from>
    <xdr:to>
      <xdr:col>81</xdr:col>
      <xdr:colOff>101600</xdr:colOff>
      <xdr:row>97</xdr:row>
      <xdr:rowOff>150413</xdr:rowOff>
    </xdr:to>
    <xdr:sp macro="" textlink="">
      <xdr:nvSpPr>
        <xdr:cNvPr id="705" name="楕円 704"/>
        <xdr:cNvSpPr/>
      </xdr:nvSpPr>
      <xdr:spPr>
        <a:xfrm>
          <a:off x="15430500" y="166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141540</xdr:rowOff>
    </xdr:from>
    <xdr:ext cx="534377" cy="259045"/>
    <xdr:sp macro="" textlink="">
      <xdr:nvSpPr>
        <xdr:cNvPr id="706" name="テキスト ボックス 705"/>
        <xdr:cNvSpPr txBox="1"/>
      </xdr:nvSpPr>
      <xdr:spPr>
        <a:xfrm>
          <a:off x="15214111" y="167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47734</xdr:rowOff>
    </xdr:from>
    <xdr:to>
      <xdr:col>76</xdr:col>
      <xdr:colOff>165100</xdr:colOff>
      <xdr:row>97</xdr:row>
      <xdr:rowOff>149334</xdr:rowOff>
    </xdr:to>
    <xdr:sp macro="" textlink="">
      <xdr:nvSpPr>
        <xdr:cNvPr id="707" name="楕円 706"/>
        <xdr:cNvSpPr/>
      </xdr:nvSpPr>
      <xdr:spPr>
        <a:xfrm>
          <a:off x="14541500" y="166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140461</xdr:rowOff>
    </xdr:from>
    <xdr:ext cx="534377" cy="259045"/>
    <xdr:sp macro="" textlink="">
      <xdr:nvSpPr>
        <xdr:cNvPr id="708" name="テキスト ボックス 707"/>
        <xdr:cNvSpPr txBox="1"/>
      </xdr:nvSpPr>
      <xdr:spPr>
        <a:xfrm>
          <a:off x="14325111" y="167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50921</xdr:rowOff>
    </xdr:from>
    <xdr:to>
      <xdr:col>72</xdr:col>
      <xdr:colOff>38100</xdr:colOff>
      <xdr:row>97</xdr:row>
      <xdr:rowOff>152521</xdr:rowOff>
    </xdr:to>
    <xdr:sp macro="" textlink="">
      <xdr:nvSpPr>
        <xdr:cNvPr id="709" name="楕円 708"/>
        <xdr:cNvSpPr/>
      </xdr:nvSpPr>
      <xdr:spPr>
        <a:xfrm>
          <a:off x="13652500" y="1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143648</xdr:rowOff>
    </xdr:from>
    <xdr:ext cx="534377" cy="259045"/>
    <xdr:sp macro="" textlink="">
      <xdr:nvSpPr>
        <xdr:cNvPr id="710" name="テキスト ボックス 709"/>
        <xdr:cNvSpPr txBox="1"/>
      </xdr:nvSpPr>
      <xdr:spPr>
        <a:xfrm>
          <a:off x="13436111" y="1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67261</xdr:rowOff>
    </xdr:from>
    <xdr:to>
      <xdr:col>67</xdr:col>
      <xdr:colOff>101600</xdr:colOff>
      <xdr:row>97</xdr:row>
      <xdr:rowOff>168861</xdr:rowOff>
    </xdr:to>
    <xdr:sp macro="" textlink="">
      <xdr:nvSpPr>
        <xdr:cNvPr id="711" name="楕円 710"/>
        <xdr:cNvSpPr/>
      </xdr:nvSpPr>
      <xdr:spPr>
        <a:xfrm>
          <a:off x="12763500" y="16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159988</xdr:rowOff>
    </xdr:from>
    <xdr:ext cx="534377" cy="259045"/>
    <xdr:sp macro="" textlink="">
      <xdr:nvSpPr>
        <xdr:cNvPr id="712" name="テキスト ボックス 711"/>
        <xdr:cNvSpPr txBox="1"/>
      </xdr:nvSpPr>
      <xdr:spPr>
        <a:xfrm>
          <a:off x="12547111" y="167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前年度繰上充用金を除く１２項目の内、支出のない諸支出金を除く１１項目で住民一人当たりのコストが前年度より上昇している。また近年類似団体内平均値を上回っている経費は商工費のみだったが、消防費においても上回る結果となった。新型コロナウイルス関連による特別定額給付金事業により総務費、地方創生臨時交付金を活用した事業による商工費、</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スクール関連による教育費が前年より大きく増加している。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関連による国施策により、議会費を除く各支出が近年より多い支出の結果となったが、人口減少・少子高齢化が進む中、住民一人当たりのコストは上昇傾向にあるため、今後実施予定の大型事業（道の駅パーク構想に基づく観光施設整備事業（商工費）、学校給食共同調理場建設事業（教育費）等）及びその事業実施に当たり借入れる地方債償還に伴う公債費の増加・高齢化率上昇に伴う高齢者福祉事業や後期高齢者医療及び介護保険経費（民生費）の増加、老朽化による公共施設の改修費（総務費・土木費等）の増加等、いずれの事業も財政状況を注視しながら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２年度末の財政調整基金残高は、繰越事業数減に伴い財源確保のための繰入金が１００百万円減となったことで、７０百万円増の１，２１２百万円となった。今後も減収補てん財源の確保、災害等の緊急支出への備えを目的に積立をしていく予定であるが、標準財政規模に対して過度な残高にならないよう、その他特定目的基金とバランスを確認しながら、適切な基金管理を行っ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実質収支額比率は、標準財政規模額が１４２百万円増となったことで、前年度比０．２６％減の５．６９％となった。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実質単年度収支比率がプラス値となった要因は、基金繰入額が減少したことで積立額が取崩額を上回ったためである。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全会計とも前年度同様に資金不足は生じていない。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では、温泉事業会計において前年度比０．５６％増となっている。その要因は経常利益を継続し計上できていること、他会計からの貸付金償還収入があること等が挙げられ、安定した事業経営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人口減少というマイナス要因はあるものの、給水収益の継続確保ができている。今後は施設の老朽化による更新整備が予定されているため、平成３０年度に策定した水道ビジョン・経営戦略に沿った計画的な事業経営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伊豆まつざき荘事業会計では、平成３０年度から引き続き令和２年度も６７百万円（前年度比▲５６百万円増）の損失（赤字）計上となっている。新型コロナウイルス感染症拡大の影響により、集客が大きく落ち込み減収しているため、慎重かつ計画的な経営改善が急務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公営企業会計事業における独立採算の原則や各会計の健全性を保つよう、引き続き収支改善に取り組む。</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4764078</v>
      </c>
      <c r="BO4" s="464"/>
      <c r="BP4" s="464"/>
      <c r="BQ4" s="464"/>
      <c r="BR4" s="464"/>
      <c r="BS4" s="464"/>
      <c r="BT4" s="464"/>
      <c r="BU4" s="465"/>
      <c r="BV4" s="463">
        <v>3780875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5.7</v>
      </c>
      <c r="CU4" s="648"/>
      <c r="CV4" s="648"/>
      <c r="CW4" s="648"/>
      <c r="CX4" s="648"/>
      <c r="CY4" s="648"/>
      <c r="CZ4" s="648"/>
      <c r="DA4" s="649"/>
      <c r="DB4" s="647">
        <v>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4562239</v>
      </c>
      <c r="BO5" s="469"/>
      <c r="BP5" s="469"/>
      <c r="BQ5" s="469"/>
      <c r="BR5" s="469"/>
      <c r="BS5" s="469"/>
      <c r="BT5" s="469"/>
      <c r="BU5" s="470"/>
      <c r="BV5" s="468">
        <v>3521394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83.1</v>
      </c>
      <c r="CU5" s="439"/>
      <c r="CV5" s="439"/>
      <c r="CW5" s="439"/>
      <c r="CX5" s="439"/>
      <c r="CY5" s="439"/>
      <c r="CZ5" s="439"/>
      <c r="DA5" s="440"/>
      <c r="DB5" s="438">
        <v>86.1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201839</v>
      </c>
      <c r="BO6" s="469"/>
      <c r="BP6" s="469"/>
      <c r="BQ6" s="469"/>
      <c r="BR6" s="469"/>
      <c r="BS6" s="469"/>
      <c r="BT6" s="469"/>
      <c r="BU6" s="470"/>
      <c r="BV6" s="468">
        <v>259481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85.9</v>
      </c>
      <c r="CU6" s="622"/>
      <c r="CV6" s="622"/>
      <c r="CW6" s="622"/>
      <c r="CX6" s="622"/>
      <c r="CY6" s="622"/>
      <c r="CZ6" s="622"/>
      <c r="DA6" s="623"/>
      <c r="DB6" s="621">
        <v>89.1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60656</v>
      </c>
      <c r="BO7" s="469"/>
      <c r="BP7" s="469"/>
      <c r="BQ7" s="469"/>
      <c r="BR7" s="469"/>
      <c r="BS7" s="469"/>
      <c r="BT7" s="469"/>
      <c r="BU7" s="470"/>
      <c r="BV7" s="468">
        <v>120268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2482001</v>
      </c>
      <c r="CU7" s="469"/>
      <c r="CV7" s="469"/>
      <c r="CW7" s="469"/>
      <c r="CX7" s="469"/>
      <c r="CY7" s="469"/>
      <c r="CZ7" s="469"/>
      <c r="DA7" s="470"/>
      <c r="DB7" s="468">
        <v>2339507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141183</v>
      </c>
      <c r="BO8" s="469"/>
      <c r="BP8" s="469"/>
      <c r="BQ8" s="469"/>
      <c r="BR8" s="469"/>
      <c r="BS8" s="469"/>
      <c r="BT8" s="469"/>
      <c r="BU8" s="470"/>
      <c r="BV8" s="468">
        <v>139213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6038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1970</v>
      </c>
      <c r="BO9" s="469"/>
      <c r="BP9" s="469"/>
      <c r="BQ9" s="469"/>
      <c r="BR9" s="469"/>
      <c r="BS9" s="469"/>
      <c r="BT9" s="469"/>
      <c r="BU9" s="470"/>
      <c r="BV9" s="468">
        <v>-16724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9.9</v>
      </c>
      <c r="CU9" s="439"/>
      <c r="CV9" s="439"/>
      <c r="CW9" s="439"/>
      <c r="CX9" s="439"/>
      <c r="CY9" s="439"/>
      <c r="CZ9" s="439"/>
      <c r="DA9" s="440"/>
      <c r="DB9" s="438">
        <v>10.3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6837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169467</v>
      </c>
      <c r="BO10" s="469"/>
      <c r="BP10" s="469"/>
      <c r="BQ10" s="469"/>
      <c r="BR10" s="469"/>
      <c r="BS10" s="469"/>
      <c r="BT10" s="469"/>
      <c r="BU10" s="470"/>
      <c r="BV10" s="468">
        <v>134422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6302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100000</v>
      </c>
      <c r="BO12" s="469"/>
      <c r="BP12" s="469"/>
      <c r="BQ12" s="469"/>
      <c r="BR12" s="469"/>
      <c r="BS12" s="469"/>
      <c r="BT12" s="469"/>
      <c r="BU12" s="470"/>
      <c r="BV12" s="468">
        <v>200000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6274</v>
      </c>
      <c r="S13" s="572"/>
      <c r="T13" s="572"/>
      <c r="U13" s="572"/>
      <c r="V13" s="573"/>
      <c r="W13" s="559" t="s">
        <v>139</v>
      </c>
      <c r="X13" s="481"/>
      <c r="Y13" s="481"/>
      <c r="Z13" s="481"/>
      <c r="AA13" s="481"/>
      <c r="AB13" s="482"/>
      <c r="AC13" s="444">
        <v>222</v>
      </c>
      <c r="AD13" s="445"/>
      <c r="AE13" s="445"/>
      <c r="AF13" s="445"/>
      <c r="AG13" s="446"/>
      <c r="AH13" s="444">
        <v>256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71437</v>
      </c>
      <c r="BO13" s="469"/>
      <c r="BP13" s="469"/>
      <c r="BQ13" s="469"/>
      <c r="BR13" s="469"/>
      <c r="BS13" s="469"/>
      <c r="BT13" s="469"/>
      <c r="BU13" s="470"/>
      <c r="BV13" s="468">
        <v>-82302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4.0999999999999996</v>
      </c>
      <c r="CU13" s="439"/>
      <c r="CV13" s="439"/>
      <c r="CW13" s="439"/>
      <c r="CX13" s="439"/>
      <c r="CY13" s="439"/>
      <c r="CZ13" s="439"/>
      <c r="DA13" s="440"/>
      <c r="DB13" s="438">
        <v>3.7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6507</v>
      </c>
      <c r="S14" s="572"/>
      <c r="T14" s="572"/>
      <c r="U14" s="572"/>
      <c r="V14" s="573"/>
      <c r="W14" s="574"/>
      <c r="X14" s="484"/>
      <c r="Y14" s="484"/>
      <c r="Z14" s="484"/>
      <c r="AA14" s="484"/>
      <c r="AB14" s="485"/>
      <c r="AC14" s="564">
        <v>7.2</v>
      </c>
      <c r="AD14" s="565"/>
      <c r="AE14" s="565"/>
      <c r="AF14" s="565"/>
      <c r="AG14" s="566"/>
      <c r="AH14" s="564">
        <v>7.2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6474</v>
      </c>
      <c r="S15" s="572"/>
      <c r="T15" s="572"/>
      <c r="U15" s="572"/>
      <c r="V15" s="573"/>
      <c r="W15" s="559" t="s">
        <v>146</v>
      </c>
      <c r="X15" s="481"/>
      <c r="Y15" s="481"/>
      <c r="Z15" s="481"/>
      <c r="AA15" s="481"/>
      <c r="AB15" s="482"/>
      <c r="AC15" s="444">
        <v>531</v>
      </c>
      <c r="AD15" s="445"/>
      <c r="AE15" s="445"/>
      <c r="AF15" s="445"/>
      <c r="AG15" s="446"/>
      <c r="AH15" s="444">
        <v>626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652828</v>
      </c>
      <c r="BO15" s="464"/>
      <c r="BP15" s="464"/>
      <c r="BQ15" s="464"/>
      <c r="BR15" s="464"/>
      <c r="BS15" s="464"/>
      <c r="BT15" s="464"/>
      <c r="BU15" s="465"/>
      <c r="BV15" s="463">
        <v>626802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17.100000000000001</v>
      </c>
      <c r="AD16" s="565"/>
      <c r="AE16" s="565"/>
      <c r="AF16" s="565"/>
      <c r="AG16" s="566"/>
      <c r="AH16" s="564">
        <v>17.5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2241384</v>
      </c>
      <c r="BO16" s="469"/>
      <c r="BP16" s="469"/>
      <c r="BQ16" s="469"/>
      <c r="BR16" s="469"/>
      <c r="BS16" s="469"/>
      <c r="BT16" s="469"/>
      <c r="BU16" s="470"/>
      <c r="BV16" s="468">
        <v>2096213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2350</v>
      </c>
      <c r="AD17" s="445"/>
      <c r="AE17" s="445"/>
      <c r="AF17" s="445"/>
      <c r="AG17" s="446"/>
      <c r="AH17" s="444">
        <v>2691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812934</v>
      </c>
      <c r="BO17" s="469"/>
      <c r="BP17" s="469"/>
      <c r="BQ17" s="469"/>
      <c r="BR17" s="469"/>
      <c r="BS17" s="469"/>
      <c r="BT17" s="469"/>
      <c r="BU17" s="470"/>
      <c r="BV17" s="468">
        <v>787816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85.19</v>
      </c>
      <c r="M18" s="533"/>
      <c r="N18" s="533"/>
      <c r="O18" s="533"/>
      <c r="P18" s="533"/>
      <c r="Q18" s="533"/>
      <c r="R18" s="534"/>
      <c r="S18" s="534"/>
      <c r="T18" s="534"/>
      <c r="U18" s="534"/>
      <c r="V18" s="535"/>
      <c r="W18" s="549"/>
      <c r="X18" s="550"/>
      <c r="Y18" s="550"/>
      <c r="Z18" s="550"/>
      <c r="AA18" s="550"/>
      <c r="AB18" s="560"/>
      <c r="AC18" s="432">
        <v>75.7</v>
      </c>
      <c r="AD18" s="433"/>
      <c r="AE18" s="433"/>
      <c r="AF18" s="433"/>
      <c r="AG18" s="536"/>
      <c r="AH18" s="432">
        <v>75.3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2075622</v>
      </c>
      <c r="BO18" s="469"/>
      <c r="BP18" s="469"/>
      <c r="BQ18" s="469"/>
      <c r="BR18" s="469"/>
      <c r="BS18" s="469"/>
      <c r="BT18" s="469"/>
      <c r="BU18" s="470"/>
      <c r="BV18" s="468">
        <v>2036116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71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3377094</v>
      </c>
      <c r="BO19" s="469"/>
      <c r="BP19" s="469"/>
      <c r="BQ19" s="469"/>
      <c r="BR19" s="469"/>
      <c r="BS19" s="469"/>
      <c r="BT19" s="469"/>
      <c r="BU19" s="470"/>
      <c r="BV19" s="468">
        <v>2930245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2663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3079071</v>
      </c>
      <c r="BO23" s="469"/>
      <c r="BP23" s="469"/>
      <c r="BQ23" s="469"/>
      <c r="BR23" s="469"/>
      <c r="BS23" s="469"/>
      <c r="BT23" s="469"/>
      <c r="BU23" s="470"/>
      <c r="BV23" s="468">
        <v>3259889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3060</v>
      </c>
      <c r="R24" s="445"/>
      <c r="S24" s="445"/>
      <c r="T24" s="445"/>
      <c r="U24" s="445"/>
      <c r="V24" s="446"/>
      <c r="W24" s="510"/>
      <c r="X24" s="501"/>
      <c r="Y24" s="502"/>
      <c r="Z24" s="441" t="s">
        <v>170</v>
      </c>
      <c r="AA24" s="442"/>
      <c r="AB24" s="442"/>
      <c r="AC24" s="442"/>
      <c r="AD24" s="442"/>
      <c r="AE24" s="442"/>
      <c r="AF24" s="442"/>
      <c r="AG24" s="443"/>
      <c r="AH24" s="444">
        <v>68</v>
      </c>
      <c r="AI24" s="445"/>
      <c r="AJ24" s="445"/>
      <c r="AK24" s="445"/>
      <c r="AL24" s="446"/>
      <c r="AM24" s="444">
        <v>190740</v>
      </c>
      <c r="AN24" s="445"/>
      <c r="AO24" s="445"/>
      <c r="AP24" s="445"/>
      <c r="AQ24" s="445"/>
      <c r="AR24" s="446"/>
      <c r="AS24" s="444">
        <v>2805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2991558</v>
      </c>
      <c r="BO24" s="469"/>
      <c r="BP24" s="469"/>
      <c r="BQ24" s="469"/>
      <c r="BR24" s="469"/>
      <c r="BS24" s="469"/>
      <c r="BT24" s="469"/>
      <c r="BU24" s="470"/>
      <c r="BV24" s="468">
        <v>3158199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4950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507475</v>
      </c>
      <c r="BO25" s="464"/>
      <c r="BP25" s="464"/>
      <c r="BQ25" s="464"/>
      <c r="BR25" s="464"/>
      <c r="BS25" s="464"/>
      <c r="BT25" s="464"/>
      <c r="BU25" s="465"/>
      <c r="BV25" s="463">
        <v>636633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4370</v>
      </c>
      <c r="R26" s="445"/>
      <c r="S26" s="445"/>
      <c r="T26" s="445"/>
      <c r="U26" s="445"/>
      <c r="V26" s="446"/>
      <c r="W26" s="510"/>
      <c r="X26" s="501"/>
      <c r="Y26" s="502"/>
      <c r="Z26" s="441" t="s">
        <v>178</v>
      </c>
      <c r="AA26" s="523"/>
      <c r="AB26" s="523"/>
      <c r="AC26" s="523"/>
      <c r="AD26" s="523"/>
      <c r="AE26" s="523"/>
      <c r="AF26" s="523"/>
      <c r="AG26" s="524"/>
      <c r="AH26" s="444">
        <v>4</v>
      </c>
      <c r="AI26" s="445"/>
      <c r="AJ26" s="445"/>
      <c r="AK26" s="445"/>
      <c r="AL26" s="446"/>
      <c r="AM26" s="444">
        <v>10724</v>
      </c>
      <c r="AN26" s="445"/>
      <c r="AO26" s="445"/>
      <c r="AP26" s="445"/>
      <c r="AQ26" s="445"/>
      <c r="AR26" s="446"/>
      <c r="AS26" s="444">
        <v>2681</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2730</v>
      </c>
      <c r="R27" s="445"/>
      <c r="S27" s="445"/>
      <c r="T27" s="445"/>
      <c r="U27" s="445"/>
      <c r="V27" s="446"/>
      <c r="W27" s="510"/>
      <c r="X27" s="501"/>
      <c r="Y27" s="502"/>
      <c r="Z27" s="441" t="s">
        <v>181</v>
      </c>
      <c r="AA27" s="442"/>
      <c r="AB27" s="442"/>
      <c r="AC27" s="442"/>
      <c r="AD27" s="442"/>
      <c r="AE27" s="442"/>
      <c r="AF27" s="442"/>
      <c r="AG27" s="443"/>
      <c r="AH27" s="444">
        <v>6</v>
      </c>
      <c r="AI27" s="445"/>
      <c r="AJ27" s="445"/>
      <c r="AK27" s="445"/>
      <c r="AL27" s="446"/>
      <c r="AM27" s="444">
        <v>19434</v>
      </c>
      <c r="AN27" s="445"/>
      <c r="AO27" s="445"/>
      <c r="AP27" s="445"/>
      <c r="AQ27" s="445"/>
      <c r="AR27" s="446"/>
      <c r="AS27" s="444">
        <v>3239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2080</v>
      </c>
      <c r="R28" s="445"/>
      <c r="S28" s="445"/>
      <c r="T28" s="445"/>
      <c r="U28" s="445"/>
      <c r="V28" s="446"/>
      <c r="W28" s="510"/>
      <c r="X28" s="501"/>
      <c r="Y28" s="502"/>
      <c r="Z28" s="441" t="s">
        <v>184</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1211859</v>
      </c>
      <c r="BO28" s="464"/>
      <c r="BP28" s="464"/>
      <c r="BQ28" s="464"/>
      <c r="BR28" s="464"/>
      <c r="BS28" s="464"/>
      <c r="BT28" s="464"/>
      <c r="BU28" s="465"/>
      <c r="BV28" s="463">
        <v>1142392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6</v>
      </c>
      <c r="M29" s="445"/>
      <c r="N29" s="445"/>
      <c r="O29" s="445"/>
      <c r="P29" s="446"/>
      <c r="Q29" s="444">
        <v>1870</v>
      </c>
      <c r="R29" s="445"/>
      <c r="S29" s="445"/>
      <c r="T29" s="445"/>
      <c r="U29" s="445"/>
      <c r="V29" s="446"/>
      <c r="W29" s="511"/>
      <c r="X29" s="512"/>
      <c r="Y29" s="513"/>
      <c r="Z29" s="441" t="s">
        <v>187</v>
      </c>
      <c r="AA29" s="442"/>
      <c r="AB29" s="442"/>
      <c r="AC29" s="442"/>
      <c r="AD29" s="442"/>
      <c r="AE29" s="442"/>
      <c r="AF29" s="442"/>
      <c r="AG29" s="443"/>
      <c r="AH29" s="444">
        <v>74</v>
      </c>
      <c r="AI29" s="445"/>
      <c r="AJ29" s="445"/>
      <c r="AK29" s="445"/>
      <c r="AL29" s="446"/>
      <c r="AM29" s="444">
        <v>210174</v>
      </c>
      <c r="AN29" s="445"/>
      <c r="AO29" s="445"/>
      <c r="AP29" s="445"/>
      <c r="AQ29" s="445"/>
      <c r="AR29" s="446"/>
      <c r="AS29" s="444">
        <v>2840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t="s">
        <v>174</v>
      </c>
      <c r="BO29" s="469"/>
      <c r="BP29" s="469"/>
      <c r="BQ29" s="469"/>
      <c r="BR29" s="469"/>
      <c r="BS29" s="469"/>
      <c r="BT29" s="469"/>
      <c r="BU29" s="470"/>
      <c r="BV29" s="468" t="s">
        <v>174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878599</v>
      </c>
      <c r="BO30" s="472"/>
      <c r="BP30" s="472"/>
      <c r="BQ30" s="472"/>
      <c r="BR30" s="472"/>
      <c r="BS30" s="472"/>
      <c r="BT30" s="472"/>
      <c r="BU30" s="473"/>
      <c r="BV30" s="471">
        <v>915915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196</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岩地集落排水事業特別会計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西豆衛生プラント組合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（一財）松崎町振興公社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温泉事業会計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石部集落排水事業特別会計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下田地区消防組合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伊豆まつざき荘事業会計</v>
      </c>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IF('各会計、関係団体の財政状況及び健全化判断比率'!B36="","",'各会計、関係団体の財政状況及び健全化判断比率'!B36)</f>
        <v>雲見集落排水事業特別会計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一部事務組合下田メディカルセンター（事業会計分）</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一部事務組合下田メディカルセンター（普通会計分）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静岡県市町総合事務組合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静岡県後期高齢者医療広域連合（事業会計分）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静岡県後期高齢者医療広域連合（普通会計分）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静岡県地方税滞納整理機構</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7rjvSp491VxBTluUlRpbkdR/droMM4BrC6RQw4cOOHfr95+EiKeVOUkvljDBz2yFP0hoKAQa+G3x2YPA2zM8Q==" saltValue="z3oJnRJBoCa7iNK6UEtZ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50" t="s">
        <v>581</v>
      </c>
      <c r="D34" s="1250"/>
      <c r="E34" s="1251"/>
      <c r="F34" s="32">
        <v>14.04</v>
      </c>
      <c r="G34" s="33">
        <v>18.03</v>
      </c>
      <c r="H34" s="33">
        <v>20.29</v>
      </c>
      <c r="I34" s="33">
        <v>22.51</v>
      </c>
      <c r="J34" s="34">
        <v>23.07</v>
      </c>
      <c r="K34" s="22"/>
      <c r="L34" s="22"/>
      <c r="M34" s="22"/>
      <c r="N34" s="22"/>
      <c r="O34" s="22"/>
      <c r="P34" s="22"/>
    </row>
    <row r="35" spans="1:16" ht="39" customHeight="1" x14ac:dyDescent="0.15">
      <c r="A35" s="22"/>
      <c r="B35" s="35"/>
      <c r="C35" s="1244" t="s">
        <v>582</v>
      </c>
      <c r="D35" s="1245"/>
      <c r="E35" s="1246"/>
      <c r="F35" s="36">
        <v>6</v>
      </c>
      <c r="G35" s="37">
        <v>7.28</v>
      </c>
      <c r="H35" s="37">
        <v>6.61</v>
      </c>
      <c r="I35" s="37">
        <v>5.95</v>
      </c>
      <c r="J35" s="38">
        <v>5.68</v>
      </c>
      <c r="K35" s="22"/>
      <c r="L35" s="22"/>
      <c r="M35" s="22"/>
      <c r="N35" s="22"/>
      <c r="O35" s="22"/>
      <c r="P35" s="22"/>
    </row>
    <row r="36" spans="1:16" ht="39" customHeight="1" x14ac:dyDescent="0.15">
      <c r="A36" s="22"/>
      <c r="B36" s="35"/>
      <c r="C36" s="1244" t="s">
        <v>583</v>
      </c>
      <c r="D36" s="1245"/>
      <c r="E36" s="1246"/>
      <c r="F36" s="36">
        <v>6.61</v>
      </c>
      <c r="G36" s="37">
        <v>5.59</v>
      </c>
      <c r="H36" s="37">
        <v>5.19</v>
      </c>
      <c r="I36" s="37">
        <v>4.29</v>
      </c>
      <c r="J36" s="38">
        <v>2.97</v>
      </c>
      <c r="K36" s="22"/>
      <c r="L36" s="22"/>
      <c r="M36" s="22"/>
      <c r="N36" s="22"/>
      <c r="O36" s="22"/>
      <c r="P36" s="22"/>
    </row>
    <row r="37" spans="1:16" ht="39" customHeight="1" x14ac:dyDescent="0.15">
      <c r="A37" s="22"/>
      <c r="B37" s="35"/>
      <c r="C37" s="1244" t="s">
        <v>584</v>
      </c>
      <c r="D37" s="1245"/>
      <c r="E37" s="1246"/>
      <c r="F37" s="36">
        <v>1.1499999999999999</v>
      </c>
      <c r="G37" s="37">
        <v>1.4</v>
      </c>
      <c r="H37" s="37">
        <v>1.42</v>
      </c>
      <c r="I37" s="37">
        <v>1.19</v>
      </c>
      <c r="J37" s="38">
        <v>2.58</v>
      </c>
      <c r="K37" s="22"/>
      <c r="L37" s="22"/>
      <c r="M37" s="22"/>
      <c r="N37" s="22"/>
      <c r="O37" s="22"/>
      <c r="P37" s="22"/>
    </row>
    <row r="38" spans="1:16" ht="39" customHeight="1" x14ac:dyDescent="0.15">
      <c r="A38" s="22"/>
      <c r="B38" s="35"/>
      <c r="C38" s="1244" t="s">
        <v>585</v>
      </c>
      <c r="D38" s="1245"/>
      <c r="E38" s="1246"/>
      <c r="F38" s="36">
        <v>2.5</v>
      </c>
      <c r="G38" s="37">
        <v>4.2</v>
      </c>
      <c r="H38" s="37">
        <v>1.66</v>
      </c>
      <c r="I38" s="37">
        <v>1.71</v>
      </c>
      <c r="J38" s="38">
        <v>1.1399999999999999</v>
      </c>
      <c r="K38" s="22"/>
      <c r="L38" s="22"/>
      <c r="M38" s="22"/>
      <c r="N38" s="22"/>
      <c r="O38" s="22"/>
      <c r="P38" s="22"/>
    </row>
    <row r="39" spans="1:16" ht="39" customHeight="1" x14ac:dyDescent="0.15">
      <c r="A39" s="22"/>
      <c r="B39" s="35"/>
      <c r="C39" s="1244" t="s">
        <v>586</v>
      </c>
      <c r="D39" s="1245"/>
      <c r="E39" s="1246"/>
      <c r="F39" s="36">
        <v>0.05</v>
      </c>
      <c r="G39" s="37">
        <v>0.03</v>
      </c>
      <c r="H39" s="37">
        <v>0.02</v>
      </c>
      <c r="I39" s="37">
        <v>0.03</v>
      </c>
      <c r="J39" s="38">
        <v>0.03</v>
      </c>
      <c r="K39" s="22"/>
      <c r="L39" s="22"/>
      <c r="M39" s="22"/>
      <c r="N39" s="22"/>
      <c r="O39" s="22"/>
      <c r="P39" s="22"/>
    </row>
    <row r="40" spans="1:16" ht="39" customHeight="1" x14ac:dyDescent="0.15">
      <c r="A40" s="22"/>
      <c r="B40" s="35"/>
      <c r="C40" s="1244" t="s">
        <v>587</v>
      </c>
      <c r="D40" s="1245"/>
      <c r="E40" s="1246"/>
      <c r="F40" s="36">
        <v>0.06</v>
      </c>
      <c r="G40" s="37">
        <v>1.1399999999999999</v>
      </c>
      <c r="H40" s="37">
        <v>1.1599999999999999</v>
      </c>
      <c r="I40" s="37">
        <v>0.37</v>
      </c>
      <c r="J40" s="38">
        <v>0.03</v>
      </c>
      <c r="K40" s="22"/>
      <c r="L40" s="22"/>
      <c r="M40" s="22"/>
      <c r="N40" s="22"/>
      <c r="O40" s="22"/>
      <c r="P40" s="22"/>
    </row>
    <row r="41" spans="1:16" ht="39" customHeight="1" x14ac:dyDescent="0.15">
      <c r="A41" s="22"/>
      <c r="B41" s="35"/>
      <c r="C41" s="1244" t="s">
        <v>588</v>
      </c>
      <c r="D41" s="1245"/>
      <c r="E41" s="1246"/>
      <c r="F41" s="36">
        <v>7.0000000000000007E-2</v>
      </c>
      <c r="G41" s="37">
        <v>7.0000000000000007E-2</v>
      </c>
      <c r="H41" s="37">
        <v>0.04</v>
      </c>
      <c r="I41" s="37">
        <v>0.02</v>
      </c>
      <c r="J41" s="38">
        <v>0.01</v>
      </c>
      <c r="K41" s="22"/>
      <c r="L41" s="22"/>
      <c r="M41" s="22"/>
      <c r="N41" s="22"/>
      <c r="O41" s="22"/>
      <c r="P41" s="22"/>
    </row>
    <row r="42" spans="1:16" ht="39" customHeight="1" x14ac:dyDescent="0.15">
      <c r="A42" s="22"/>
      <c r="B42" s="39"/>
      <c r="C42" s="1244" t="s">
        <v>589</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590</v>
      </c>
      <c r="D43" s="1248"/>
      <c r="E43" s="1249"/>
      <c r="F43" s="41">
        <v>0.15</v>
      </c>
      <c r="G43" s="42">
        <v>0.15</v>
      </c>
      <c r="H43" s="42">
        <v>0.1</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JcweIACzrrhl1x6GpgGNaxRKzA0CahC87uJuE2YwXeZQ49LklJc9lw9NT0RS0zZ8M5rlAO0gmHVbZ3LSFc47A==" saltValue="VRIbdDsz28ihnHZ5s6hI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296</v>
      </c>
      <c r="L45" s="60">
        <v>313</v>
      </c>
      <c r="M45" s="60">
        <v>311</v>
      </c>
      <c r="N45" s="60">
        <v>301</v>
      </c>
      <c r="O45" s="61">
        <v>335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15">
      <c r="A48" s="48"/>
      <c r="B48" s="1272"/>
      <c r="C48" s="1273"/>
      <c r="D48" s="62"/>
      <c r="E48" s="1254" t="s">
        <v>15</v>
      </c>
      <c r="F48" s="1254"/>
      <c r="G48" s="1254"/>
      <c r="H48" s="1254"/>
      <c r="I48" s="1254"/>
      <c r="J48" s="1255"/>
      <c r="K48" s="63">
        <v>9</v>
      </c>
      <c r="L48" s="64">
        <v>8</v>
      </c>
      <c r="M48" s="64">
        <v>7</v>
      </c>
      <c r="N48" s="64">
        <v>7</v>
      </c>
      <c r="O48" s="65">
        <v>7</v>
      </c>
      <c r="P48" s="48"/>
      <c r="Q48" s="48"/>
      <c r="R48" s="48"/>
      <c r="S48" s="48"/>
      <c r="T48" s="48"/>
      <c r="U48" s="48"/>
    </row>
    <row r="49" spans="1:21" ht="30.75" customHeight="1" x14ac:dyDescent="0.15">
      <c r="A49" s="48"/>
      <c r="B49" s="1272"/>
      <c r="C49" s="1273"/>
      <c r="D49" s="62"/>
      <c r="E49" s="1254" t="s">
        <v>16</v>
      </c>
      <c r="F49" s="1254"/>
      <c r="G49" s="1254"/>
      <c r="H49" s="1254"/>
      <c r="I49" s="1254"/>
      <c r="J49" s="1255"/>
      <c r="K49" s="63">
        <v>47</v>
      </c>
      <c r="L49" s="64">
        <v>47</v>
      </c>
      <c r="M49" s="64">
        <v>53</v>
      </c>
      <c r="N49" s="64">
        <v>53</v>
      </c>
      <c r="O49" s="65">
        <v>48</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7</v>
      </c>
      <c r="M50" s="64">
        <v>7</v>
      </c>
      <c r="N50" s="64">
        <v>7</v>
      </c>
      <c r="O50" s="65">
        <v>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533</v>
      </c>
      <c r="L51" s="64" t="s">
        <v>533</v>
      </c>
      <c r="M51" s="64" t="s">
        <v>533</v>
      </c>
      <c r="N51" s="64" t="s">
        <v>533</v>
      </c>
      <c r="O51" s="65" t="s">
        <v>533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296</v>
      </c>
      <c r="L52" s="64">
        <v>306</v>
      </c>
      <c r="M52" s="64">
        <v>302</v>
      </c>
      <c r="N52" s="64">
        <v>280</v>
      </c>
      <c r="O52" s="65">
        <v>297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57</v>
      </c>
      <c r="L53" s="69">
        <v>69</v>
      </c>
      <c r="M53" s="69">
        <v>76</v>
      </c>
      <c r="N53" s="69">
        <v>88</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Pr8Kpcxn5jKZ9JneH/wjpAYVEiKAkJHndnRLQQ37bsxxepYvGjNCW0FUSwIyqylUUj++JEVJc1aMJbltnB+eQ==" saltValue="b9SOPVdsnm9VODeWpdDR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90" t="s">
        <v>30</v>
      </c>
      <c r="C41" s="1291"/>
      <c r="D41" s="102"/>
      <c r="E41" s="1292" t="s">
        <v>31</v>
      </c>
      <c r="F41" s="1292"/>
      <c r="G41" s="1292"/>
      <c r="H41" s="1293"/>
      <c r="I41" s="103">
        <v>3409</v>
      </c>
      <c r="J41" s="104">
        <v>3260</v>
      </c>
      <c r="K41" s="104">
        <v>3294</v>
      </c>
      <c r="L41" s="104">
        <v>3260</v>
      </c>
      <c r="M41" s="105">
        <v>3079</v>
      </c>
    </row>
    <row r="42" spans="2:13" ht="27.75" customHeight="1" x14ac:dyDescent="0.15">
      <c r="B42" s="1280"/>
      <c r="C42" s="1281"/>
      <c r="D42" s="106"/>
      <c r="E42" s="1284" t="s">
        <v>32</v>
      </c>
      <c r="F42" s="1284"/>
      <c r="G42" s="1284"/>
      <c r="H42" s="1285"/>
      <c r="I42" s="107">
        <v>15</v>
      </c>
      <c r="J42" s="108">
        <v>72</v>
      </c>
      <c r="K42" s="108">
        <v>66</v>
      </c>
      <c r="L42" s="108">
        <v>59</v>
      </c>
      <c r="M42" s="109">
        <v>54</v>
      </c>
    </row>
    <row r="43" spans="2:13" ht="27.75" customHeight="1" x14ac:dyDescent="0.15">
      <c r="B43" s="1280"/>
      <c r="C43" s="1281"/>
      <c r="D43" s="106"/>
      <c r="E43" s="1284" t="s">
        <v>33</v>
      </c>
      <c r="F43" s="1284"/>
      <c r="G43" s="1284"/>
      <c r="H43" s="1285"/>
      <c r="I43" s="107">
        <v>53</v>
      </c>
      <c r="J43" s="108">
        <v>44</v>
      </c>
      <c r="K43" s="108">
        <v>39</v>
      </c>
      <c r="L43" s="108">
        <v>35</v>
      </c>
      <c r="M43" s="109">
        <v>29</v>
      </c>
    </row>
    <row r="44" spans="2:13" ht="27.75" customHeight="1" x14ac:dyDescent="0.15">
      <c r="B44" s="1280"/>
      <c r="C44" s="1281"/>
      <c r="D44" s="106"/>
      <c r="E44" s="1284" t="s">
        <v>34</v>
      </c>
      <c r="F44" s="1284"/>
      <c r="G44" s="1284"/>
      <c r="H44" s="1285"/>
      <c r="I44" s="107">
        <v>334</v>
      </c>
      <c r="J44" s="108">
        <v>329</v>
      </c>
      <c r="K44" s="108">
        <v>282</v>
      </c>
      <c r="L44" s="108">
        <v>247</v>
      </c>
      <c r="M44" s="109">
        <v>207</v>
      </c>
    </row>
    <row r="45" spans="2:13" ht="27.75" customHeight="1" x14ac:dyDescent="0.15">
      <c r="B45" s="1280"/>
      <c r="C45" s="1281"/>
      <c r="D45" s="106"/>
      <c r="E45" s="1284" t="s">
        <v>35</v>
      </c>
      <c r="F45" s="1284"/>
      <c r="G45" s="1284"/>
      <c r="H45" s="1285"/>
      <c r="I45" s="107">
        <v>1006</v>
      </c>
      <c r="J45" s="108">
        <v>1009</v>
      </c>
      <c r="K45" s="108">
        <v>1003</v>
      </c>
      <c r="L45" s="108">
        <v>997</v>
      </c>
      <c r="M45" s="109">
        <v>995</v>
      </c>
    </row>
    <row r="46" spans="2:13" ht="27.75" customHeight="1" x14ac:dyDescent="0.15">
      <c r="B46" s="1280"/>
      <c r="C46" s="1281"/>
      <c r="D46" s="110"/>
      <c r="E46" s="1284" t="s">
        <v>36</v>
      </c>
      <c r="F46" s="1284"/>
      <c r="G46" s="1284"/>
      <c r="H46" s="1285"/>
      <c r="I46" s="107" t="s">
        <v>533</v>
      </c>
      <c r="J46" s="108" t="s">
        <v>533</v>
      </c>
      <c r="K46" s="108" t="s">
        <v>533</v>
      </c>
      <c r="L46" s="108" t="s">
        <v>533</v>
      </c>
      <c r="M46" s="109" t="s">
        <v>533</v>
      </c>
    </row>
    <row r="47" spans="2:13" ht="27.75" customHeight="1" x14ac:dyDescent="0.15">
      <c r="B47" s="1280"/>
      <c r="C47" s="1281"/>
      <c r="D47" s="111"/>
      <c r="E47" s="1294" t="s">
        <v>37</v>
      </c>
      <c r="F47" s="1295"/>
      <c r="G47" s="1295"/>
      <c r="H47" s="1296"/>
      <c r="I47" s="107" t="s">
        <v>533</v>
      </c>
      <c r="J47" s="108" t="s">
        <v>533</v>
      </c>
      <c r="K47" s="108" t="s">
        <v>533</v>
      </c>
      <c r="L47" s="108" t="s">
        <v>533</v>
      </c>
      <c r="M47" s="109" t="s">
        <v>533</v>
      </c>
    </row>
    <row r="48" spans="2:13" ht="27.75" customHeight="1" x14ac:dyDescent="0.15">
      <c r="B48" s="1280"/>
      <c r="C48" s="1281"/>
      <c r="D48" s="106"/>
      <c r="E48" s="1284" t="s">
        <v>38</v>
      </c>
      <c r="F48" s="1284"/>
      <c r="G48" s="1284"/>
      <c r="H48" s="1285"/>
      <c r="I48" s="107" t="s">
        <v>533</v>
      </c>
      <c r="J48" s="108" t="s">
        <v>533</v>
      </c>
      <c r="K48" s="108" t="s">
        <v>533</v>
      </c>
      <c r="L48" s="108" t="s">
        <v>533</v>
      </c>
      <c r="M48" s="109" t="s">
        <v>533</v>
      </c>
    </row>
    <row r="49" spans="2:13" ht="27.75" customHeight="1" x14ac:dyDescent="0.15">
      <c r="B49" s="1282"/>
      <c r="C49" s="1283"/>
      <c r="D49" s="106"/>
      <c r="E49" s="1284" t="s">
        <v>39</v>
      </c>
      <c r="F49" s="1284"/>
      <c r="G49" s="1284"/>
      <c r="H49" s="1285"/>
      <c r="I49" s="107" t="s">
        <v>533</v>
      </c>
      <c r="J49" s="108" t="s">
        <v>533</v>
      </c>
      <c r="K49" s="108" t="s">
        <v>533</v>
      </c>
      <c r="L49" s="108" t="s">
        <v>533</v>
      </c>
      <c r="M49" s="109" t="s">
        <v>533</v>
      </c>
    </row>
    <row r="50" spans="2:13" ht="27.75" customHeight="1" x14ac:dyDescent="0.15">
      <c r="B50" s="1278" t="s">
        <v>40</v>
      </c>
      <c r="C50" s="1279"/>
      <c r="D50" s="112"/>
      <c r="E50" s="1284" t="s">
        <v>41</v>
      </c>
      <c r="F50" s="1284"/>
      <c r="G50" s="1284"/>
      <c r="H50" s="1285"/>
      <c r="I50" s="107">
        <v>2044</v>
      </c>
      <c r="J50" s="108">
        <v>2037</v>
      </c>
      <c r="K50" s="108">
        <v>2126</v>
      </c>
      <c r="L50" s="108">
        <v>2032</v>
      </c>
      <c r="M50" s="109">
        <v>2063</v>
      </c>
    </row>
    <row r="51" spans="2:13" ht="27.75" customHeight="1" x14ac:dyDescent="0.15">
      <c r="B51" s="1280"/>
      <c r="C51" s="1281"/>
      <c r="D51" s="106"/>
      <c r="E51" s="1284" t="s">
        <v>42</v>
      </c>
      <c r="F51" s="1284"/>
      <c r="G51" s="1284"/>
      <c r="H51" s="1285"/>
      <c r="I51" s="107" t="s">
        <v>533</v>
      </c>
      <c r="J51" s="108" t="s">
        <v>533</v>
      </c>
      <c r="K51" s="108" t="s">
        <v>533</v>
      </c>
      <c r="L51" s="108" t="s">
        <v>533</v>
      </c>
      <c r="M51" s="109" t="s">
        <v>533</v>
      </c>
    </row>
    <row r="52" spans="2:13" ht="27.75" customHeight="1" x14ac:dyDescent="0.15">
      <c r="B52" s="1282"/>
      <c r="C52" s="1283"/>
      <c r="D52" s="106"/>
      <c r="E52" s="1284" t="s">
        <v>43</v>
      </c>
      <c r="F52" s="1284"/>
      <c r="G52" s="1284"/>
      <c r="H52" s="1285"/>
      <c r="I52" s="107">
        <v>3110</v>
      </c>
      <c r="J52" s="108">
        <v>2948</v>
      </c>
      <c r="K52" s="108">
        <v>2934</v>
      </c>
      <c r="L52" s="108">
        <v>2856</v>
      </c>
      <c r="M52" s="109">
        <v>2692</v>
      </c>
    </row>
    <row r="53" spans="2:13" ht="27.75" customHeight="1" thickBot="1" x14ac:dyDescent="0.2">
      <c r="B53" s="1286" t="s">
        <v>44</v>
      </c>
      <c r="C53" s="1287"/>
      <c r="D53" s="113"/>
      <c r="E53" s="1288" t="s">
        <v>45</v>
      </c>
      <c r="F53" s="1288"/>
      <c r="G53" s="1288"/>
      <c r="H53" s="1289"/>
      <c r="I53" s="114">
        <v>-337</v>
      </c>
      <c r="J53" s="115">
        <v>-269</v>
      </c>
      <c r="K53" s="115">
        <v>-376</v>
      </c>
      <c r="L53" s="115">
        <v>-290</v>
      </c>
      <c r="M53" s="116">
        <v>-391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hkHOEvS1T+Rti5J0B5KNV6DSk0zErQfY/4cskJeLhO+kg3T1y71QTJeiZyiNVJyOKzNvSL7OvPJQnUy6IFJKQ==" saltValue="L9dD1of5ddTLL3ZJX4Wk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5" t="s">
        <v>48</v>
      </c>
      <c r="D55" s="1305"/>
      <c r="E55" s="1306"/>
      <c r="F55" s="128">
        <v>1208</v>
      </c>
      <c r="G55" s="128">
        <v>1142</v>
      </c>
      <c r="H55" s="129">
        <v>1212</v>
      </c>
    </row>
    <row r="56" spans="2:8" ht="52.5" customHeight="1" x14ac:dyDescent="0.15">
      <c r="B56" s="130"/>
      <c r="C56" s="1307" t="s">
        <v>49</v>
      </c>
      <c r="D56" s="1307"/>
      <c r="E56" s="1308"/>
      <c r="F56" s="131" t="s">
        <v>533</v>
      </c>
      <c r="G56" s="131" t="s">
        <v>533</v>
      </c>
      <c r="H56" s="132" t="s">
        <v>533</v>
      </c>
    </row>
    <row r="57" spans="2:8" ht="53.25" customHeight="1" x14ac:dyDescent="0.15">
      <c r="B57" s="130"/>
      <c r="C57" s="1309" t="s">
        <v>50</v>
      </c>
      <c r="D57" s="1309"/>
      <c r="E57" s="1310"/>
      <c r="F57" s="133">
        <v>944</v>
      </c>
      <c r="G57" s="133">
        <v>916</v>
      </c>
      <c r="H57" s="134">
        <v>879</v>
      </c>
    </row>
    <row r="58" spans="2:8" ht="45.75" customHeight="1" x14ac:dyDescent="0.15">
      <c r="B58" s="135"/>
      <c r="C58" s="1297" t="s">
        <v>597</v>
      </c>
      <c r="D58" s="1298"/>
      <c r="E58" s="1299"/>
      <c r="F58" s="136">
        <v>449</v>
      </c>
      <c r="G58" s="136">
        <v>431</v>
      </c>
      <c r="H58" s="137">
        <v>404</v>
      </c>
    </row>
    <row r="59" spans="2:8" ht="45.75" customHeight="1" x14ac:dyDescent="0.15">
      <c r="B59" s="135"/>
      <c r="C59" s="1297" t="s">
        <v>598</v>
      </c>
      <c r="D59" s="1298"/>
      <c r="E59" s="1299"/>
      <c r="F59" s="136">
        <v>271</v>
      </c>
      <c r="G59" s="136">
        <v>264</v>
      </c>
      <c r="H59" s="137">
        <v>258</v>
      </c>
    </row>
    <row r="60" spans="2:8" ht="45.75" customHeight="1" x14ac:dyDescent="0.15">
      <c r="B60" s="135"/>
      <c r="C60" s="1297" t="s">
        <v>599</v>
      </c>
      <c r="D60" s="1298"/>
      <c r="E60" s="1299"/>
      <c r="F60" s="136">
        <v>59</v>
      </c>
      <c r="G60" s="136">
        <v>53</v>
      </c>
      <c r="H60" s="137">
        <v>46</v>
      </c>
    </row>
    <row r="61" spans="2:8" ht="45.75" customHeight="1" x14ac:dyDescent="0.15">
      <c r="B61" s="135"/>
      <c r="C61" s="1297" t="s">
        <v>600</v>
      </c>
      <c r="D61" s="1298"/>
      <c r="E61" s="1299"/>
      <c r="F61" s="136">
        <v>33</v>
      </c>
      <c r="G61" s="136">
        <v>39</v>
      </c>
      <c r="H61" s="137">
        <v>45</v>
      </c>
    </row>
    <row r="62" spans="2:8" ht="45.75" customHeight="1" thickBot="1" x14ac:dyDescent="0.2">
      <c r="B62" s="138"/>
      <c r="C62" s="1300" t="s">
        <v>601</v>
      </c>
      <c r="D62" s="1301"/>
      <c r="E62" s="1302"/>
      <c r="F62" s="139">
        <v>53</v>
      </c>
      <c r="G62" s="139">
        <v>47</v>
      </c>
      <c r="H62" s="140">
        <v>41</v>
      </c>
    </row>
    <row r="63" spans="2:8" ht="52.5" customHeight="1" thickBot="1" x14ac:dyDescent="0.2">
      <c r="B63" s="141"/>
      <c r="C63" s="1303" t="s">
        <v>51</v>
      </c>
      <c r="D63" s="1303"/>
      <c r="E63" s="1304"/>
      <c r="F63" s="142">
        <v>2152</v>
      </c>
      <c r="G63" s="142">
        <v>2058</v>
      </c>
      <c r="H63" s="143">
        <v>2090</v>
      </c>
    </row>
    <row r="64" spans="2:8" ht="15" customHeight="1" x14ac:dyDescent="0.15"/>
  </sheetData>
  <sheetProtection algorithmName="SHA-512" hashValue="LGUXmA5jTvJvp/WgXqSfCqHtEytJsFFUvQwevRvZqwztAxGDO7YT2v+Qapm0FhwXwz0LAktFZN/FOIiDhVOvBQ==" saltValue="4HdK/S7l3Zw50fhu40Fq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641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631</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575</v>
      </c>
      <c r="BQ50" s="1325"/>
      <c r="BR50" s="1325"/>
      <c r="BS50" s="1325"/>
      <c r="BT50" s="1325"/>
      <c r="BU50" s="1325"/>
      <c r="BV50" s="1325"/>
      <c r="BW50" s="1325"/>
      <c r="BX50" s="1325" t="s">
        <v>576</v>
      </c>
      <c r="BY50" s="1325"/>
      <c r="BZ50" s="1325"/>
      <c r="CA50" s="1325"/>
      <c r="CB50" s="1325"/>
      <c r="CC50" s="1325"/>
      <c r="CD50" s="1325"/>
      <c r="CE50" s="1325"/>
      <c r="CF50" s="1325" t="s">
        <v>577</v>
      </c>
      <c r="CG50" s="1325"/>
      <c r="CH50" s="1325"/>
      <c r="CI50" s="1325"/>
      <c r="CJ50" s="1325"/>
      <c r="CK50" s="1325"/>
      <c r="CL50" s="1325"/>
      <c r="CM50" s="1325"/>
      <c r="CN50" s="1325" t="s">
        <v>578</v>
      </c>
      <c r="CO50" s="1325"/>
      <c r="CP50" s="1325"/>
      <c r="CQ50" s="1325"/>
      <c r="CR50" s="1325"/>
      <c r="CS50" s="1325"/>
      <c r="CT50" s="1325"/>
      <c r="CU50" s="1325"/>
      <c r="CV50" s="1325" t="s">
        <v>579</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632</v>
      </c>
      <c r="AO51" s="1328"/>
      <c r="AP51" s="1328"/>
      <c r="AQ51" s="1328"/>
      <c r="AR51" s="1328"/>
      <c r="AS51" s="1328"/>
      <c r="AT51" s="1328"/>
      <c r="AU51" s="1328"/>
      <c r="AV51" s="1328"/>
      <c r="AW51" s="1328"/>
      <c r="AX51" s="1328"/>
      <c r="AY51" s="1328"/>
      <c r="AZ51" s="1328"/>
      <c r="BA51" s="1328"/>
      <c r="BB51" s="1328" t="s">
        <v>633</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634</v>
      </c>
      <c r="BC53" s="1328"/>
      <c r="BD53" s="1328"/>
      <c r="BE53" s="1328"/>
      <c r="BF53" s="1328"/>
      <c r="BG53" s="1328"/>
      <c r="BH53" s="1328"/>
      <c r="BI53" s="1328"/>
      <c r="BJ53" s="1328"/>
      <c r="BK53" s="1328"/>
      <c r="BL53" s="1328"/>
      <c r="BM53" s="1328"/>
      <c r="BN53" s="1328"/>
      <c r="BO53" s="1328"/>
      <c r="BP53" s="1311">
        <v>60.8</v>
      </c>
      <c r="BQ53" s="1311"/>
      <c r="BR53" s="1311"/>
      <c r="BS53" s="1311"/>
      <c r="BT53" s="1311"/>
      <c r="BU53" s="1311"/>
      <c r="BV53" s="1311"/>
      <c r="BW53" s="1311"/>
      <c r="BX53" s="1311">
        <v>56.7</v>
      </c>
      <c r="BY53" s="1311"/>
      <c r="BZ53" s="1311"/>
      <c r="CA53" s="1311"/>
      <c r="CB53" s="1311"/>
      <c r="CC53" s="1311"/>
      <c r="CD53" s="1311"/>
      <c r="CE53" s="1311"/>
      <c r="CF53" s="1311">
        <v>64.2</v>
      </c>
      <c r="CG53" s="1311"/>
      <c r="CH53" s="1311"/>
      <c r="CI53" s="1311"/>
      <c r="CJ53" s="1311"/>
      <c r="CK53" s="1311"/>
      <c r="CL53" s="1311"/>
      <c r="CM53" s="1311"/>
      <c r="CN53" s="1311">
        <v>65.7</v>
      </c>
      <c r="CO53" s="1311"/>
      <c r="CP53" s="1311"/>
      <c r="CQ53" s="1311"/>
      <c r="CR53" s="1311"/>
      <c r="CS53" s="1311"/>
      <c r="CT53" s="1311"/>
      <c r="CU53" s="1311"/>
      <c r="CV53" s="1311">
        <v>67.5</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635</v>
      </c>
      <c r="AO55" s="1325"/>
      <c r="AP55" s="1325"/>
      <c r="AQ55" s="1325"/>
      <c r="AR55" s="1325"/>
      <c r="AS55" s="1325"/>
      <c r="AT55" s="1325"/>
      <c r="AU55" s="1325"/>
      <c r="AV55" s="1325"/>
      <c r="AW55" s="1325"/>
      <c r="AX55" s="1325"/>
      <c r="AY55" s="1325"/>
      <c r="AZ55" s="1325"/>
      <c r="BA55" s="1325"/>
      <c r="BB55" s="1328" t="s">
        <v>633</v>
      </c>
      <c r="BC55" s="1328"/>
      <c r="BD55" s="1328"/>
      <c r="BE55" s="1328"/>
      <c r="BF55" s="1328"/>
      <c r="BG55" s="1328"/>
      <c r="BH55" s="1328"/>
      <c r="BI55" s="1328"/>
      <c r="BJ55" s="1328"/>
      <c r="BK55" s="1328"/>
      <c r="BL55" s="1328"/>
      <c r="BM55" s="1328"/>
      <c r="BN55" s="1328"/>
      <c r="BO55" s="1328"/>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634</v>
      </c>
      <c r="BC57" s="1328"/>
      <c r="BD57" s="1328"/>
      <c r="BE57" s="1328"/>
      <c r="BF57" s="1328"/>
      <c r="BG57" s="1328"/>
      <c r="BH57" s="1328"/>
      <c r="BI57" s="1328"/>
      <c r="BJ57" s="1328"/>
      <c r="BK57" s="1328"/>
      <c r="BL57" s="1328"/>
      <c r="BM57" s="1328"/>
      <c r="BN57" s="1328"/>
      <c r="BO57" s="1328"/>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636</v>
      </c>
    </row>
    <row r="64" spans="1:109" x14ac:dyDescent="0.15">
      <c r="B64" s="397"/>
      <c r="G64" s="404"/>
      <c r="I64" s="417"/>
      <c r="J64" s="417"/>
      <c r="K64" s="417"/>
      <c r="L64" s="417"/>
      <c r="M64" s="417"/>
      <c r="N64" s="418"/>
      <c r="AM64" s="404"/>
      <c r="AN64" s="404" t="s">
        <v>630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2" t="s">
        <v>640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631</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575</v>
      </c>
      <c r="BQ72" s="1325"/>
      <c r="BR72" s="1325"/>
      <c r="BS72" s="1325"/>
      <c r="BT72" s="1325"/>
      <c r="BU72" s="1325"/>
      <c r="BV72" s="1325"/>
      <c r="BW72" s="1325"/>
      <c r="BX72" s="1325" t="s">
        <v>576</v>
      </c>
      <c r="BY72" s="1325"/>
      <c r="BZ72" s="1325"/>
      <c r="CA72" s="1325"/>
      <c r="CB72" s="1325"/>
      <c r="CC72" s="1325"/>
      <c r="CD72" s="1325"/>
      <c r="CE72" s="1325"/>
      <c r="CF72" s="1325" t="s">
        <v>577</v>
      </c>
      <c r="CG72" s="1325"/>
      <c r="CH72" s="1325"/>
      <c r="CI72" s="1325"/>
      <c r="CJ72" s="1325"/>
      <c r="CK72" s="1325"/>
      <c r="CL72" s="1325"/>
      <c r="CM72" s="1325"/>
      <c r="CN72" s="1325" t="s">
        <v>578</v>
      </c>
      <c r="CO72" s="1325"/>
      <c r="CP72" s="1325"/>
      <c r="CQ72" s="1325"/>
      <c r="CR72" s="1325"/>
      <c r="CS72" s="1325"/>
      <c r="CT72" s="1325"/>
      <c r="CU72" s="1325"/>
      <c r="CV72" s="1325" t="s">
        <v>579</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632</v>
      </c>
      <c r="AO73" s="1328"/>
      <c r="AP73" s="1328"/>
      <c r="AQ73" s="1328"/>
      <c r="AR73" s="1328"/>
      <c r="AS73" s="1328"/>
      <c r="AT73" s="1328"/>
      <c r="AU73" s="1328"/>
      <c r="AV73" s="1328"/>
      <c r="AW73" s="1328"/>
      <c r="AX73" s="1328"/>
      <c r="AY73" s="1328"/>
      <c r="AZ73" s="1328"/>
      <c r="BA73" s="1328"/>
      <c r="BB73" s="1328" t="s">
        <v>633</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637</v>
      </c>
      <c r="BC75" s="1328"/>
      <c r="BD75" s="1328"/>
      <c r="BE75" s="1328"/>
      <c r="BF75" s="1328"/>
      <c r="BG75" s="1328"/>
      <c r="BH75" s="1328"/>
      <c r="BI75" s="1328"/>
      <c r="BJ75" s="1328"/>
      <c r="BK75" s="1328"/>
      <c r="BL75" s="1328"/>
      <c r="BM75" s="1328"/>
      <c r="BN75" s="1328"/>
      <c r="BO75" s="1328"/>
      <c r="BP75" s="1311">
        <v>2.4</v>
      </c>
      <c r="BQ75" s="1311"/>
      <c r="BR75" s="1311"/>
      <c r="BS75" s="1311"/>
      <c r="BT75" s="1311"/>
      <c r="BU75" s="1311"/>
      <c r="BV75" s="1311"/>
      <c r="BW75" s="1311"/>
      <c r="BX75" s="1311">
        <v>2.7</v>
      </c>
      <c r="BY75" s="1311"/>
      <c r="BZ75" s="1311"/>
      <c r="CA75" s="1311"/>
      <c r="CB75" s="1311"/>
      <c r="CC75" s="1311"/>
      <c r="CD75" s="1311"/>
      <c r="CE75" s="1311"/>
      <c r="CF75" s="1311">
        <v>3.2</v>
      </c>
      <c r="CG75" s="1311"/>
      <c r="CH75" s="1311"/>
      <c r="CI75" s="1311"/>
      <c r="CJ75" s="1311"/>
      <c r="CK75" s="1311"/>
      <c r="CL75" s="1311"/>
      <c r="CM75" s="1311"/>
      <c r="CN75" s="1311">
        <v>3.7</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635</v>
      </c>
      <c r="AO77" s="1325"/>
      <c r="AP77" s="1325"/>
      <c r="AQ77" s="1325"/>
      <c r="AR77" s="1325"/>
      <c r="AS77" s="1325"/>
      <c r="AT77" s="1325"/>
      <c r="AU77" s="1325"/>
      <c r="AV77" s="1325"/>
      <c r="AW77" s="1325"/>
      <c r="AX77" s="1325"/>
      <c r="AY77" s="1325"/>
      <c r="AZ77" s="1325"/>
      <c r="BA77" s="1325"/>
      <c r="BB77" s="1328" t="s">
        <v>633</v>
      </c>
      <c r="BC77" s="1328"/>
      <c r="BD77" s="1328"/>
      <c r="BE77" s="1328"/>
      <c r="BF77" s="1328"/>
      <c r="BG77" s="1328"/>
      <c r="BH77" s="1328"/>
      <c r="BI77" s="1328"/>
      <c r="BJ77" s="1328"/>
      <c r="BK77" s="1328"/>
      <c r="BL77" s="1328"/>
      <c r="BM77" s="1328"/>
      <c r="BN77" s="1328"/>
      <c r="BO77" s="1328"/>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637</v>
      </c>
      <c r="BC79" s="1328"/>
      <c r="BD79" s="1328"/>
      <c r="BE79" s="1328"/>
      <c r="BF79" s="1328"/>
      <c r="BG79" s="1328"/>
      <c r="BH79" s="1328"/>
      <c r="BI79" s="1328"/>
      <c r="BJ79" s="1328"/>
      <c r="BK79" s="1328"/>
      <c r="BL79" s="1328"/>
      <c r="BM79" s="1328"/>
      <c r="BN79" s="1328"/>
      <c r="BO79" s="1328"/>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EJu6ZiAFY8aOn1P9CKNdM4RnnisG4MD6riQDU0V3q4P/08hHBmODCxtOnybO5OTYD/QAC+E7V5ihHnGnH50uQ==" saltValue="R4QHA1aov93zsvqUy5jH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638</v>
      </c>
    </row>
  </sheetData>
  <sheetProtection algorithmName="SHA-512" hashValue="uZfktX10rhDBQ8434OE3lSKz8hzMK5xbPLWZXm513NT2RkRVKZTaKeaUgLhzo6zYlF+Bul/Siha6YTK2SxqzRw==" saltValue="lheUk1ed4/RxlZm/JI77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639</v>
      </c>
    </row>
  </sheetData>
  <sheetProtection algorithmName="SHA-512" hashValue="lidOfHgX7CLZRNupN/HAOtNLaxUpctUIZl8oCje5Daym363KvOhKPiYjguisNGpeRyuWNgS4nNCsGkB1O7ffLg==" saltValue="qrbOSC6k1T0mhEzweOXaQ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92622</v>
      </c>
      <c r="E3" s="162"/>
      <c r="F3" s="163">
        <v>119882</v>
      </c>
      <c r="G3" s="164"/>
      <c r="H3" s="165"/>
    </row>
    <row r="4" spans="1:8" x14ac:dyDescent="0.15">
      <c r="A4" s="166"/>
      <c r="B4" s="167"/>
      <c r="C4" s="168"/>
      <c r="D4" s="169">
        <v>77197</v>
      </c>
      <c r="E4" s="170"/>
      <c r="F4" s="171">
        <v>66481</v>
      </c>
      <c r="G4" s="172"/>
      <c r="H4" s="173"/>
    </row>
    <row r="5" spans="1:8" x14ac:dyDescent="0.15">
      <c r="A5" s="154" t="s">
        <v>567</v>
      </c>
      <c r="B5" s="159"/>
      <c r="C5" s="160"/>
      <c r="D5" s="161">
        <v>35721</v>
      </c>
      <c r="E5" s="162"/>
      <c r="F5" s="163">
        <v>116162</v>
      </c>
      <c r="G5" s="164"/>
      <c r="H5" s="165"/>
    </row>
    <row r="6" spans="1:8" x14ac:dyDescent="0.15">
      <c r="A6" s="166"/>
      <c r="B6" s="167"/>
      <c r="C6" s="168"/>
      <c r="D6" s="169">
        <v>24279</v>
      </c>
      <c r="E6" s="170"/>
      <c r="F6" s="171">
        <v>61562</v>
      </c>
      <c r="G6" s="172"/>
      <c r="H6" s="173"/>
    </row>
    <row r="7" spans="1:8" x14ac:dyDescent="0.15">
      <c r="A7" s="154" t="s">
        <v>568</v>
      </c>
      <c r="B7" s="159"/>
      <c r="C7" s="160"/>
      <c r="D7" s="161">
        <v>64403</v>
      </c>
      <c r="E7" s="162"/>
      <c r="F7" s="163">
        <v>121449</v>
      </c>
      <c r="G7" s="164"/>
      <c r="H7" s="165"/>
    </row>
    <row r="8" spans="1:8" x14ac:dyDescent="0.15">
      <c r="A8" s="166"/>
      <c r="B8" s="167"/>
      <c r="C8" s="168"/>
      <c r="D8" s="169">
        <v>56890</v>
      </c>
      <c r="E8" s="170"/>
      <c r="F8" s="171">
        <v>62922</v>
      </c>
      <c r="G8" s="172"/>
      <c r="H8" s="173"/>
    </row>
    <row r="9" spans="1:8" x14ac:dyDescent="0.15">
      <c r="A9" s="154" t="s">
        <v>569</v>
      </c>
      <c r="B9" s="159"/>
      <c r="C9" s="160"/>
      <c r="D9" s="161">
        <v>63657</v>
      </c>
      <c r="E9" s="162"/>
      <c r="F9" s="163">
        <v>145139</v>
      </c>
      <c r="G9" s="164"/>
      <c r="H9" s="165"/>
    </row>
    <row r="10" spans="1:8" x14ac:dyDescent="0.15">
      <c r="A10" s="166"/>
      <c r="B10" s="167"/>
      <c r="C10" s="168"/>
      <c r="D10" s="169">
        <v>46110</v>
      </c>
      <c r="E10" s="170"/>
      <c r="F10" s="171">
        <v>83762</v>
      </c>
      <c r="G10" s="172"/>
      <c r="H10" s="173"/>
    </row>
    <row r="11" spans="1:8" x14ac:dyDescent="0.15">
      <c r="A11" s="154" t="s">
        <v>570</v>
      </c>
      <c r="B11" s="159"/>
      <c r="C11" s="160"/>
      <c r="D11" s="161">
        <v>50315</v>
      </c>
      <c r="E11" s="162"/>
      <c r="F11" s="163">
        <v>125391</v>
      </c>
      <c r="G11" s="164"/>
      <c r="H11" s="165"/>
    </row>
    <row r="12" spans="1:8" x14ac:dyDescent="0.15">
      <c r="A12" s="166"/>
      <c r="B12" s="167"/>
      <c r="C12" s="174"/>
      <c r="D12" s="169">
        <v>32972</v>
      </c>
      <c r="E12" s="170"/>
      <c r="F12" s="171">
        <v>68516</v>
      </c>
      <c r="G12" s="172"/>
      <c r="H12" s="173"/>
    </row>
    <row r="13" spans="1:8" x14ac:dyDescent="0.15">
      <c r="A13" s="154"/>
      <c r="B13" s="159"/>
      <c r="C13" s="175"/>
      <c r="D13" s="176">
        <v>61344</v>
      </c>
      <c r="E13" s="177"/>
      <c r="F13" s="178">
        <v>125605</v>
      </c>
      <c r="G13" s="179"/>
      <c r="H13" s="165"/>
    </row>
    <row r="14" spans="1:8" x14ac:dyDescent="0.15">
      <c r="A14" s="166"/>
      <c r="B14" s="167"/>
      <c r="C14" s="168"/>
      <c r="D14" s="169">
        <v>47490</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6.01</v>
      </c>
      <c r="C19" s="180">
        <f>ROUND(VALUE(SUBSTITUTE(実質収支比率等に係る経年分析!G$48,"▲","-")),2)</f>
        <v>7.29</v>
      </c>
      <c r="D19" s="180">
        <f>ROUND(VALUE(SUBSTITUTE(実質収支比率等に係る経年分析!H$48,"▲","-")),2)</f>
        <v>6.61</v>
      </c>
      <c r="E19" s="180">
        <f>ROUND(VALUE(SUBSTITUTE(実質収支比率等に係る経年分析!I$48,"▲","-")),2)</f>
        <v>5.95</v>
      </c>
      <c r="F19" s="180">
        <f>ROUND(VALUE(SUBSTITUTE(実質収支比率等に係る経年分析!J$48,"▲","-")),2)</f>
        <v>5.69</v>
      </c>
    </row>
    <row r="20" spans="1:11" x14ac:dyDescent="0.15">
      <c r="A20" s="180" t="s">
        <v>55</v>
      </c>
      <c r="B20" s="180">
        <f>ROUND(VALUE(SUBSTITUTE(実質収支比率等に係る経年分析!F$47,"▲","-")),2)</f>
        <v>44.76</v>
      </c>
      <c r="C20" s="180">
        <f>ROUND(VALUE(SUBSTITUTE(実質収支比率等に係る経年分析!G$47,"▲","-")),2)</f>
        <v>46.58</v>
      </c>
      <c r="D20" s="180">
        <f>ROUND(VALUE(SUBSTITUTE(実質収支比率等に係る経年分析!H$47,"▲","-")),2)</f>
        <v>51.22</v>
      </c>
      <c r="E20" s="180">
        <f>ROUND(VALUE(SUBSTITUTE(実質収支比率等に係る経年分析!I$47,"▲","-")),2)</f>
        <v>48.83</v>
      </c>
      <c r="F20" s="180">
        <f>ROUND(VALUE(SUBSTITUTE(実質収支比率等に係る経年分析!J$47,"▲","-")),2)</f>
        <v>48.83</v>
      </c>
    </row>
    <row r="21" spans="1:11" x14ac:dyDescent="0.15">
      <c r="A21" s="180" t="s">
        <v>56</v>
      </c>
      <c r="B21" s="180">
        <f>IF(ISNUMBER(VALUE(SUBSTITUTE(実質収支比率等に係る経年分析!F$49,"▲","-"))),ROUND(VALUE(SUBSTITUTE(実質収支比率等に係る経年分析!F$49,"▲","-")),2),NA())</f>
        <v>1.24</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3.49</v>
      </c>
      <c r="E21" s="180">
        <f>IF(ISNUMBER(VALUE(SUBSTITUTE(実質収支比率等に係る経年分析!I$49,"▲","-"))),ROUND(VALUE(SUBSTITUTE(実質収支比率等に係る経年分析!I$49,"▲","-")),2),NA())</f>
        <v>-3.52</v>
      </c>
      <c r="F21" s="180">
        <f>IF(ISNUMBER(VALUE(SUBSTITUTE(実質収支比率等に係る経年分析!J$49,"▲","-"))),ROUND(VALUE(SUBSTITUTE(実質収支比率等に係る経年分析!J$49,"▲","-")),2),NA())</f>
        <v>2.88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岩地集落排水事業特別会計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1.1399999999999999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1.1599999999999999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石部集落排水事業特別会計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伊豆まつざき荘事業会計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1.1499999999999999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5.68</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296</v>
      </c>
      <c r="E42" s="182"/>
      <c r="F42" s="182"/>
      <c r="G42" s="182">
        <f>'実質公債費比率（分子）の構造'!L$52</f>
        <v>306</v>
      </c>
      <c r="H42" s="182"/>
      <c r="I42" s="182"/>
      <c r="J42" s="182">
        <f>'実質公債費比率（分子）の構造'!M$52</f>
        <v>302</v>
      </c>
      <c r="K42" s="182"/>
      <c r="L42" s="182"/>
      <c r="M42" s="182">
        <f>'実質公債費比率（分子）の構造'!N$52</f>
        <v>280</v>
      </c>
      <c r="N42" s="182"/>
      <c r="O42" s="182"/>
      <c r="P42" s="182">
        <f>'実質公債費比率（分子）の構造'!O$52</f>
        <v>297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6</v>
      </c>
      <c r="O44" s="182"/>
      <c r="P44" s="182"/>
    </row>
    <row r="45" spans="1:16" x14ac:dyDescent="0.15">
      <c r="A45" s="182" t="s">
        <v>66</v>
      </c>
      <c r="B45" s="182">
        <f>'実質公債費比率（分子）の構造'!K$49</f>
        <v>47</v>
      </c>
      <c r="C45" s="182"/>
      <c r="D45" s="182"/>
      <c r="E45" s="182">
        <f>'実質公債費比率（分子）の構造'!L$49</f>
        <v>47</v>
      </c>
      <c r="F45" s="182"/>
      <c r="G45" s="182"/>
      <c r="H45" s="182">
        <f>'実質公債費比率（分子）の構造'!M$49</f>
        <v>53</v>
      </c>
      <c r="I45" s="182"/>
      <c r="J45" s="182"/>
      <c r="K45" s="182">
        <f>'実質公債費比率（分子）の構造'!N$49</f>
        <v>53</v>
      </c>
      <c r="L45" s="182"/>
      <c r="M45" s="182"/>
      <c r="N45" s="182">
        <f>'実質公債費比率（分子）の構造'!O$49</f>
        <v>48</v>
      </c>
      <c r="O45" s="182"/>
      <c r="P45" s="182"/>
    </row>
    <row r="46" spans="1:16" x14ac:dyDescent="0.15">
      <c r="A46" s="182" t="s">
        <v>67</v>
      </c>
      <c r="B46" s="182">
        <f>'実質公債費比率（分子）の構造'!K$48</f>
        <v>9</v>
      </c>
      <c r="C46" s="182"/>
      <c r="D46" s="182"/>
      <c r="E46" s="182">
        <f>'実質公債費比率（分子）の構造'!L$48</f>
        <v>8</v>
      </c>
      <c r="F46" s="182"/>
      <c r="G46" s="182"/>
      <c r="H46" s="182">
        <f>'実質公債費比率（分子）の構造'!M$48</f>
        <v>7</v>
      </c>
      <c r="I46" s="182"/>
      <c r="J46" s="182"/>
      <c r="K46" s="182">
        <f>'実質公債費比率（分子）の構造'!N$48</f>
        <v>7</v>
      </c>
      <c r="L46" s="182"/>
      <c r="M46" s="182"/>
      <c r="N46" s="182">
        <f>'実質公債費比率（分子）の構造'!O$48</f>
        <v>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296</v>
      </c>
      <c r="C49" s="182"/>
      <c r="D49" s="182"/>
      <c r="E49" s="182">
        <f>'実質公債費比率（分子）の構造'!L$45</f>
        <v>313</v>
      </c>
      <c r="F49" s="182"/>
      <c r="G49" s="182"/>
      <c r="H49" s="182">
        <f>'実質公債費比率（分子）の構造'!M$45</f>
        <v>311</v>
      </c>
      <c r="I49" s="182"/>
      <c r="J49" s="182"/>
      <c r="K49" s="182">
        <f>'実質公債費比率（分子）の構造'!N$45</f>
        <v>301</v>
      </c>
      <c r="L49" s="182"/>
      <c r="M49" s="182"/>
      <c r="N49" s="182">
        <f>'実質公債費比率（分子）の構造'!O$45</f>
        <v>335</v>
      </c>
      <c r="O49" s="182"/>
      <c r="P49" s="182"/>
    </row>
    <row r="50" spans="1:16" x14ac:dyDescent="0.15">
      <c r="A50" s="182" t="s">
        <v>71</v>
      </c>
      <c r="B50" s="182" t="e">
        <f>NA()</f>
        <v>#N/A</v>
      </c>
      <c r="C50" s="182">
        <f>IF(ISNUMBER('実質公債費比率（分子）の構造'!K$53),'実質公債費比率（分子）の構造'!K$53,NA())</f>
        <v>57</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76</v>
      </c>
      <c r="J50" s="182" t="e">
        <f>NA()</f>
        <v>#N/A</v>
      </c>
      <c r="K50" s="182" t="e">
        <f>NA()</f>
        <v>#N/A</v>
      </c>
      <c r="L50" s="182">
        <f>IF(ISNUMBER('実質公債費比率（分子）の構造'!N$53),'実質公債費比率（分子）の構造'!N$53,NA())</f>
        <v>88</v>
      </c>
      <c r="M50" s="182" t="e">
        <f>NA()</f>
        <v>#N/A</v>
      </c>
      <c r="N50" s="182" t="e">
        <f>NA()</f>
        <v>#N/A</v>
      </c>
      <c r="O50" s="182">
        <f>IF(ISNUMBER('実質公債費比率（分子）の構造'!O$53),'実質公債費比率（分子）の構造'!O$53,NA())</f>
        <v>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3110</v>
      </c>
      <c r="E56" s="181"/>
      <c r="F56" s="181"/>
      <c r="G56" s="181">
        <f>'将来負担比率（分子）の構造'!J$52</f>
        <v>2948</v>
      </c>
      <c r="H56" s="181"/>
      <c r="I56" s="181"/>
      <c r="J56" s="181">
        <f>'将来負担比率（分子）の構造'!K$52</f>
        <v>2934</v>
      </c>
      <c r="K56" s="181"/>
      <c r="L56" s="181"/>
      <c r="M56" s="181">
        <f>'将来負担比率（分子）の構造'!L$52</f>
        <v>2856</v>
      </c>
      <c r="N56" s="181"/>
      <c r="O56" s="181"/>
      <c r="P56" s="181">
        <f>'将来負担比率（分子）の構造'!M$52</f>
        <v>2692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2044</v>
      </c>
      <c r="E58" s="181"/>
      <c r="F58" s="181"/>
      <c r="G58" s="181">
        <f>'将来負担比率（分子）の構造'!J$50</f>
        <v>2037</v>
      </c>
      <c r="H58" s="181"/>
      <c r="I58" s="181"/>
      <c r="J58" s="181">
        <f>'将来負担比率（分子）の構造'!K$50</f>
        <v>2126</v>
      </c>
      <c r="K58" s="181"/>
      <c r="L58" s="181"/>
      <c r="M58" s="181">
        <f>'将来負担比率（分子）の構造'!L$50</f>
        <v>2032</v>
      </c>
      <c r="N58" s="181"/>
      <c r="O58" s="181"/>
      <c r="P58" s="181">
        <f>'将来負担比率（分子）の構造'!M$50</f>
        <v>2063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1006</v>
      </c>
      <c r="C62" s="181"/>
      <c r="D62" s="181"/>
      <c r="E62" s="181">
        <f>'将来負担比率（分子）の構造'!J$45</f>
        <v>1009</v>
      </c>
      <c r="F62" s="181"/>
      <c r="G62" s="181"/>
      <c r="H62" s="181">
        <f>'将来負担比率（分子）の構造'!K$45</f>
        <v>1003</v>
      </c>
      <c r="I62" s="181"/>
      <c r="J62" s="181"/>
      <c r="K62" s="181">
        <f>'将来負担比率（分子）の構造'!L$45</f>
        <v>997</v>
      </c>
      <c r="L62" s="181"/>
      <c r="M62" s="181"/>
      <c r="N62" s="181">
        <f>'将来負担比率（分子）の構造'!M$45</f>
        <v>995</v>
      </c>
      <c r="O62" s="181"/>
      <c r="P62" s="181"/>
    </row>
    <row r="63" spans="1:16" x14ac:dyDescent="0.15">
      <c r="A63" s="181" t="s">
        <v>34</v>
      </c>
      <c r="B63" s="181">
        <f>'将来負担比率（分子）の構造'!I$44</f>
        <v>334</v>
      </c>
      <c r="C63" s="181"/>
      <c r="D63" s="181"/>
      <c r="E63" s="181">
        <f>'将来負担比率（分子）の構造'!J$44</f>
        <v>329</v>
      </c>
      <c r="F63" s="181"/>
      <c r="G63" s="181"/>
      <c r="H63" s="181">
        <f>'将来負担比率（分子）の構造'!K$44</f>
        <v>282</v>
      </c>
      <c r="I63" s="181"/>
      <c r="J63" s="181"/>
      <c r="K63" s="181">
        <f>'将来負担比率（分子）の構造'!L$44</f>
        <v>247</v>
      </c>
      <c r="L63" s="181"/>
      <c r="M63" s="181"/>
      <c r="N63" s="181">
        <f>'将来負担比率（分子）の構造'!M$44</f>
        <v>207</v>
      </c>
      <c r="O63" s="181"/>
      <c r="P63" s="181"/>
    </row>
    <row r="64" spans="1:16" x14ac:dyDescent="0.15">
      <c r="A64" s="181" t="s">
        <v>33</v>
      </c>
      <c r="B64" s="181">
        <f>'将来負担比率（分子）の構造'!I$43</f>
        <v>53</v>
      </c>
      <c r="C64" s="181"/>
      <c r="D64" s="181"/>
      <c r="E64" s="181">
        <f>'将来負担比率（分子）の構造'!J$43</f>
        <v>44</v>
      </c>
      <c r="F64" s="181"/>
      <c r="G64" s="181"/>
      <c r="H64" s="181">
        <f>'将来負担比率（分子）の構造'!K$43</f>
        <v>39</v>
      </c>
      <c r="I64" s="181"/>
      <c r="J64" s="181"/>
      <c r="K64" s="181">
        <f>'将来負担比率（分子）の構造'!L$43</f>
        <v>35</v>
      </c>
      <c r="L64" s="181"/>
      <c r="M64" s="181"/>
      <c r="N64" s="181">
        <f>'将来負担比率（分子）の構造'!M$43</f>
        <v>29</v>
      </c>
      <c r="O64" s="181"/>
      <c r="P64" s="181"/>
    </row>
    <row r="65" spans="1:16" x14ac:dyDescent="0.15">
      <c r="A65" s="181" t="s">
        <v>32</v>
      </c>
      <c r="B65" s="181">
        <f>'将来負担比率（分子）の構造'!I$42</f>
        <v>15</v>
      </c>
      <c r="C65" s="181"/>
      <c r="D65" s="181"/>
      <c r="E65" s="181">
        <f>'将来負担比率（分子）の構造'!J$42</f>
        <v>72</v>
      </c>
      <c r="F65" s="181"/>
      <c r="G65" s="181"/>
      <c r="H65" s="181">
        <f>'将来負担比率（分子）の構造'!K$42</f>
        <v>66</v>
      </c>
      <c r="I65" s="181"/>
      <c r="J65" s="181"/>
      <c r="K65" s="181">
        <f>'将来負担比率（分子）の構造'!L$42</f>
        <v>59</v>
      </c>
      <c r="L65" s="181"/>
      <c r="M65" s="181"/>
      <c r="N65" s="181">
        <f>'将来負担比率（分子）の構造'!M$42</f>
        <v>54</v>
      </c>
      <c r="O65" s="181"/>
      <c r="P65" s="181"/>
    </row>
    <row r="66" spans="1:16" x14ac:dyDescent="0.15">
      <c r="A66" s="181" t="s">
        <v>31</v>
      </c>
      <c r="B66" s="181">
        <f>'将来負担比率（分子）の構造'!I$41</f>
        <v>3409</v>
      </c>
      <c r="C66" s="181"/>
      <c r="D66" s="181"/>
      <c r="E66" s="181">
        <f>'将来負担比率（分子）の構造'!J$41</f>
        <v>3260</v>
      </c>
      <c r="F66" s="181"/>
      <c r="G66" s="181"/>
      <c r="H66" s="181">
        <f>'将来負担比率（分子）の構造'!K$41</f>
        <v>3294</v>
      </c>
      <c r="I66" s="181"/>
      <c r="J66" s="181"/>
      <c r="K66" s="181">
        <f>'将来負担比率（分子）の構造'!L$41</f>
        <v>3260</v>
      </c>
      <c r="L66" s="181"/>
      <c r="M66" s="181"/>
      <c r="N66" s="181">
        <f>'将来負担比率（分子）の構造'!M$41</f>
        <v>3079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1208</v>
      </c>
      <c r="C72" s="185">
        <f>基金残高に係る経年分析!G55</f>
        <v>1142</v>
      </c>
      <c r="D72" s="185">
        <f>基金残高に係る経年分析!H55</f>
        <v>1212</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944</v>
      </c>
      <c r="C74" s="185">
        <f>基金残高に係る経年分析!G57</f>
        <v>916</v>
      </c>
      <c r="D74" s="185">
        <f>基金残高に係る経年分析!H57</f>
        <v>879</v>
      </c>
    </row>
  </sheetData>
  <sheetProtection algorithmName="SHA-512" hashValue="qXvrmNpIGYCDwjTJM6cO2vPLVU/AQH6sUTVobzA1gpXzrJdPyf2ZVVn04V/38Zb4aSAsYi8RUjS5Rz4HuLg18g==" saltValue="TOLxR0SrcfODnNC6qM02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616697</v>
      </c>
      <c r="S5" s="736"/>
      <c r="T5" s="736"/>
      <c r="U5" s="736"/>
      <c r="V5" s="736"/>
      <c r="W5" s="736"/>
      <c r="X5" s="736"/>
      <c r="Y5" s="779"/>
      <c r="Z5" s="797">
        <v>12.9</v>
      </c>
      <c r="AA5" s="797"/>
      <c r="AB5" s="797"/>
      <c r="AC5" s="797"/>
      <c r="AD5" s="798">
        <v>616697</v>
      </c>
      <c r="AE5" s="798"/>
      <c r="AF5" s="798"/>
      <c r="AG5" s="798"/>
      <c r="AH5" s="798"/>
      <c r="AI5" s="798"/>
      <c r="AJ5" s="798"/>
      <c r="AK5" s="798"/>
      <c r="AL5" s="780">
        <v>25.5</v>
      </c>
      <c r="AM5" s="751"/>
      <c r="AN5" s="751"/>
      <c r="AO5" s="781"/>
      <c r="AP5" s="746" t="s">
        <v>226</v>
      </c>
      <c r="AQ5" s="747"/>
      <c r="AR5" s="747"/>
      <c r="AS5" s="747"/>
      <c r="AT5" s="747"/>
      <c r="AU5" s="747"/>
      <c r="AV5" s="747"/>
      <c r="AW5" s="747"/>
      <c r="AX5" s="747"/>
      <c r="AY5" s="747"/>
      <c r="AZ5" s="747"/>
      <c r="BA5" s="747"/>
      <c r="BB5" s="747"/>
      <c r="BC5" s="747"/>
      <c r="BD5" s="747"/>
      <c r="BE5" s="747"/>
      <c r="BF5" s="748"/>
      <c r="BG5" s="680">
        <v>609600</v>
      </c>
      <c r="BH5" s="681"/>
      <c r="BI5" s="681"/>
      <c r="BJ5" s="681"/>
      <c r="BK5" s="681"/>
      <c r="BL5" s="681"/>
      <c r="BM5" s="681"/>
      <c r="BN5" s="682"/>
      <c r="BO5" s="713">
        <v>98.8</v>
      </c>
      <c r="BP5" s="713"/>
      <c r="BQ5" s="713"/>
      <c r="BR5" s="713"/>
      <c r="BS5" s="714" t="s">
        <v>174</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34306</v>
      </c>
      <c r="S6" s="681"/>
      <c r="T6" s="681"/>
      <c r="U6" s="681"/>
      <c r="V6" s="681"/>
      <c r="W6" s="681"/>
      <c r="X6" s="681"/>
      <c r="Y6" s="682"/>
      <c r="Z6" s="713">
        <v>0.7</v>
      </c>
      <c r="AA6" s="713"/>
      <c r="AB6" s="713"/>
      <c r="AC6" s="713"/>
      <c r="AD6" s="714">
        <v>34306</v>
      </c>
      <c r="AE6" s="714"/>
      <c r="AF6" s="714"/>
      <c r="AG6" s="714"/>
      <c r="AH6" s="714"/>
      <c r="AI6" s="714"/>
      <c r="AJ6" s="714"/>
      <c r="AK6" s="714"/>
      <c r="AL6" s="683">
        <v>1.4</v>
      </c>
      <c r="AM6" s="684"/>
      <c r="AN6" s="684"/>
      <c r="AO6" s="715"/>
      <c r="AP6" s="677" t="s">
        <v>231</v>
      </c>
      <c r="AQ6" s="678"/>
      <c r="AR6" s="678"/>
      <c r="AS6" s="678"/>
      <c r="AT6" s="678"/>
      <c r="AU6" s="678"/>
      <c r="AV6" s="678"/>
      <c r="AW6" s="678"/>
      <c r="AX6" s="678"/>
      <c r="AY6" s="678"/>
      <c r="AZ6" s="678"/>
      <c r="BA6" s="678"/>
      <c r="BB6" s="678"/>
      <c r="BC6" s="678"/>
      <c r="BD6" s="678"/>
      <c r="BE6" s="678"/>
      <c r="BF6" s="679"/>
      <c r="BG6" s="680">
        <v>609600</v>
      </c>
      <c r="BH6" s="681"/>
      <c r="BI6" s="681"/>
      <c r="BJ6" s="681"/>
      <c r="BK6" s="681"/>
      <c r="BL6" s="681"/>
      <c r="BM6" s="681"/>
      <c r="BN6" s="682"/>
      <c r="BO6" s="713">
        <v>98.8</v>
      </c>
      <c r="BP6" s="713"/>
      <c r="BQ6" s="713"/>
      <c r="BR6" s="713"/>
      <c r="BS6" s="714" t="s">
        <v>174</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44419</v>
      </c>
      <c r="CS6" s="681"/>
      <c r="CT6" s="681"/>
      <c r="CU6" s="681"/>
      <c r="CV6" s="681"/>
      <c r="CW6" s="681"/>
      <c r="CX6" s="681"/>
      <c r="CY6" s="682"/>
      <c r="CZ6" s="780">
        <v>1</v>
      </c>
      <c r="DA6" s="751"/>
      <c r="DB6" s="751"/>
      <c r="DC6" s="783"/>
      <c r="DD6" s="686" t="s">
        <v>233</v>
      </c>
      <c r="DE6" s="681"/>
      <c r="DF6" s="681"/>
      <c r="DG6" s="681"/>
      <c r="DH6" s="681"/>
      <c r="DI6" s="681"/>
      <c r="DJ6" s="681"/>
      <c r="DK6" s="681"/>
      <c r="DL6" s="681"/>
      <c r="DM6" s="681"/>
      <c r="DN6" s="681"/>
      <c r="DO6" s="681"/>
      <c r="DP6" s="682"/>
      <c r="DQ6" s="686">
        <v>44419</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504</v>
      </c>
      <c r="S7" s="681"/>
      <c r="T7" s="681"/>
      <c r="U7" s="681"/>
      <c r="V7" s="681"/>
      <c r="W7" s="681"/>
      <c r="X7" s="681"/>
      <c r="Y7" s="682"/>
      <c r="Z7" s="713">
        <v>0</v>
      </c>
      <c r="AA7" s="713"/>
      <c r="AB7" s="713"/>
      <c r="AC7" s="713"/>
      <c r="AD7" s="714">
        <v>504</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231069</v>
      </c>
      <c r="BH7" s="681"/>
      <c r="BI7" s="681"/>
      <c r="BJ7" s="681"/>
      <c r="BK7" s="681"/>
      <c r="BL7" s="681"/>
      <c r="BM7" s="681"/>
      <c r="BN7" s="682"/>
      <c r="BO7" s="713">
        <v>37.5</v>
      </c>
      <c r="BP7" s="713"/>
      <c r="BQ7" s="713"/>
      <c r="BR7" s="713"/>
      <c r="BS7" s="714" t="s">
        <v>174</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1406669</v>
      </c>
      <c r="CS7" s="681"/>
      <c r="CT7" s="681"/>
      <c r="CU7" s="681"/>
      <c r="CV7" s="681"/>
      <c r="CW7" s="681"/>
      <c r="CX7" s="681"/>
      <c r="CY7" s="682"/>
      <c r="CZ7" s="713">
        <v>30.8</v>
      </c>
      <c r="DA7" s="713"/>
      <c r="DB7" s="713"/>
      <c r="DC7" s="713"/>
      <c r="DD7" s="686">
        <v>42029</v>
      </c>
      <c r="DE7" s="681"/>
      <c r="DF7" s="681"/>
      <c r="DG7" s="681"/>
      <c r="DH7" s="681"/>
      <c r="DI7" s="681"/>
      <c r="DJ7" s="681"/>
      <c r="DK7" s="681"/>
      <c r="DL7" s="681"/>
      <c r="DM7" s="681"/>
      <c r="DN7" s="681"/>
      <c r="DO7" s="681"/>
      <c r="DP7" s="682"/>
      <c r="DQ7" s="686">
        <v>667979</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2141</v>
      </c>
      <c r="S8" s="681"/>
      <c r="T8" s="681"/>
      <c r="U8" s="681"/>
      <c r="V8" s="681"/>
      <c r="W8" s="681"/>
      <c r="X8" s="681"/>
      <c r="Y8" s="682"/>
      <c r="Z8" s="713">
        <v>0</v>
      </c>
      <c r="AA8" s="713"/>
      <c r="AB8" s="713"/>
      <c r="AC8" s="713"/>
      <c r="AD8" s="714">
        <v>2141</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11195</v>
      </c>
      <c r="BH8" s="681"/>
      <c r="BI8" s="681"/>
      <c r="BJ8" s="681"/>
      <c r="BK8" s="681"/>
      <c r="BL8" s="681"/>
      <c r="BM8" s="681"/>
      <c r="BN8" s="682"/>
      <c r="BO8" s="713">
        <v>1.8</v>
      </c>
      <c r="BP8" s="713"/>
      <c r="BQ8" s="713"/>
      <c r="BR8" s="713"/>
      <c r="BS8" s="686" t="s">
        <v>174</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834728</v>
      </c>
      <c r="CS8" s="681"/>
      <c r="CT8" s="681"/>
      <c r="CU8" s="681"/>
      <c r="CV8" s="681"/>
      <c r="CW8" s="681"/>
      <c r="CX8" s="681"/>
      <c r="CY8" s="682"/>
      <c r="CZ8" s="713">
        <v>18.3</v>
      </c>
      <c r="DA8" s="713"/>
      <c r="DB8" s="713"/>
      <c r="DC8" s="713"/>
      <c r="DD8" s="686">
        <v>5619</v>
      </c>
      <c r="DE8" s="681"/>
      <c r="DF8" s="681"/>
      <c r="DG8" s="681"/>
      <c r="DH8" s="681"/>
      <c r="DI8" s="681"/>
      <c r="DJ8" s="681"/>
      <c r="DK8" s="681"/>
      <c r="DL8" s="681"/>
      <c r="DM8" s="681"/>
      <c r="DN8" s="681"/>
      <c r="DO8" s="681"/>
      <c r="DP8" s="682"/>
      <c r="DQ8" s="686">
        <v>512333</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2885</v>
      </c>
      <c r="S9" s="681"/>
      <c r="T9" s="681"/>
      <c r="U9" s="681"/>
      <c r="V9" s="681"/>
      <c r="W9" s="681"/>
      <c r="X9" s="681"/>
      <c r="Y9" s="682"/>
      <c r="Z9" s="713">
        <v>0.1</v>
      </c>
      <c r="AA9" s="713"/>
      <c r="AB9" s="713"/>
      <c r="AC9" s="713"/>
      <c r="AD9" s="714">
        <v>2885</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193200</v>
      </c>
      <c r="BH9" s="681"/>
      <c r="BI9" s="681"/>
      <c r="BJ9" s="681"/>
      <c r="BK9" s="681"/>
      <c r="BL9" s="681"/>
      <c r="BM9" s="681"/>
      <c r="BN9" s="682"/>
      <c r="BO9" s="713">
        <v>31.3</v>
      </c>
      <c r="BP9" s="713"/>
      <c r="BQ9" s="713"/>
      <c r="BR9" s="713"/>
      <c r="BS9" s="686" t="s">
        <v>174</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428650</v>
      </c>
      <c r="CS9" s="681"/>
      <c r="CT9" s="681"/>
      <c r="CU9" s="681"/>
      <c r="CV9" s="681"/>
      <c r="CW9" s="681"/>
      <c r="CX9" s="681"/>
      <c r="CY9" s="682"/>
      <c r="CZ9" s="713">
        <v>9.4</v>
      </c>
      <c r="DA9" s="713"/>
      <c r="DB9" s="713"/>
      <c r="DC9" s="713"/>
      <c r="DD9" s="686">
        <v>13054</v>
      </c>
      <c r="DE9" s="681"/>
      <c r="DF9" s="681"/>
      <c r="DG9" s="681"/>
      <c r="DH9" s="681"/>
      <c r="DI9" s="681"/>
      <c r="DJ9" s="681"/>
      <c r="DK9" s="681"/>
      <c r="DL9" s="681"/>
      <c r="DM9" s="681"/>
      <c r="DN9" s="681"/>
      <c r="DO9" s="681"/>
      <c r="DP9" s="682"/>
      <c r="DQ9" s="686">
        <v>395965</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233</v>
      </c>
      <c r="AA10" s="713"/>
      <c r="AB10" s="713"/>
      <c r="AC10" s="713"/>
      <c r="AD10" s="714" t="s">
        <v>244</v>
      </c>
      <c r="AE10" s="714"/>
      <c r="AF10" s="714"/>
      <c r="AG10" s="714"/>
      <c r="AH10" s="714"/>
      <c r="AI10" s="714"/>
      <c r="AJ10" s="714"/>
      <c r="AK10" s="714"/>
      <c r="AL10" s="683" t="s">
        <v>174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19312</v>
      </c>
      <c r="BH10" s="681"/>
      <c r="BI10" s="681"/>
      <c r="BJ10" s="681"/>
      <c r="BK10" s="681"/>
      <c r="BL10" s="681"/>
      <c r="BM10" s="681"/>
      <c r="BN10" s="682"/>
      <c r="BO10" s="713">
        <v>3.1</v>
      </c>
      <c r="BP10" s="713"/>
      <c r="BQ10" s="713"/>
      <c r="BR10" s="713"/>
      <c r="BS10" s="686" t="s">
        <v>244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174</v>
      </c>
      <c r="CS10" s="681"/>
      <c r="CT10" s="681"/>
      <c r="CU10" s="681"/>
      <c r="CV10" s="681"/>
      <c r="CW10" s="681"/>
      <c r="CX10" s="681"/>
      <c r="CY10" s="682"/>
      <c r="CZ10" s="713" t="s">
        <v>174</v>
      </c>
      <c r="DA10" s="713"/>
      <c r="DB10" s="713"/>
      <c r="DC10" s="713"/>
      <c r="DD10" s="686" t="s">
        <v>233</v>
      </c>
      <c r="DE10" s="681"/>
      <c r="DF10" s="681"/>
      <c r="DG10" s="681"/>
      <c r="DH10" s="681"/>
      <c r="DI10" s="681"/>
      <c r="DJ10" s="681"/>
      <c r="DK10" s="681"/>
      <c r="DL10" s="681"/>
      <c r="DM10" s="681"/>
      <c r="DN10" s="681"/>
      <c r="DO10" s="681"/>
      <c r="DP10" s="682"/>
      <c r="DQ10" s="686" t="s">
        <v>174</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147546</v>
      </c>
      <c r="S11" s="681"/>
      <c r="T11" s="681"/>
      <c r="U11" s="681"/>
      <c r="V11" s="681"/>
      <c r="W11" s="681"/>
      <c r="X11" s="681"/>
      <c r="Y11" s="682"/>
      <c r="Z11" s="683">
        <v>3.1</v>
      </c>
      <c r="AA11" s="684"/>
      <c r="AB11" s="684"/>
      <c r="AC11" s="685"/>
      <c r="AD11" s="686">
        <v>147546</v>
      </c>
      <c r="AE11" s="681"/>
      <c r="AF11" s="681"/>
      <c r="AG11" s="681"/>
      <c r="AH11" s="681"/>
      <c r="AI11" s="681"/>
      <c r="AJ11" s="681"/>
      <c r="AK11" s="682"/>
      <c r="AL11" s="683">
        <v>6.1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7362</v>
      </c>
      <c r="BH11" s="681"/>
      <c r="BI11" s="681"/>
      <c r="BJ11" s="681"/>
      <c r="BK11" s="681"/>
      <c r="BL11" s="681"/>
      <c r="BM11" s="681"/>
      <c r="BN11" s="682"/>
      <c r="BO11" s="713">
        <v>1.2</v>
      </c>
      <c r="BP11" s="713"/>
      <c r="BQ11" s="713"/>
      <c r="BR11" s="713"/>
      <c r="BS11" s="686" t="s">
        <v>233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199037</v>
      </c>
      <c r="CS11" s="681"/>
      <c r="CT11" s="681"/>
      <c r="CU11" s="681"/>
      <c r="CV11" s="681"/>
      <c r="CW11" s="681"/>
      <c r="CX11" s="681"/>
      <c r="CY11" s="682"/>
      <c r="CZ11" s="713">
        <v>4.4000000000000004</v>
      </c>
      <c r="DA11" s="713"/>
      <c r="DB11" s="713"/>
      <c r="DC11" s="713"/>
      <c r="DD11" s="686">
        <v>48437</v>
      </c>
      <c r="DE11" s="681"/>
      <c r="DF11" s="681"/>
      <c r="DG11" s="681"/>
      <c r="DH11" s="681"/>
      <c r="DI11" s="681"/>
      <c r="DJ11" s="681"/>
      <c r="DK11" s="681"/>
      <c r="DL11" s="681"/>
      <c r="DM11" s="681"/>
      <c r="DN11" s="681"/>
      <c r="DO11" s="681"/>
      <c r="DP11" s="682"/>
      <c r="DQ11" s="686">
        <v>138082</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174</v>
      </c>
      <c r="S12" s="681"/>
      <c r="T12" s="681"/>
      <c r="U12" s="681"/>
      <c r="V12" s="681"/>
      <c r="W12" s="681"/>
      <c r="X12" s="681"/>
      <c r="Y12" s="682"/>
      <c r="Z12" s="713" t="s">
        <v>174</v>
      </c>
      <c r="AA12" s="713"/>
      <c r="AB12" s="713"/>
      <c r="AC12" s="713"/>
      <c r="AD12" s="714" t="s">
        <v>174</v>
      </c>
      <c r="AE12" s="714"/>
      <c r="AF12" s="714"/>
      <c r="AG12" s="714"/>
      <c r="AH12" s="714"/>
      <c r="AI12" s="714"/>
      <c r="AJ12" s="714"/>
      <c r="AK12" s="714"/>
      <c r="AL12" s="683" t="s">
        <v>233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316221</v>
      </c>
      <c r="BH12" s="681"/>
      <c r="BI12" s="681"/>
      <c r="BJ12" s="681"/>
      <c r="BK12" s="681"/>
      <c r="BL12" s="681"/>
      <c r="BM12" s="681"/>
      <c r="BN12" s="682"/>
      <c r="BO12" s="713">
        <v>51.3</v>
      </c>
      <c r="BP12" s="713"/>
      <c r="BQ12" s="713"/>
      <c r="BR12" s="713"/>
      <c r="BS12" s="686" t="s">
        <v>252</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506658</v>
      </c>
      <c r="CS12" s="681"/>
      <c r="CT12" s="681"/>
      <c r="CU12" s="681"/>
      <c r="CV12" s="681"/>
      <c r="CW12" s="681"/>
      <c r="CX12" s="681"/>
      <c r="CY12" s="682"/>
      <c r="CZ12" s="713">
        <v>11.1</v>
      </c>
      <c r="DA12" s="713"/>
      <c r="DB12" s="713"/>
      <c r="DC12" s="713"/>
      <c r="DD12" s="686">
        <v>16264</v>
      </c>
      <c r="DE12" s="681"/>
      <c r="DF12" s="681"/>
      <c r="DG12" s="681"/>
      <c r="DH12" s="681"/>
      <c r="DI12" s="681"/>
      <c r="DJ12" s="681"/>
      <c r="DK12" s="681"/>
      <c r="DL12" s="681"/>
      <c r="DM12" s="681"/>
      <c r="DN12" s="681"/>
      <c r="DO12" s="681"/>
      <c r="DP12" s="682"/>
      <c r="DQ12" s="686">
        <v>452293</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244</v>
      </c>
      <c r="AA13" s="713"/>
      <c r="AB13" s="713"/>
      <c r="AC13" s="713"/>
      <c r="AD13" s="714" t="s">
        <v>174</v>
      </c>
      <c r="AE13" s="714"/>
      <c r="AF13" s="714"/>
      <c r="AG13" s="714"/>
      <c r="AH13" s="714"/>
      <c r="AI13" s="714"/>
      <c r="AJ13" s="714"/>
      <c r="AK13" s="714"/>
      <c r="AL13" s="683" t="s">
        <v>174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314554</v>
      </c>
      <c r="BH13" s="681"/>
      <c r="BI13" s="681"/>
      <c r="BJ13" s="681"/>
      <c r="BK13" s="681"/>
      <c r="BL13" s="681"/>
      <c r="BM13" s="681"/>
      <c r="BN13" s="682"/>
      <c r="BO13" s="713">
        <v>51</v>
      </c>
      <c r="BP13" s="713"/>
      <c r="BQ13" s="713"/>
      <c r="BR13" s="713"/>
      <c r="BS13" s="686" t="s">
        <v>233</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226775</v>
      </c>
      <c r="CS13" s="681"/>
      <c r="CT13" s="681"/>
      <c r="CU13" s="681"/>
      <c r="CV13" s="681"/>
      <c r="CW13" s="681"/>
      <c r="CX13" s="681"/>
      <c r="CY13" s="682"/>
      <c r="CZ13" s="713">
        <v>5</v>
      </c>
      <c r="DA13" s="713"/>
      <c r="DB13" s="713"/>
      <c r="DC13" s="713"/>
      <c r="DD13" s="686">
        <v>120286</v>
      </c>
      <c r="DE13" s="681"/>
      <c r="DF13" s="681"/>
      <c r="DG13" s="681"/>
      <c r="DH13" s="681"/>
      <c r="DI13" s="681"/>
      <c r="DJ13" s="681"/>
      <c r="DK13" s="681"/>
      <c r="DL13" s="681"/>
      <c r="DM13" s="681"/>
      <c r="DN13" s="681"/>
      <c r="DO13" s="681"/>
      <c r="DP13" s="682"/>
      <c r="DQ13" s="686">
        <v>172402</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174</v>
      </c>
      <c r="S14" s="681"/>
      <c r="T14" s="681"/>
      <c r="U14" s="681"/>
      <c r="V14" s="681"/>
      <c r="W14" s="681"/>
      <c r="X14" s="681"/>
      <c r="Y14" s="682"/>
      <c r="Z14" s="713" t="s">
        <v>174</v>
      </c>
      <c r="AA14" s="713"/>
      <c r="AB14" s="713"/>
      <c r="AC14" s="713"/>
      <c r="AD14" s="714" t="s">
        <v>174</v>
      </c>
      <c r="AE14" s="714"/>
      <c r="AF14" s="714"/>
      <c r="AG14" s="714"/>
      <c r="AH14" s="714"/>
      <c r="AI14" s="714"/>
      <c r="AJ14" s="714"/>
      <c r="AK14" s="714"/>
      <c r="AL14" s="683" t="s">
        <v>174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22925</v>
      </c>
      <c r="BH14" s="681"/>
      <c r="BI14" s="681"/>
      <c r="BJ14" s="681"/>
      <c r="BK14" s="681"/>
      <c r="BL14" s="681"/>
      <c r="BM14" s="681"/>
      <c r="BN14" s="682"/>
      <c r="BO14" s="713">
        <v>3.7</v>
      </c>
      <c r="BP14" s="713"/>
      <c r="BQ14" s="713"/>
      <c r="BR14" s="713"/>
      <c r="BS14" s="686" t="s">
        <v>174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248799</v>
      </c>
      <c r="CS14" s="681"/>
      <c r="CT14" s="681"/>
      <c r="CU14" s="681"/>
      <c r="CV14" s="681"/>
      <c r="CW14" s="681"/>
      <c r="CX14" s="681"/>
      <c r="CY14" s="682"/>
      <c r="CZ14" s="713">
        <v>5.5</v>
      </c>
      <c r="DA14" s="713"/>
      <c r="DB14" s="713"/>
      <c r="DC14" s="713"/>
      <c r="DD14" s="686">
        <v>18057</v>
      </c>
      <c r="DE14" s="681"/>
      <c r="DF14" s="681"/>
      <c r="DG14" s="681"/>
      <c r="DH14" s="681"/>
      <c r="DI14" s="681"/>
      <c r="DJ14" s="681"/>
      <c r="DK14" s="681"/>
      <c r="DL14" s="681"/>
      <c r="DM14" s="681"/>
      <c r="DN14" s="681"/>
      <c r="DO14" s="681"/>
      <c r="DP14" s="682"/>
      <c r="DQ14" s="686">
        <v>211094</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233</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39385</v>
      </c>
      <c r="BH15" s="681"/>
      <c r="BI15" s="681"/>
      <c r="BJ15" s="681"/>
      <c r="BK15" s="681"/>
      <c r="BL15" s="681"/>
      <c r="BM15" s="681"/>
      <c r="BN15" s="682"/>
      <c r="BO15" s="713">
        <v>6.4</v>
      </c>
      <c r="BP15" s="713"/>
      <c r="BQ15" s="713"/>
      <c r="BR15" s="713"/>
      <c r="BS15" s="686" t="s">
        <v>174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299440</v>
      </c>
      <c r="CS15" s="681"/>
      <c r="CT15" s="681"/>
      <c r="CU15" s="681"/>
      <c r="CV15" s="681"/>
      <c r="CW15" s="681"/>
      <c r="CX15" s="681"/>
      <c r="CY15" s="682"/>
      <c r="CZ15" s="713">
        <v>6.6</v>
      </c>
      <c r="DA15" s="713"/>
      <c r="DB15" s="713"/>
      <c r="DC15" s="713"/>
      <c r="DD15" s="686">
        <v>53338</v>
      </c>
      <c r="DE15" s="681"/>
      <c r="DF15" s="681"/>
      <c r="DG15" s="681"/>
      <c r="DH15" s="681"/>
      <c r="DI15" s="681"/>
      <c r="DJ15" s="681"/>
      <c r="DK15" s="681"/>
      <c r="DL15" s="681"/>
      <c r="DM15" s="681"/>
      <c r="DN15" s="681"/>
      <c r="DO15" s="681"/>
      <c r="DP15" s="682"/>
      <c r="DQ15" s="686">
        <v>243965</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2897</v>
      </c>
      <c r="S16" s="681"/>
      <c r="T16" s="681"/>
      <c r="U16" s="681"/>
      <c r="V16" s="681"/>
      <c r="W16" s="681"/>
      <c r="X16" s="681"/>
      <c r="Y16" s="682"/>
      <c r="Z16" s="713">
        <v>0.1</v>
      </c>
      <c r="AA16" s="713"/>
      <c r="AB16" s="713"/>
      <c r="AC16" s="713"/>
      <c r="AD16" s="714">
        <v>2897</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174</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32177</v>
      </c>
      <c r="CS16" s="681"/>
      <c r="CT16" s="681"/>
      <c r="CU16" s="681"/>
      <c r="CV16" s="681"/>
      <c r="CW16" s="681"/>
      <c r="CX16" s="681"/>
      <c r="CY16" s="682"/>
      <c r="CZ16" s="713">
        <v>0.7</v>
      </c>
      <c r="DA16" s="713"/>
      <c r="DB16" s="713"/>
      <c r="DC16" s="713"/>
      <c r="DD16" s="686" t="s">
        <v>233</v>
      </c>
      <c r="DE16" s="681"/>
      <c r="DF16" s="681"/>
      <c r="DG16" s="681"/>
      <c r="DH16" s="681"/>
      <c r="DI16" s="681"/>
      <c r="DJ16" s="681"/>
      <c r="DK16" s="681"/>
      <c r="DL16" s="681"/>
      <c r="DM16" s="681"/>
      <c r="DN16" s="681"/>
      <c r="DO16" s="681"/>
      <c r="DP16" s="682"/>
      <c r="DQ16" s="686">
        <v>1836</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1483</v>
      </c>
      <c r="S17" s="681"/>
      <c r="T17" s="681"/>
      <c r="U17" s="681"/>
      <c r="V17" s="681"/>
      <c r="W17" s="681"/>
      <c r="X17" s="681"/>
      <c r="Y17" s="682"/>
      <c r="Z17" s="713">
        <v>0</v>
      </c>
      <c r="AA17" s="713"/>
      <c r="AB17" s="713"/>
      <c r="AC17" s="713"/>
      <c r="AD17" s="714">
        <v>1483</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233</v>
      </c>
      <c r="BP17" s="713"/>
      <c r="BQ17" s="713"/>
      <c r="BR17" s="713"/>
      <c r="BS17" s="686" t="s">
        <v>233</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334887</v>
      </c>
      <c r="CS17" s="681"/>
      <c r="CT17" s="681"/>
      <c r="CU17" s="681"/>
      <c r="CV17" s="681"/>
      <c r="CW17" s="681"/>
      <c r="CX17" s="681"/>
      <c r="CY17" s="682"/>
      <c r="CZ17" s="713">
        <v>7.3</v>
      </c>
      <c r="DA17" s="713"/>
      <c r="DB17" s="713"/>
      <c r="DC17" s="713"/>
      <c r="DD17" s="686" t="s">
        <v>174</v>
      </c>
      <c r="DE17" s="681"/>
      <c r="DF17" s="681"/>
      <c r="DG17" s="681"/>
      <c r="DH17" s="681"/>
      <c r="DI17" s="681"/>
      <c r="DJ17" s="681"/>
      <c r="DK17" s="681"/>
      <c r="DL17" s="681"/>
      <c r="DM17" s="681"/>
      <c r="DN17" s="681"/>
      <c r="DO17" s="681"/>
      <c r="DP17" s="682"/>
      <c r="DQ17" s="686">
        <v>334887</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3532</v>
      </c>
      <c r="S18" s="681"/>
      <c r="T18" s="681"/>
      <c r="U18" s="681"/>
      <c r="V18" s="681"/>
      <c r="W18" s="681"/>
      <c r="X18" s="681"/>
      <c r="Y18" s="682"/>
      <c r="Z18" s="713">
        <v>0.1</v>
      </c>
      <c r="AA18" s="713"/>
      <c r="AB18" s="713"/>
      <c r="AC18" s="713"/>
      <c r="AD18" s="714">
        <v>3532</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252</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174</v>
      </c>
      <c r="DA18" s="713"/>
      <c r="DB18" s="713"/>
      <c r="DC18" s="713"/>
      <c r="DD18" s="686" t="s">
        <v>174</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1529</v>
      </c>
      <c r="S19" s="681"/>
      <c r="T19" s="681"/>
      <c r="U19" s="681"/>
      <c r="V19" s="681"/>
      <c r="W19" s="681"/>
      <c r="X19" s="681"/>
      <c r="Y19" s="682"/>
      <c r="Z19" s="713">
        <v>0</v>
      </c>
      <c r="AA19" s="713"/>
      <c r="AB19" s="713"/>
      <c r="AC19" s="713"/>
      <c r="AD19" s="714">
        <v>1529</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7097</v>
      </c>
      <c r="BH19" s="681"/>
      <c r="BI19" s="681"/>
      <c r="BJ19" s="681"/>
      <c r="BK19" s="681"/>
      <c r="BL19" s="681"/>
      <c r="BM19" s="681"/>
      <c r="BN19" s="682"/>
      <c r="BO19" s="713">
        <v>1.2</v>
      </c>
      <c r="BP19" s="713"/>
      <c r="BQ19" s="713"/>
      <c r="BR19" s="713"/>
      <c r="BS19" s="686" t="s">
        <v>174</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244</v>
      </c>
      <c r="CS19" s="681"/>
      <c r="CT19" s="681"/>
      <c r="CU19" s="681"/>
      <c r="CV19" s="681"/>
      <c r="CW19" s="681"/>
      <c r="CX19" s="681"/>
      <c r="CY19" s="682"/>
      <c r="CZ19" s="713" t="s">
        <v>174</v>
      </c>
      <c r="DA19" s="713"/>
      <c r="DB19" s="713"/>
      <c r="DC19" s="713"/>
      <c r="DD19" s="686" t="s">
        <v>252</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1433</v>
      </c>
      <c r="S20" s="681"/>
      <c r="T20" s="681"/>
      <c r="U20" s="681"/>
      <c r="V20" s="681"/>
      <c r="W20" s="681"/>
      <c r="X20" s="681"/>
      <c r="Y20" s="682"/>
      <c r="Z20" s="713">
        <v>0</v>
      </c>
      <c r="AA20" s="713"/>
      <c r="AB20" s="713"/>
      <c r="AC20" s="713"/>
      <c r="AD20" s="714">
        <v>1433</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7097</v>
      </c>
      <c r="BH20" s="681"/>
      <c r="BI20" s="681"/>
      <c r="BJ20" s="681"/>
      <c r="BK20" s="681"/>
      <c r="BL20" s="681"/>
      <c r="BM20" s="681"/>
      <c r="BN20" s="682"/>
      <c r="BO20" s="713">
        <v>1.2</v>
      </c>
      <c r="BP20" s="713"/>
      <c r="BQ20" s="713"/>
      <c r="BR20" s="713"/>
      <c r="BS20" s="686" t="s">
        <v>174</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4562239</v>
      </c>
      <c r="CS20" s="681"/>
      <c r="CT20" s="681"/>
      <c r="CU20" s="681"/>
      <c r="CV20" s="681"/>
      <c r="CW20" s="681"/>
      <c r="CX20" s="681"/>
      <c r="CY20" s="682"/>
      <c r="CZ20" s="713">
        <v>100</v>
      </c>
      <c r="DA20" s="713"/>
      <c r="DB20" s="713"/>
      <c r="DC20" s="713"/>
      <c r="DD20" s="686">
        <v>317084</v>
      </c>
      <c r="DE20" s="681"/>
      <c r="DF20" s="681"/>
      <c r="DG20" s="681"/>
      <c r="DH20" s="681"/>
      <c r="DI20" s="681"/>
      <c r="DJ20" s="681"/>
      <c r="DK20" s="681"/>
      <c r="DL20" s="681"/>
      <c r="DM20" s="681"/>
      <c r="DN20" s="681"/>
      <c r="DO20" s="681"/>
      <c r="DP20" s="682"/>
      <c r="DQ20" s="686">
        <v>3175255</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570</v>
      </c>
      <c r="S21" s="681"/>
      <c r="T21" s="681"/>
      <c r="U21" s="681"/>
      <c r="V21" s="681"/>
      <c r="W21" s="681"/>
      <c r="X21" s="681"/>
      <c r="Y21" s="682"/>
      <c r="Z21" s="713">
        <v>0</v>
      </c>
      <c r="AA21" s="713"/>
      <c r="AB21" s="713"/>
      <c r="AC21" s="713"/>
      <c r="AD21" s="714">
        <v>570</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7097</v>
      </c>
      <c r="BH21" s="681"/>
      <c r="BI21" s="681"/>
      <c r="BJ21" s="681"/>
      <c r="BK21" s="681"/>
      <c r="BL21" s="681"/>
      <c r="BM21" s="681"/>
      <c r="BN21" s="682"/>
      <c r="BO21" s="713">
        <v>1.2</v>
      </c>
      <c r="BP21" s="713"/>
      <c r="BQ21" s="713"/>
      <c r="BR21" s="713"/>
      <c r="BS21" s="686" t="s">
        <v>174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1728615</v>
      </c>
      <c r="S22" s="681"/>
      <c r="T22" s="681"/>
      <c r="U22" s="681"/>
      <c r="V22" s="681"/>
      <c r="W22" s="681"/>
      <c r="X22" s="681"/>
      <c r="Y22" s="682"/>
      <c r="Z22" s="713">
        <v>36.299999999999997</v>
      </c>
      <c r="AA22" s="713"/>
      <c r="AB22" s="713"/>
      <c r="AC22" s="713"/>
      <c r="AD22" s="714">
        <v>1587411</v>
      </c>
      <c r="AE22" s="714"/>
      <c r="AF22" s="714"/>
      <c r="AG22" s="714"/>
      <c r="AH22" s="714"/>
      <c r="AI22" s="714"/>
      <c r="AJ22" s="714"/>
      <c r="AK22" s="714"/>
      <c r="AL22" s="683">
        <v>65.7</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174</v>
      </c>
      <c r="BH22" s="681"/>
      <c r="BI22" s="681"/>
      <c r="BJ22" s="681"/>
      <c r="BK22" s="681"/>
      <c r="BL22" s="681"/>
      <c r="BM22" s="681"/>
      <c r="BN22" s="682"/>
      <c r="BO22" s="713" t="s">
        <v>174</v>
      </c>
      <c r="BP22" s="713"/>
      <c r="BQ22" s="713"/>
      <c r="BR22" s="713"/>
      <c r="BS22" s="686" t="s">
        <v>252</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1587411</v>
      </c>
      <c r="S23" s="681"/>
      <c r="T23" s="681"/>
      <c r="U23" s="681"/>
      <c r="V23" s="681"/>
      <c r="W23" s="681"/>
      <c r="X23" s="681"/>
      <c r="Y23" s="682"/>
      <c r="Z23" s="713">
        <v>33.299999999999997</v>
      </c>
      <c r="AA23" s="713"/>
      <c r="AB23" s="713"/>
      <c r="AC23" s="713"/>
      <c r="AD23" s="714">
        <v>1587411</v>
      </c>
      <c r="AE23" s="714"/>
      <c r="AF23" s="714"/>
      <c r="AG23" s="714"/>
      <c r="AH23" s="714"/>
      <c r="AI23" s="714"/>
      <c r="AJ23" s="714"/>
      <c r="AK23" s="714"/>
      <c r="AL23" s="683">
        <v>65.7</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174</v>
      </c>
      <c r="BH23" s="681"/>
      <c r="BI23" s="681"/>
      <c r="BJ23" s="681"/>
      <c r="BK23" s="681"/>
      <c r="BL23" s="681"/>
      <c r="BM23" s="681"/>
      <c r="BN23" s="682"/>
      <c r="BO23" s="713" t="s">
        <v>174</v>
      </c>
      <c r="BP23" s="713"/>
      <c r="BQ23" s="713"/>
      <c r="BR23" s="713"/>
      <c r="BS23" s="686" t="s">
        <v>174</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141204</v>
      </c>
      <c r="S24" s="681"/>
      <c r="T24" s="681"/>
      <c r="U24" s="681"/>
      <c r="V24" s="681"/>
      <c r="W24" s="681"/>
      <c r="X24" s="681"/>
      <c r="Y24" s="682"/>
      <c r="Z24" s="713">
        <v>3</v>
      </c>
      <c r="AA24" s="713"/>
      <c r="AB24" s="713"/>
      <c r="AC24" s="713"/>
      <c r="AD24" s="714" t="s">
        <v>174</v>
      </c>
      <c r="AE24" s="714"/>
      <c r="AF24" s="714"/>
      <c r="AG24" s="714"/>
      <c r="AH24" s="714"/>
      <c r="AI24" s="714"/>
      <c r="AJ24" s="714"/>
      <c r="AK24" s="714"/>
      <c r="AL24" s="683" t="s">
        <v>174</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174</v>
      </c>
      <c r="BP24" s="713"/>
      <c r="BQ24" s="713"/>
      <c r="BR24" s="713"/>
      <c r="BS24" s="686" t="s">
        <v>233</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1321229</v>
      </c>
      <c r="CS24" s="736"/>
      <c r="CT24" s="736"/>
      <c r="CU24" s="736"/>
      <c r="CV24" s="736"/>
      <c r="CW24" s="736"/>
      <c r="CX24" s="736"/>
      <c r="CY24" s="779"/>
      <c r="CZ24" s="780">
        <v>29</v>
      </c>
      <c r="DA24" s="751"/>
      <c r="DB24" s="751"/>
      <c r="DC24" s="783"/>
      <c r="DD24" s="778">
        <v>1059615</v>
      </c>
      <c r="DE24" s="736"/>
      <c r="DF24" s="736"/>
      <c r="DG24" s="736"/>
      <c r="DH24" s="736"/>
      <c r="DI24" s="736"/>
      <c r="DJ24" s="736"/>
      <c r="DK24" s="779"/>
      <c r="DL24" s="778">
        <v>973123</v>
      </c>
      <c r="DM24" s="736"/>
      <c r="DN24" s="736"/>
      <c r="DO24" s="736"/>
      <c r="DP24" s="736"/>
      <c r="DQ24" s="736"/>
      <c r="DR24" s="736"/>
      <c r="DS24" s="736"/>
      <c r="DT24" s="736"/>
      <c r="DU24" s="736"/>
      <c r="DV24" s="779"/>
      <c r="DW24" s="780">
        <v>39</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174</v>
      </c>
      <c r="AA25" s="713"/>
      <c r="AB25" s="713"/>
      <c r="AC25" s="713"/>
      <c r="AD25" s="714" t="s">
        <v>174</v>
      </c>
      <c r="AE25" s="714"/>
      <c r="AF25" s="714"/>
      <c r="AG25" s="714"/>
      <c r="AH25" s="714"/>
      <c r="AI25" s="714"/>
      <c r="AJ25" s="714"/>
      <c r="AK25" s="714"/>
      <c r="AL25" s="683" t="s">
        <v>174</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233</v>
      </c>
      <c r="BP25" s="713"/>
      <c r="BQ25" s="713"/>
      <c r="BR25" s="713"/>
      <c r="BS25" s="686" t="s">
        <v>174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647883</v>
      </c>
      <c r="CS25" s="699"/>
      <c r="CT25" s="699"/>
      <c r="CU25" s="699"/>
      <c r="CV25" s="699"/>
      <c r="CW25" s="699"/>
      <c r="CX25" s="699"/>
      <c r="CY25" s="700"/>
      <c r="CZ25" s="683">
        <v>14.2</v>
      </c>
      <c r="DA25" s="701"/>
      <c r="DB25" s="701"/>
      <c r="DC25" s="702"/>
      <c r="DD25" s="686">
        <v>609603</v>
      </c>
      <c r="DE25" s="699"/>
      <c r="DF25" s="699"/>
      <c r="DG25" s="699"/>
      <c r="DH25" s="699"/>
      <c r="DI25" s="699"/>
      <c r="DJ25" s="699"/>
      <c r="DK25" s="700"/>
      <c r="DL25" s="686">
        <v>533991</v>
      </c>
      <c r="DM25" s="699"/>
      <c r="DN25" s="699"/>
      <c r="DO25" s="699"/>
      <c r="DP25" s="699"/>
      <c r="DQ25" s="699"/>
      <c r="DR25" s="699"/>
      <c r="DS25" s="699"/>
      <c r="DT25" s="699"/>
      <c r="DU25" s="699"/>
      <c r="DV25" s="700"/>
      <c r="DW25" s="683">
        <v>21.4</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2540606</v>
      </c>
      <c r="S26" s="681"/>
      <c r="T26" s="681"/>
      <c r="U26" s="681"/>
      <c r="V26" s="681"/>
      <c r="W26" s="681"/>
      <c r="X26" s="681"/>
      <c r="Y26" s="682"/>
      <c r="Z26" s="713">
        <v>53.3</v>
      </c>
      <c r="AA26" s="713"/>
      <c r="AB26" s="713"/>
      <c r="AC26" s="713"/>
      <c r="AD26" s="714">
        <v>2399402</v>
      </c>
      <c r="AE26" s="714"/>
      <c r="AF26" s="714"/>
      <c r="AG26" s="714"/>
      <c r="AH26" s="714"/>
      <c r="AI26" s="714"/>
      <c r="AJ26" s="714"/>
      <c r="AK26" s="714"/>
      <c r="AL26" s="683">
        <v>99.3</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252</v>
      </c>
      <c r="BP26" s="713"/>
      <c r="BQ26" s="713"/>
      <c r="BR26" s="713"/>
      <c r="BS26" s="686" t="s">
        <v>233</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407717</v>
      </c>
      <c r="CS26" s="681"/>
      <c r="CT26" s="681"/>
      <c r="CU26" s="681"/>
      <c r="CV26" s="681"/>
      <c r="CW26" s="681"/>
      <c r="CX26" s="681"/>
      <c r="CY26" s="682"/>
      <c r="CZ26" s="683">
        <v>8.9</v>
      </c>
      <c r="DA26" s="701"/>
      <c r="DB26" s="701"/>
      <c r="DC26" s="702"/>
      <c r="DD26" s="686">
        <v>378235</v>
      </c>
      <c r="DE26" s="681"/>
      <c r="DF26" s="681"/>
      <c r="DG26" s="681"/>
      <c r="DH26" s="681"/>
      <c r="DI26" s="681"/>
      <c r="DJ26" s="681"/>
      <c r="DK26" s="682"/>
      <c r="DL26" s="686" t="s">
        <v>233</v>
      </c>
      <c r="DM26" s="681"/>
      <c r="DN26" s="681"/>
      <c r="DO26" s="681"/>
      <c r="DP26" s="681"/>
      <c r="DQ26" s="681"/>
      <c r="DR26" s="681"/>
      <c r="DS26" s="681"/>
      <c r="DT26" s="681"/>
      <c r="DU26" s="681"/>
      <c r="DV26" s="682"/>
      <c r="DW26" s="683" t="s">
        <v>174</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t="s">
        <v>233</v>
      </c>
      <c r="S27" s="681"/>
      <c r="T27" s="681"/>
      <c r="U27" s="681"/>
      <c r="V27" s="681"/>
      <c r="W27" s="681"/>
      <c r="X27" s="681"/>
      <c r="Y27" s="682"/>
      <c r="Z27" s="713" t="s">
        <v>174</v>
      </c>
      <c r="AA27" s="713"/>
      <c r="AB27" s="713"/>
      <c r="AC27" s="713"/>
      <c r="AD27" s="714" t="s">
        <v>174</v>
      </c>
      <c r="AE27" s="714"/>
      <c r="AF27" s="714"/>
      <c r="AG27" s="714"/>
      <c r="AH27" s="714"/>
      <c r="AI27" s="714"/>
      <c r="AJ27" s="714"/>
      <c r="AK27" s="714"/>
      <c r="AL27" s="683" t="s">
        <v>233</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616697</v>
      </c>
      <c r="BH27" s="681"/>
      <c r="BI27" s="681"/>
      <c r="BJ27" s="681"/>
      <c r="BK27" s="681"/>
      <c r="BL27" s="681"/>
      <c r="BM27" s="681"/>
      <c r="BN27" s="682"/>
      <c r="BO27" s="713">
        <v>100</v>
      </c>
      <c r="BP27" s="713"/>
      <c r="BQ27" s="713"/>
      <c r="BR27" s="713"/>
      <c r="BS27" s="686" t="s">
        <v>174</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338459</v>
      </c>
      <c r="CS27" s="699"/>
      <c r="CT27" s="699"/>
      <c r="CU27" s="699"/>
      <c r="CV27" s="699"/>
      <c r="CW27" s="699"/>
      <c r="CX27" s="699"/>
      <c r="CY27" s="700"/>
      <c r="CZ27" s="683">
        <v>7.4</v>
      </c>
      <c r="DA27" s="701"/>
      <c r="DB27" s="701"/>
      <c r="DC27" s="702"/>
      <c r="DD27" s="686">
        <v>115125</v>
      </c>
      <c r="DE27" s="699"/>
      <c r="DF27" s="699"/>
      <c r="DG27" s="699"/>
      <c r="DH27" s="699"/>
      <c r="DI27" s="699"/>
      <c r="DJ27" s="699"/>
      <c r="DK27" s="700"/>
      <c r="DL27" s="686">
        <v>104245</v>
      </c>
      <c r="DM27" s="699"/>
      <c r="DN27" s="699"/>
      <c r="DO27" s="699"/>
      <c r="DP27" s="699"/>
      <c r="DQ27" s="699"/>
      <c r="DR27" s="699"/>
      <c r="DS27" s="699"/>
      <c r="DT27" s="699"/>
      <c r="DU27" s="699"/>
      <c r="DV27" s="700"/>
      <c r="DW27" s="683">
        <v>4.2</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38009</v>
      </c>
      <c r="S28" s="681"/>
      <c r="T28" s="681"/>
      <c r="U28" s="681"/>
      <c r="V28" s="681"/>
      <c r="W28" s="681"/>
      <c r="X28" s="681"/>
      <c r="Y28" s="682"/>
      <c r="Z28" s="713">
        <v>0.8</v>
      </c>
      <c r="AA28" s="713"/>
      <c r="AB28" s="713"/>
      <c r="AC28" s="713"/>
      <c r="AD28" s="714">
        <v>72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334887</v>
      </c>
      <c r="CS28" s="681"/>
      <c r="CT28" s="681"/>
      <c r="CU28" s="681"/>
      <c r="CV28" s="681"/>
      <c r="CW28" s="681"/>
      <c r="CX28" s="681"/>
      <c r="CY28" s="682"/>
      <c r="CZ28" s="683">
        <v>7.3</v>
      </c>
      <c r="DA28" s="701"/>
      <c r="DB28" s="701"/>
      <c r="DC28" s="702"/>
      <c r="DD28" s="686">
        <v>334887</v>
      </c>
      <c r="DE28" s="681"/>
      <c r="DF28" s="681"/>
      <c r="DG28" s="681"/>
      <c r="DH28" s="681"/>
      <c r="DI28" s="681"/>
      <c r="DJ28" s="681"/>
      <c r="DK28" s="682"/>
      <c r="DL28" s="686">
        <v>334887</v>
      </c>
      <c r="DM28" s="681"/>
      <c r="DN28" s="681"/>
      <c r="DO28" s="681"/>
      <c r="DP28" s="681"/>
      <c r="DQ28" s="681"/>
      <c r="DR28" s="681"/>
      <c r="DS28" s="681"/>
      <c r="DT28" s="681"/>
      <c r="DU28" s="681"/>
      <c r="DV28" s="682"/>
      <c r="DW28" s="683">
        <v>13.4</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23473</v>
      </c>
      <c r="S29" s="681"/>
      <c r="T29" s="681"/>
      <c r="U29" s="681"/>
      <c r="V29" s="681"/>
      <c r="W29" s="681"/>
      <c r="X29" s="681"/>
      <c r="Y29" s="682"/>
      <c r="Z29" s="713">
        <v>0.5</v>
      </c>
      <c r="AA29" s="713"/>
      <c r="AB29" s="713"/>
      <c r="AC29" s="713"/>
      <c r="AD29" s="714">
        <v>4871</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334887</v>
      </c>
      <c r="CS29" s="699"/>
      <c r="CT29" s="699"/>
      <c r="CU29" s="699"/>
      <c r="CV29" s="699"/>
      <c r="CW29" s="699"/>
      <c r="CX29" s="699"/>
      <c r="CY29" s="700"/>
      <c r="CZ29" s="683">
        <v>7.3</v>
      </c>
      <c r="DA29" s="701"/>
      <c r="DB29" s="701"/>
      <c r="DC29" s="702"/>
      <c r="DD29" s="686">
        <v>334887</v>
      </c>
      <c r="DE29" s="699"/>
      <c r="DF29" s="699"/>
      <c r="DG29" s="699"/>
      <c r="DH29" s="699"/>
      <c r="DI29" s="699"/>
      <c r="DJ29" s="699"/>
      <c r="DK29" s="700"/>
      <c r="DL29" s="686">
        <v>334887</v>
      </c>
      <c r="DM29" s="699"/>
      <c r="DN29" s="699"/>
      <c r="DO29" s="699"/>
      <c r="DP29" s="699"/>
      <c r="DQ29" s="699"/>
      <c r="DR29" s="699"/>
      <c r="DS29" s="699"/>
      <c r="DT29" s="699"/>
      <c r="DU29" s="699"/>
      <c r="DV29" s="700"/>
      <c r="DW29" s="683">
        <v>13.4</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11308</v>
      </c>
      <c r="S30" s="681"/>
      <c r="T30" s="681"/>
      <c r="U30" s="681"/>
      <c r="V30" s="681"/>
      <c r="W30" s="681"/>
      <c r="X30" s="681"/>
      <c r="Y30" s="682"/>
      <c r="Z30" s="713">
        <v>0.2</v>
      </c>
      <c r="AA30" s="713"/>
      <c r="AB30" s="713"/>
      <c r="AC30" s="713"/>
      <c r="AD30" s="714" t="s">
        <v>233</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321496</v>
      </c>
      <c r="CS30" s="681"/>
      <c r="CT30" s="681"/>
      <c r="CU30" s="681"/>
      <c r="CV30" s="681"/>
      <c r="CW30" s="681"/>
      <c r="CX30" s="681"/>
      <c r="CY30" s="682"/>
      <c r="CZ30" s="683">
        <v>7</v>
      </c>
      <c r="DA30" s="701"/>
      <c r="DB30" s="701"/>
      <c r="DC30" s="702"/>
      <c r="DD30" s="686">
        <v>321496</v>
      </c>
      <c r="DE30" s="681"/>
      <c r="DF30" s="681"/>
      <c r="DG30" s="681"/>
      <c r="DH30" s="681"/>
      <c r="DI30" s="681"/>
      <c r="DJ30" s="681"/>
      <c r="DK30" s="682"/>
      <c r="DL30" s="686">
        <v>321496</v>
      </c>
      <c r="DM30" s="681"/>
      <c r="DN30" s="681"/>
      <c r="DO30" s="681"/>
      <c r="DP30" s="681"/>
      <c r="DQ30" s="681"/>
      <c r="DR30" s="681"/>
      <c r="DS30" s="681"/>
      <c r="DT30" s="681"/>
      <c r="DU30" s="681"/>
      <c r="DV30" s="682"/>
      <c r="DW30" s="683">
        <v>12.9</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1246444</v>
      </c>
      <c r="S31" s="681"/>
      <c r="T31" s="681"/>
      <c r="U31" s="681"/>
      <c r="V31" s="681"/>
      <c r="W31" s="681"/>
      <c r="X31" s="681"/>
      <c r="Y31" s="682"/>
      <c r="Z31" s="713">
        <v>26.2</v>
      </c>
      <c r="AA31" s="713"/>
      <c r="AB31" s="713"/>
      <c r="AC31" s="713"/>
      <c r="AD31" s="714" t="s">
        <v>233</v>
      </c>
      <c r="AE31" s="714"/>
      <c r="AF31" s="714"/>
      <c r="AG31" s="714"/>
      <c r="AH31" s="714"/>
      <c r="AI31" s="714"/>
      <c r="AJ31" s="714"/>
      <c r="AK31" s="714"/>
      <c r="AL31" s="683" t="s">
        <v>174</v>
      </c>
      <c r="AM31" s="684"/>
      <c r="AN31" s="684"/>
      <c r="AO31" s="715"/>
      <c r="AP31" s="756" t="s">
        <v>312</v>
      </c>
      <c r="AQ31" s="757"/>
      <c r="AR31" s="757"/>
      <c r="AS31" s="757"/>
      <c r="AT31" s="762" t="s">
        <v>313</v>
      </c>
      <c r="AU31" s="231"/>
      <c r="AV31" s="231"/>
      <c r="AW31" s="231"/>
      <c r="AX31" s="746" t="s">
        <v>187</v>
      </c>
      <c r="AY31" s="747"/>
      <c r="AZ31" s="747"/>
      <c r="BA31" s="747"/>
      <c r="BB31" s="747"/>
      <c r="BC31" s="747"/>
      <c r="BD31" s="747"/>
      <c r="BE31" s="747"/>
      <c r="BF31" s="748"/>
      <c r="BG31" s="749">
        <v>98.9</v>
      </c>
      <c r="BH31" s="750"/>
      <c r="BI31" s="750"/>
      <c r="BJ31" s="750"/>
      <c r="BK31" s="750"/>
      <c r="BL31" s="750"/>
      <c r="BM31" s="751">
        <v>97.6</v>
      </c>
      <c r="BN31" s="750"/>
      <c r="BO31" s="750"/>
      <c r="BP31" s="750"/>
      <c r="BQ31" s="752"/>
      <c r="BR31" s="749">
        <v>98.5</v>
      </c>
      <c r="BS31" s="750"/>
      <c r="BT31" s="750"/>
      <c r="BU31" s="750"/>
      <c r="BV31" s="750"/>
      <c r="BW31" s="750"/>
      <c r="BX31" s="751">
        <v>96.2</v>
      </c>
      <c r="BY31" s="750"/>
      <c r="BZ31" s="750"/>
      <c r="CA31" s="750"/>
      <c r="CB31" s="752"/>
      <c r="CD31" s="767"/>
      <c r="CE31" s="768"/>
      <c r="CF31" s="719" t="s">
        <v>314</v>
      </c>
      <c r="CG31" s="720"/>
      <c r="CH31" s="720"/>
      <c r="CI31" s="720"/>
      <c r="CJ31" s="720"/>
      <c r="CK31" s="720"/>
      <c r="CL31" s="720"/>
      <c r="CM31" s="720"/>
      <c r="CN31" s="720"/>
      <c r="CO31" s="720"/>
      <c r="CP31" s="720"/>
      <c r="CQ31" s="721"/>
      <c r="CR31" s="680">
        <v>13391</v>
      </c>
      <c r="CS31" s="699"/>
      <c r="CT31" s="699"/>
      <c r="CU31" s="699"/>
      <c r="CV31" s="699"/>
      <c r="CW31" s="699"/>
      <c r="CX31" s="699"/>
      <c r="CY31" s="700"/>
      <c r="CZ31" s="683">
        <v>0.3</v>
      </c>
      <c r="DA31" s="701"/>
      <c r="DB31" s="701"/>
      <c r="DC31" s="702"/>
      <c r="DD31" s="686">
        <v>13391</v>
      </c>
      <c r="DE31" s="699"/>
      <c r="DF31" s="699"/>
      <c r="DG31" s="699"/>
      <c r="DH31" s="699"/>
      <c r="DI31" s="699"/>
      <c r="DJ31" s="699"/>
      <c r="DK31" s="700"/>
      <c r="DL31" s="686">
        <v>13391</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252</v>
      </c>
      <c r="S32" s="681"/>
      <c r="T32" s="681"/>
      <c r="U32" s="681"/>
      <c r="V32" s="681"/>
      <c r="W32" s="681"/>
      <c r="X32" s="681"/>
      <c r="Y32" s="682"/>
      <c r="Z32" s="713" t="s">
        <v>174</v>
      </c>
      <c r="AA32" s="713"/>
      <c r="AB32" s="713"/>
      <c r="AC32" s="713"/>
      <c r="AD32" s="714" t="s">
        <v>174</v>
      </c>
      <c r="AE32" s="714"/>
      <c r="AF32" s="714"/>
      <c r="AG32" s="714"/>
      <c r="AH32" s="714"/>
      <c r="AI32" s="714"/>
      <c r="AJ32" s="714"/>
      <c r="AK32" s="714"/>
      <c r="AL32" s="683" t="s">
        <v>174</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99.6</v>
      </c>
      <c r="BH32" s="699"/>
      <c r="BI32" s="699"/>
      <c r="BJ32" s="699"/>
      <c r="BK32" s="699"/>
      <c r="BL32" s="699"/>
      <c r="BM32" s="684">
        <v>98.4</v>
      </c>
      <c r="BN32" s="745"/>
      <c r="BO32" s="745"/>
      <c r="BP32" s="745"/>
      <c r="BQ32" s="726"/>
      <c r="BR32" s="753">
        <v>98.5</v>
      </c>
      <c r="BS32" s="699"/>
      <c r="BT32" s="699"/>
      <c r="BU32" s="699"/>
      <c r="BV32" s="699"/>
      <c r="BW32" s="699"/>
      <c r="BX32" s="684">
        <v>97.2</v>
      </c>
      <c r="BY32" s="745"/>
      <c r="BZ32" s="745"/>
      <c r="CA32" s="745"/>
      <c r="CB32" s="726"/>
      <c r="CD32" s="769"/>
      <c r="CE32" s="770"/>
      <c r="CF32" s="719" t="s">
        <v>318</v>
      </c>
      <c r="CG32" s="720"/>
      <c r="CH32" s="720"/>
      <c r="CI32" s="720"/>
      <c r="CJ32" s="720"/>
      <c r="CK32" s="720"/>
      <c r="CL32" s="720"/>
      <c r="CM32" s="720"/>
      <c r="CN32" s="720"/>
      <c r="CO32" s="720"/>
      <c r="CP32" s="720"/>
      <c r="CQ32" s="721"/>
      <c r="CR32" s="680" t="s">
        <v>252</v>
      </c>
      <c r="CS32" s="681"/>
      <c r="CT32" s="681"/>
      <c r="CU32" s="681"/>
      <c r="CV32" s="681"/>
      <c r="CW32" s="681"/>
      <c r="CX32" s="681"/>
      <c r="CY32" s="682"/>
      <c r="CZ32" s="683" t="s">
        <v>233</v>
      </c>
      <c r="DA32" s="701"/>
      <c r="DB32" s="701"/>
      <c r="DC32" s="702"/>
      <c r="DD32" s="686" t="s">
        <v>233</v>
      </c>
      <c r="DE32" s="681"/>
      <c r="DF32" s="681"/>
      <c r="DG32" s="681"/>
      <c r="DH32" s="681"/>
      <c r="DI32" s="681"/>
      <c r="DJ32" s="681"/>
      <c r="DK32" s="682"/>
      <c r="DL32" s="686" t="s">
        <v>174</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207530</v>
      </c>
      <c r="S33" s="681"/>
      <c r="T33" s="681"/>
      <c r="U33" s="681"/>
      <c r="V33" s="681"/>
      <c r="W33" s="681"/>
      <c r="X33" s="681"/>
      <c r="Y33" s="682"/>
      <c r="Z33" s="713">
        <v>4.4000000000000004</v>
      </c>
      <c r="AA33" s="713"/>
      <c r="AB33" s="713"/>
      <c r="AC33" s="713"/>
      <c r="AD33" s="714" t="s">
        <v>174</v>
      </c>
      <c r="AE33" s="714"/>
      <c r="AF33" s="714"/>
      <c r="AG33" s="714"/>
      <c r="AH33" s="714"/>
      <c r="AI33" s="714"/>
      <c r="AJ33" s="714"/>
      <c r="AK33" s="714"/>
      <c r="AL33" s="683" t="s">
        <v>174</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98.3</v>
      </c>
      <c r="BH33" s="665"/>
      <c r="BI33" s="665"/>
      <c r="BJ33" s="665"/>
      <c r="BK33" s="665"/>
      <c r="BL33" s="665"/>
      <c r="BM33" s="707">
        <v>96.6</v>
      </c>
      <c r="BN33" s="665"/>
      <c r="BO33" s="665"/>
      <c r="BP33" s="665"/>
      <c r="BQ33" s="709"/>
      <c r="BR33" s="744">
        <v>98.1</v>
      </c>
      <c r="BS33" s="665"/>
      <c r="BT33" s="665"/>
      <c r="BU33" s="665"/>
      <c r="BV33" s="665"/>
      <c r="BW33" s="665"/>
      <c r="BX33" s="707">
        <v>94.6</v>
      </c>
      <c r="BY33" s="665"/>
      <c r="BZ33" s="665"/>
      <c r="CA33" s="665"/>
      <c r="CB33" s="709"/>
      <c r="CD33" s="719" t="s">
        <v>321</v>
      </c>
      <c r="CE33" s="720"/>
      <c r="CF33" s="720"/>
      <c r="CG33" s="720"/>
      <c r="CH33" s="720"/>
      <c r="CI33" s="720"/>
      <c r="CJ33" s="720"/>
      <c r="CK33" s="720"/>
      <c r="CL33" s="720"/>
      <c r="CM33" s="720"/>
      <c r="CN33" s="720"/>
      <c r="CO33" s="720"/>
      <c r="CP33" s="720"/>
      <c r="CQ33" s="721"/>
      <c r="CR33" s="680">
        <v>2891749</v>
      </c>
      <c r="CS33" s="699"/>
      <c r="CT33" s="699"/>
      <c r="CU33" s="699"/>
      <c r="CV33" s="699"/>
      <c r="CW33" s="699"/>
      <c r="CX33" s="699"/>
      <c r="CY33" s="700"/>
      <c r="CZ33" s="683">
        <v>63.4</v>
      </c>
      <c r="DA33" s="701"/>
      <c r="DB33" s="701"/>
      <c r="DC33" s="702"/>
      <c r="DD33" s="686">
        <v>1922578</v>
      </c>
      <c r="DE33" s="699"/>
      <c r="DF33" s="699"/>
      <c r="DG33" s="699"/>
      <c r="DH33" s="699"/>
      <c r="DI33" s="699"/>
      <c r="DJ33" s="699"/>
      <c r="DK33" s="700"/>
      <c r="DL33" s="686">
        <v>1102499</v>
      </c>
      <c r="DM33" s="699"/>
      <c r="DN33" s="699"/>
      <c r="DO33" s="699"/>
      <c r="DP33" s="699"/>
      <c r="DQ33" s="699"/>
      <c r="DR33" s="699"/>
      <c r="DS33" s="699"/>
      <c r="DT33" s="699"/>
      <c r="DU33" s="699"/>
      <c r="DV33" s="700"/>
      <c r="DW33" s="683">
        <v>44.1</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2571</v>
      </c>
      <c r="S34" s="681"/>
      <c r="T34" s="681"/>
      <c r="U34" s="681"/>
      <c r="V34" s="681"/>
      <c r="W34" s="681"/>
      <c r="X34" s="681"/>
      <c r="Y34" s="682"/>
      <c r="Z34" s="713">
        <v>0.1</v>
      </c>
      <c r="AA34" s="713"/>
      <c r="AB34" s="713"/>
      <c r="AC34" s="713"/>
      <c r="AD34" s="714">
        <v>1915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801573</v>
      </c>
      <c r="CS34" s="681"/>
      <c r="CT34" s="681"/>
      <c r="CU34" s="681"/>
      <c r="CV34" s="681"/>
      <c r="CW34" s="681"/>
      <c r="CX34" s="681"/>
      <c r="CY34" s="682"/>
      <c r="CZ34" s="683">
        <v>17.600000000000001</v>
      </c>
      <c r="DA34" s="701"/>
      <c r="DB34" s="701"/>
      <c r="DC34" s="702"/>
      <c r="DD34" s="686">
        <v>644202</v>
      </c>
      <c r="DE34" s="681"/>
      <c r="DF34" s="681"/>
      <c r="DG34" s="681"/>
      <c r="DH34" s="681"/>
      <c r="DI34" s="681"/>
      <c r="DJ34" s="681"/>
      <c r="DK34" s="682"/>
      <c r="DL34" s="686">
        <v>407106</v>
      </c>
      <c r="DM34" s="681"/>
      <c r="DN34" s="681"/>
      <c r="DO34" s="681"/>
      <c r="DP34" s="681"/>
      <c r="DQ34" s="681"/>
      <c r="DR34" s="681"/>
      <c r="DS34" s="681"/>
      <c r="DT34" s="681"/>
      <c r="DU34" s="681"/>
      <c r="DV34" s="682"/>
      <c r="DW34" s="683">
        <v>16.3</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41443</v>
      </c>
      <c r="S35" s="681"/>
      <c r="T35" s="681"/>
      <c r="U35" s="681"/>
      <c r="V35" s="681"/>
      <c r="W35" s="681"/>
      <c r="X35" s="681"/>
      <c r="Y35" s="682"/>
      <c r="Z35" s="713">
        <v>0.9</v>
      </c>
      <c r="AA35" s="713"/>
      <c r="AB35" s="713"/>
      <c r="AC35" s="713"/>
      <c r="AD35" s="714" t="s">
        <v>233</v>
      </c>
      <c r="AE35" s="714"/>
      <c r="AF35" s="714"/>
      <c r="AG35" s="714"/>
      <c r="AH35" s="714"/>
      <c r="AI35" s="714"/>
      <c r="AJ35" s="714"/>
      <c r="AK35" s="714"/>
      <c r="AL35" s="683" t="s">
        <v>233</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51561</v>
      </c>
      <c r="CS35" s="699"/>
      <c r="CT35" s="699"/>
      <c r="CU35" s="699"/>
      <c r="CV35" s="699"/>
      <c r="CW35" s="699"/>
      <c r="CX35" s="699"/>
      <c r="CY35" s="700"/>
      <c r="CZ35" s="683">
        <v>1.1000000000000001</v>
      </c>
      <c r="DA35" s="701"/>
      <c r="DB35" s="701"/>
      <c r="DC35" s="702"/>
      <c r="DD35" s="686">
        <v>51100</v>
      </c>
      <c r="DE35" s="699"/>
      <c r="DF35" s="699"/>
      <c r="DG35" s="699"/>
      <c r="DH35" s="699"/>
      <c r="DI35" s="699"/>
      <c r="DJ35" s="699"/>
      <c r="DK35" s="700"/>
      <c r="DL35" s="686">
        <v>48664</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167512</v>
      </c>
      <c r="S36" s="681"/>
      <c r="T36" s="681"/>
      <c r="U36" s="681"/>
      <c r="V36" s="681"/>
      <c r="W36" s="681"/>
      <c r="X36" s="681"/>
      <c r="Y36" s="682"/>
      <c r="Z36" s="713">
        <v>3.5</v>
      </c>
      <c r="AA36" s="713"/>
      <c r="AB36" s="713"/>
      <c r="AC36" s="713"/>
      <c r="AD36" s="714" t="s">
        <v>233</v>
      </c>
      <c r="AE36" s="714"/>
      <c r="AF36" s="714"/>
      <c r="AG36" s="714"/>
      <c r="AH36" s="714"/>
      <c r="AI36" s="714"/>
      <c r="AJ36" s="714"/>
      <c r="AK36" s="714"/>
      <c r="AL36" s="683" t="s">
        <v>233</v>
      </c>
      <c r="AM36" s="684"/>
      <c r="AN36" s="684"/>
      <c r="AO36" s="715"/>
      <c r="AP36" s="235"/>
      <c r="AQ36" s="732" t="s">
        <v>329</v>
      </c>
      <c r="AR36" s="733"/>
      <c r="AS36" s="733"/>
      <c r="AT36" s="733"/>
      <c r="AU36" s="733"/>
      <c r="AV36" s="733"/>
      <c r="AW36" s="733"/>
      <c r="AX36" s="733"/>
      <c r="AY36" s="734"/>
      <c r="AZ36" s="735">
        <v>504767</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28379</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1348549</v>
      </c>
      <c r="CS36" s="681"/>
      <c r="CT36" s="681"/>
      <c r="CU36" s="681"/>
      <c r="CV36" s="681"/>
      <c r="CW36" s="681"/>
      <c r="CX36" s="681"/>
      <c r="CY36" s="682"/>
      <c r="CZ36" s="683">
        <v>29.6</v>
      </c>
      <c r="DA36" s="701"/>
      <c r="DB36" s="701"/>
      <c r="DC36" s="702"/>
      <c r="DD36" s="686">
        <v>622320</v>
      </c>
      <c r="DE36" s="681"/>
      <c r="DF36" s="681"/>
      <c r="DG36" s="681"/>
      <c r="DH36" s="681"/>
      <c r="DI36" s="681"/>
      <c r="DJ36" s="681"/>
      <c r="DK36" s="682"/>
      <c r="DL36" s="686">
        <v>320810</v>
      </c>
      <c r="DM36" s="681"/>
      <c r="DN36" s="681"/>
      <c r="DO36" s="681"/>
      <c r="DP36" s="681"/>
      <c r="DQ36" s="681"/>
      <c r="DR36" s="681"/>
      <c r="DS36" s="681"/>
      <c r="DT36" s="681"/>
      <c r="DU36" s="681"/>
      <c r="DV36" s="682"/>
      <c r="DW36" s="683">
        <v>12.8</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259481</v>
      </c>
      <c r="S37" s="681"/>
      <c r="T37" s="681"/>
      <c r="U37" s="681"/>
      <c r="V37" s="681"/>
      <c r="W37" s="681"/>
      <c r="X37" s="681"/>
      <c r="Y37" s="682"/>
      <c r="Z37" s="713">
        <v>5.4</v>
      </c>
      <c r="AA37" s="713"/>
      <c r="AB37" s="713"/>
      <c r="AC37" s="713"/>
      <c r="AD37" s="714" t="s">
        <v>233</v>
      </c>
      <c r="AE37" s="714"/>
      <c r="AF37" s="714"/>
      <c r="AG37" s="714"/>
      <c r="AH37" s="714"/>
      <c r="AI37" s="714"/>
      <c r="AJ37" s="714"/>
      <c r="AK37" s="714"/>
      <c r="AL37" s="683" t="s">
        <v>174</v>
      </c>
      <c r="AM37" s="684"/>
      <c r="AN37" s="684"/>
      <c r="AO37" s="715"/>
      <c r="AQ37" s="723" t="s">
        <v>333</v>
      </c>
      <c r="AR37" s="724"/>
      <c r="AS37" s="724"/>
      <c r="AT37" s="724"/>
      <c r="AU37" s="724"/>
      <c r="AV37" s="724"/>
      <c r="AW37" s="724"/>
      <c r="AX37" s="724"/>
      <c r="AY37" s="725"/>
      <c r="AZ37" s="680">
        <v>113409</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15070</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245052</v>
      </c>
      <c r="CS37" s="699"/>
      <c r="CT37" s="699"/>
      <c r="CU37" s="699"/>
      <c r="CV37" s="699"/>
      <c r="CW37" s="699"/>
      <c r="CX37" s="699"/>
      <c r="CY37" s="700"/>
      <c r="CZ37" s="683">
        <v>5.4</v>
      </c>
      <c r="DA37" s="701"/>
      <c r="DB37" s="701"/>
      <c r="DC37" s="702"/>
      <c r="DD37" s="686">
        <v>232490</v>
      </c>
      <c r="DE37" s="699"/>
      <c r="DF37" s="699"/>
      <c r="DG37" s="699"/>
      <c r="DH37" s="699"/>
      <c r="DI37" s="699"/>
      <c r="DJ37" s="699"/>
      <c r="DK37" s="700"/>
      <c r="DL37" s="686">
        <v>230616</v>
      </c>
      <c r="DM37" s="699"/>
      <c r="DN37" s="699"/>
      <c r="DO37" s="699"/>
      <c r="DP37" s="699"/>
      <c r="DQ37" s="699"/>
      <c r="DR37" s="699"/>
      <c r="DS37" s="699"/>
      <c r="DT37" s="699"/>
      <c r="DU37" s="699"/>
      <c r="DV37" s="700"/>
      <c r="DW37" s="683">
        <v>9.1999999999999993</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85023</v>
      </c>
      <c r="S38" s="681"/>
      <c r="T38" s="681"/>
      <c r="U38" s="681"/>
      <c r="V38" s="681"/>
      <c r="W38" s="681"/>
      <c r="X38" s="681"/>
      <c r="Y38" s="682"/>
      <c r="Z38" s="713">
        <v>1.8</v>
      </c>
      <c r="AA38" s="713"/>
      <c r="AB38" s="713"/>
      <c r="AC38" s="713"/>
      <c r="AD38" s="714">
        <v>9523</v>
      </c>
      <c r="AE38" s="714"/>
      <c r="AF38" s="714"/>
      <c r="AG38" s="714"/>
      <c r="AH38" s="714"/>
      <c r="AI38" s="714"/>
      <c r="AJ38" s="714"/>
      <c r="AK38" s="714"/>
      <c r="AL38" s="683">
        <v>0.4</v>
      </c>
      <c r="AM38" s="684"/>
      <c r="AN38" s="684"/>
      <c r="AO38" s="715"/>
      <c r="AQ38" s="723" t="s">
        <v>337</v>
      </c>
      <c r="AR38" s="724"/>
      <c r="AS38" s="724"/>
      <c r="AT38" s="724"/>
      <c r="AU38" s="724"/>
      <c r="AV38" s="724"/>
      <c r="AW38" s="724"/>
      <c r="AX38" s="724"/>
      <c r="AY38" s="725"/>
      <c r="AZ38" s="680">
        <v>7355</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1296</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386423</v>
      </c>
      <c r="CS38" s="681"/>
      <c r="CT38" s="681"/>
      <c r="CU38" s="681"/>
      <c r="CV38" s="681"/>
      <c r="CW38" s="681"/>
      <c r="CX38" s="681"/>
      <c r="CY38" s="682"/>
      <c r="CZ38" s="683">
        <v>8.5</v>
      </c>
      <c r="DA38" s="701"/>
      <c r="DB38" s="701"/>
      <c r="DC38" s="702"/>
      <c r="DD38" s="686">
        <v>322754</v>
      </c>
      <c r="DE38" s="681"/>
      <c r="DF38" s="681"/>
      <c r="DG38" s="681"/>
      <c r="DH38" s="681"/>
      <c r="DI38" s="681"/>
      <c r="DJ38" s="681"/>
      <c r="DK38" s="682"/>
      <c r="DL38" s="686">
        <v>321935</v>
      </c>
      <c r="DM38" s="681"/>
      <c r="DN38" s="681"/>
      <c r="DO38" s="681"/>
      <c r="DP38" s="681"/>
      <c r="DQ38" s="681"/>
      <c r="DR38" s="681"/>
      <c r="DS38" s="681"/>
      <c r="DT38" s="681"/>
      <c r="DU38" s="681"/>
      <c r="DV38" s="682"/>
      <c r="DW38" s="683">
        <v>12.9</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140678</v>
      </c>
      <c r="S39" s="681"/>
      <c r="T39" s="681"/>
      <c r="U39" s="681"/>
      <c r="V39" s="681"/>
      <c r="W39" s="681"/>
      <c r="X39" s="681"/>
      <c r="Y39" s="682"/>
      <c r="Z39" s="713">
        <v>3</v>
      </c>
      <c r="AA39" s="713"/>
      <c r="AB39" s="713"/>
      <c r="AC39" s="713"/>
      <c r="AD39" s="714" t="s">
        <v>233</v>
      </c>
      <c r="AE39" s="714"/>
      <c r="AF39" s="714"/>
      <c r="AG39" s="714"/>
      <c r="AH39" s="714"/>
      <c r="AI39" s="714"/>
      <c r="AJ39" s="714"/>
      <c r="AK39" s="714"/>
      <c r="AL39" s="683" t="s">
        <v>244</v>
      </c>
      <c r="AM39" s="684"/>
      <c r="AN39" s="684"/>
      <c r="AO39" s="715"/>
      <c r="AQ39" s="723" t="s">
        <v>341</v>
      </c>
      <c r="AR39" s="724"/>
      <c r="AS39" s="724"/>
      <c r="AT39" s="724"/>
      <c r="AU39" s="724"/>
      <c r="AV39" s="724"/>
      <c r="AW39" s="724"/>
      <c r="AX39" s="724"/>
      <c r="AY39" s="725"/>
      <c r="AZ39" s="680">
        <v>4935</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2072</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197124</v>
      </c>
      <c r="CS39" s="699"/>
      <c r="CT39" s="699"/>
      <c r="CU39" s="699"/>
      <c r="CV39" s="699"/>
      <c r="CW39" s="699"/>
      <c r="CX39" s="699"/>
      <c r="CY39" s="700"/>
      <c r="CZ39" s="683">
        <v>4.3</v>
      </c>
      <c r="DA39" s="701"/>
      <c r="DB39" s="701"/>
      <c r="DC39" s="702"/>
      <c r="DD39" s="686">
        <v>177219</v>
      </c>
      <c r="DE39" s="699"/>
      <c r="DF39" s="699"/>
      <c r="DG39" s="699"/>
      <c r="DH39" s="699"/>
      <c r="DI39" s="699"/>
      <c r="DJ39" s="699"/>
      <c r="DK39" s="700"/>
      <c r="DL39" s="686" t="s">
        <v>174</v>
      </c>
      <c r="DM39" s="699"/>
      <c r="DN39" s="699"/>
      <c r="DO39" s="699"/>
      <c r="DP39" s="699"/>
      <c r="DQ39" s="699"/>
      <c r="DR39" s="699"/>
      <c r="DS39" s="699"/>
      <c r="DT39" s="699"/>
      <c r="DU39" s="699"/>
      <c r="DV39" s="700"/>
      <c r="DW39" s="683" t="s">
        <v>244</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233</v>
      </c>
      <c r="AA40" s="713"/>
      <c r="AB40" s="713"/>
      <c r="AC40" s="713"/>
      <c r="AD40" s="714" t="s">
        <v>174</v>
      </c>
      <c r="AE40" s="714"/>
      <c r="AF40" s="714"/>
      <c r="AG40" s="714"/>
      <c r="AH40" s="714"/>
      <c r="AI40" s="714"/>
      <c r="AJ40" s="714"/>
      <c r="AK40" s="714"/>
      <c r="AL40" s="683" t="s">
        <v>174</v>
      </c>
      <c r="AM40" s="684"/>
      <c r="AN40" s="684"/>
      <c r="AO40" s="715"/>
      <c r="AQ40" s="723" t="s">
        <v>345</v>
      </c>
      <c r="AR40" s="724"/>
      <c r="AS40" s="724"/>
      <c r="AT40" s="724"/>
      <c r="AU40" s="724"/>
      <c r="AV40" s="724"/>
      <c r="AW40" s="724"/>
      <c r="AX40" s="724"/>
      <c r="AY40" s="725"/>
      <c r="AZ40" s="680" t="s">
        <v>174</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78</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106519</v>
      </c>
      <c r="CS40" s="681"/>
      <c r="CT40" s="681"/>
      <c r="CU40" s="681"/>
      <c r="CV40" s="681"/>
      <c r="CW40" s="681"/>
      <c r="CX40" s="681"/>
      <c r="CY40" s="682"/>
      <c r="CZ40" s="683">
        <v>2.2999999999999998</v>
      </c>
      <c r="DA40" s="701"/>
      <c r="DB40" s="701"/>
      <c r="DC40" s="702"/>
      <c r="DD40" s="686">
        <v>104983</v>
      </c>
      <c r="DE40" s="681"/>
      <c r="DF40" s="681"/>
      <c r="DG40" s="681"/>
      <c r="DH40" s="681"/>
      <c r="DI40" s="681"/>
      <c r="DJ40" s="681"/>
      <c r="DK40" s="682"/>
      <c r="DL40" s="686">
        <v>3984</v>
      </c>
      <c r="DM40" s="681"/>
      <c r="DN40" s="681"/>
      <c r="DO40" s="681"/>
      <c r="DP40" s="681"/>
      <c r="DQ40" s="681"/>
      <c r="DR40" s="681"/>
      <c r="DS40" s="681"/>
      <c r="DT40" s="681"/>
      <c r="DU40" s="681"/>
      <c r="DV40" s="682"/>
      <c r="DW40" s="683">
        <v>0.2</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233</v>
      </c>
      <c r="AA41" s="713"/>
      <c r="AB41" s="713"/>
      <c r="AC41" s="713"/>
      <c r="AD41" s="714" t="s">
        <v>174</v>
      </c>
      <c r="AE41" s="714"/>
      <c r="AF41" s="714"/>
      <c r="AG41" s="714"/>
      <c r="AH41" s="714"/>
      <c r="AI41" s="714"/>
      <c r="AJ41" s="714"/>
      <c r="AK41" s="714"/>
      <c r="AL41" s="683" t="s">
        <v>174</v>
      </c>
      <c r="AM41" s="684"/>
      <c r="AN41" s="684"/>
      <c r="AO41" s="715"/>
      <c r="AQ41" s="723" t="s">
        <v>350</v>
      </c>
      <c r="AR41" s="724"/>
      <c r="AS41" s="724"/>
      <c r="AT41" s="724"/>
      <c r="AU41" s="724"/>
      <c r="AV41" s="724"/>
      <c r="AW41" s="724"/>
      <c r="AX41" s="724"/>
      <c r="AY41" s="725"/>
      <c r="AZ41" s="680">
        <v>85409</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t="s">
        <v>233</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174</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81656</v>
      </c>
      <c r="S42" s="681"/>
      <c r="T42" s="681"/>
      <c r="U42" s="681"/>
      <c r="V42" s="681"/>
      <c r="W42" s="681"/>
      <c r="X42" s="681"/>
      <c r="Y42" s="682"/>
      <c r="Z42" s="713">
        <v>1.7</v>
      </c>
      <c r="AA42" s="713"/>
      <c r="AB42" s="713"/>
      <c r="AC42" s="713"/>
      <c r="AD42" s="714" t="s">
        <v>233</v>
      </c>
      <c r="AE42" s="714"/>
      <c r="AF42" s="714"/>
      <c r="AG42" s="714"/>
      <c r="AH42" s="714"/>
      <c r="AI42" s="714"/>
      <c r="AJ42" s="714"/>
      <c r="AK42" s="714"/>
      <c r="AL42" s="683" t="s">
        <v>174</v>
      </c>
      <c r="AM42" s="684"/>
      <c r="AN42" s="684"/>
      <c r="AO42" s="715"/>
      <c r="AQ42" s="716" t="s">
        <v>354</v>
      </c>
      <c r="AR42" s="717"/>
      <c r="AS42" s="717"/>
      <c r="AT42" s="717"/>
      <c r="AU42" s="717"/>
      <c r="AV42" s="717"/>
      <c r="AW42" s="717"/>
      <c r="AX42" s="717"/>
      <c r="AY42" s="718"/>
      <c r="AZ42" s="664">
        <v>293659</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327</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349261</v>
      </c>
      <c r="CS42" s="681"/>
      <c r="CT42" s="681"/>
      <c r="CU42" s="681"/>
      <c r="CV42" s="681"/>
      <c r="CW42" s="681"/>
      <c r="CX42" s="681"/>
      <c r="CY42" s="682"/>
      <c r="CZ42" s="683">
        <v>7.7</v>
      </c>
      <c r="DA42" s="684"/>
      <c r="DB42" s="684"/>
      <c r="DC42" s="685"/>
      <c r="DD42" s="686">
        <v>193062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4764078</v>
      </c>
      <c r="S43" s="703"/>
      <c r="T43" s="703"/>
      <c r="U43" s="703"/>
      <c r="V43" s="703"/>
      <c r="W43" s="703"/>
      <c r="X43" s="703"/>
      <c r="Y43" s="704"/>
      <c r="Z43" s="705">
        <v>100</v>
      </c>
      <c r="AA43" s="705"/>
      <c r="AB43" s="705"/>
      <c r="AC43" s="705"/>
      <c r="AD43" s="706">
        <v>2415783</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t="s">
        <v>174</v>
      </c>
      <c r="CS43" s="699"/>
      <c r="CT43" s="699"/>
      <c r="CU43" s="699"/>
      <c r="CV43" s="699"/>
      <c r="CW43" s="699"/>
      <c r="CX43" s="699"/>
      <c r="CY43" s="700"/>
      <c r="CZ43" s="683" t="s">
        <v>174</v>
      </c>
      <c r="DA43" s="701"/>
      <c r="DB43" s="701"/>
      <c r="DC43" s="702"/>
      <c r="DD43" s="686" t="s">
        <v>244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317084</v>
      </c>
      <c r="CS44" s="681"/>
      <c r="CT44" s="681"/>
      <c r="CU44" s="681"/>
      <c r="CV44" s="681"/>
      <c r="CW44" s="681"/>
      <c r="CX44" s="681"/>
      <c r="CY44" s="682"/>
      <c r="CZ44" s="683">
        <v>7</v>
      </c>
      <c r="DA44" s="684"/>
      <c r="DB44" s="684"/>
      <c r="DC44" s="685"/>
      <c r="DD44" s="686">
        <v>191226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57426</v>
      </c>
      <c r="CS45" s="699"/>
      <c r="CT45" s="699"/>
      <c r="CU45" s="699"/>
      <c r="CV45" s="699"/>
      <c r="CW45" s="699"/>
      <c r="CX45" s="699"/>
      <c r="CY45" s="700"/>
      <c r="CZ45" s="683">
        <v>1.3</v>
      </c>
      <c r="DA45" s="701"/>
      <c r="DB45" s="701"/>
      <c r="DC45" s="702"/>
      <c r="DD45" s="686">
        <v>4875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207788</v>
      </c>
      <c r="CS46" s="681"/>
      <c r="CT46" s="681"/>
      <c r="CU46" s="681"/>
      <c r="CV46" s="681"/>
      <c r="CW46" s="681"/>
      <c r="CX46" s="681"/>
      <c r="CY46" s="682"/>
      <c r="CZ46" s="683">
        <v>4.5999999999999996</v>
      </c>
      <c r="DA46" s="684"/>
      <c r="DB46" s="684"/>
      <c r="DC46" s="685"/>
      <c r="DD46" s="686">
        <v>150312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32177</v>
      </c>
      <c r="CS47" s="699"/>
      <c r="CT47" s="699"/>
      <c r="CU47" s="699"/>
      <c r="CV47" s="699"/>
      <c r="CW47" s="699"/>
      <c r="CX47" s="699"/>
      <c r="CY47" s="700"/>
      <c r="CZ47" s="683">
        <v>0.7</v>
      </c>
      <c r="DA47" s="701"/>
      <c r="DB47" s="701"/>
      <c r="DC47" s="702"/>
      <c r="DD47" s="686">
        <v>1836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174</v>
      </c>
      <c r="DA48" s="684"/>
      <c r="DB48" s="684"/>
      <c r="DC48" s="685"/>
      <c r="DD48" s="686" t="s">
        <v>252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4562239</v>
      </c>
      <c r="CS49" s="665"/>
      <c r="CT49" s="665"/>
      <c r="CU49" s="665"/>
      <c r="CV49" s="665"/>
      <c r="CW49" s="665"/>
      <c r="CX49" s="665"/>
      <c r="CY49" s="666"/>
      <c r="CZ49" s="667">
        <v>100</v>
      </c>
      <c r="DA49" s="668"/>
      <c r="DB49" s="668"/>
      <c r="DC49" s="669"/>
      <c r="DD49" s="670">
        <v>3175255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JvAgx5EEsi1mtoF02MIAshUhvQlRaAxvHAPD3l9WbwVL0Y4M4DbcAstVcx014NaGK0/gsfwKSunpmROiobfDw==" saltValue="7bk3N3qEWjioRVT65Kcy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4764</v>
      </c>
      <c r="R7" s="1200"/>
      <c r="S7" s="1200"/>
      <c r="T7" s="1200"/>
      <c r="U7" s="1200"/>
      <c r="V7" s="1200">
        <v>4562</v>
      </c>
      <c r="W7" s="1200"/>
      <c r="X7" s="1200"/>
      <c r="Y7" s="1200"/>
      <c r="Z7" s="1200"/>
      <c r="AA7" s="1200">
        <v>202</v>
      </c>
      <c r="AB7" s="1200"/>
      <c r="AC7" s="1200"/>
      <c r="AD7" s="1200"/>
      <c r="AE7" s="1201"/>
      <c r="AF7" s="1202">
        <v>141</v>
      </c>
      <c r="AG7" s="1203"/>
      <c r="AH7" s="1203"/>
      <c r="AI7" s="1203"/>
      <c r="AJ7" s="1204"/>
      <c r="AK7" s="1186">
        <v>168</v>
      </c>
      <c r="AL7" s="1187"/>
      <c r="AM7" s="1187"/>
      <c r="AN7" s="1187"/>
      <c r="AO7" s="1187"/>
      <c r="AP7" s="1187">
        <v>3079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t="s">
        <v>603</v>
      </c>
      <c r="CI7" s="1184"/>
      <c r="CJ7" s="1184"/>
      <c r="CK7" s="1184"/>
      <c r="CL7" s="1185"/>
      <c r="CM7" s="1183">
        <v>33</v>
      </c>
      <c r="CN7" s="1184"/>
      <c r="CO7" s="1184"/>
      <c r="CP7" s="1184"/>
      <c r="CQ7" s="1185"/>
      <c r="CR7" s="1183">
        <v>33</v>
      </c>
      <c r="CS7" s="1184"/>
      <c r="CT7" s="1184"/>
      <c r="CU7" s="1184"/>
      <c r="CV7" s="1185"/>
      <c r="CW7" s="1183">
        <v>0</v>
      </c>
      <c r="CX7" s="1184"/>
      <c r="CY7" s="1184"/>
      <c r="CZ7" s="1184"/>
      <c r="DA7" s="1185"/>
      <c r="DB7" s="1183" t="s">
        <v>604</v>
      </c>
      <c r="DC7" s="1184"/>
      <c r="DD7" s="1184"/>
      <c r="DE7" s="1184"/>
      <c r="DF7" s="1185"/>
      <c r="DG7" s="1183" t="s">
        <v>605</v>
      </c>
      <c r="DH7" s="1184"/>
      <c r="DI7" s="1184"/>
      <c r="DJ7" s="1184"/>
      <c r="DK7" s="1185"/>
      <c r="DL7" s="1183" t="s">
        <v>605</v>
      </c>
      <c r="DM7" s="1184"/>
      <c r="DN7" s="1184"/>
      <c r="DO7" s="1184"/>
      <c r="DP7" s="1185"/>
      <c r="DQ7" s="1183" t="s">
        <v>604</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4764</v>
      </c>
      <c r="R23" s="1164"/>
      <c r="S23" s="1164"/>
      <c r="T23" s="1164"/>
      <c r="U23" s="1164"/>
      <c r="V23" s="1164">
        <v>4562</v>
      </c>
      <c r="W23" s="1164"/>
      <c r="X23" s="1164"/>
      <c r="Y23" s="1164"/>
      <c r="Z23" s="1164"/>
      <c r="AA23" s="1164">
        <v>202</v>
      </c>
      <c r="AB23" s="1164"/>
      <c r="AC23" s="1164"/>
      <c r="AD23" s="1164"/>
      <c r="AE23" s="1165"/>
      <c r="AF23" s="1166">
        <v>141</v>
      </c>
      <c r="AG23" s="1164"/>
      <c r="AH23" s="1164"/>
      <c r="AI23" s="1164"/>
      <c r="AJ23" s="1167"/>
      <c r="AK23" s="1168"/>
      <c r="AL23" s="1169"/>
      <c r="AM23" s="1169"/>
      <c r="AN23" s="1169"/>
      <c r="AO23" s="1169"/>
      <c r="AP23" s="1164">
        <v>3079</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994</v>
      </c>
      <c r="R28" s="1149"/>
      <c r="S28" s="1149"/>
      <c r="T28" s="1149"/>
      <c r="U28" s="1149"/>
      <c r="V28" s="1149">
        <v>966</v>
      </c>
      <c r="W28" s="1149"/>
      <c r="X28" s="1149"/>
      <c r="Y28" s="1149"/>
      <c r="Z28" s="1149"/>
      <c r="AA28" s="1149">
        <v>28</v>
      </c>
      <c r="AB28" s="1149"/>
      <c r="AC28" s="1149"/>
      <c r="AD28" s="1149"/>
      <c r="AE28" s="1150"/>
      <c r="AF28" s="1151">
        <v>28</v>
      </c>
      <c r="AG28" s="1149"/>
      <c r="AH28" s="1149"/>
      <c r="AI28" s="1149"/>
      <c r="AJ28" s="1152"/>
      <c r="AK28" s="1153">
        <v>66</v>
      </c>
      <c r="AL28" s="1141"/>
      <c r="AM28" s="1141"/>
      <c r="AN28" s="1141"/>
      <c r="AO28" s="1141"/>
      <c r="AP28" s="1141" t="s">
        <v>608</v>
      </c>
      <c r="AQ28" s="1141"/>
      <c r="AR28" s="1141"/>
      <c r="AS28" s="1141"/>
      <c r="AT28" s="1141"/>
      <c r="AU28" s="1141" t="s">
        <v>612</v>
      </c>
      <c r="AV28" s="1141"/>
      <c r="AW28" s="1141"/>
      <c r="AX28" s="1141"/>
      <c r="AY28" s="1141"/>
      <c r="AZ28" s="1142" t="s">
        <v>605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977</v>
      </c>
      <c r="R29" s="1139"/>
      <c r="S29" s="1139"/>
      <c r="T29" s="1139"/>
      <c r="U29" s="1139"/>
      <c r="V29" s="1139">
        <v>976</v>
      </c>
      <c r="W29" s="1139"/>
      <c r="X29" s="1139"/>
      <c r="Y29" s="1139"/>
      <c r="Z29" s="1139"/>
      <c r="AA29" s="1139">
        <v>1</v>
      </c>
      <c r="AB29" s="1139"/>
      <c r="AC29" s="1139"/>
      <c r="AD29" s="1139"/>
      <c r="AE29" s="1140"/>
      <c r="AF29" s="1114">
        <v>1</v>
      </c>
      <c r="AG29" s="1115"/>
      <c r="AH29" s="1115"/>
      <c r="AI29" s="1115"/>
      <c r="AJ29" s="1116"/>
      <c r="AK29" s="1075">
        <v>143</v>
      </c>
      <c r="AL29" s="1066"/>
      <c r="AM29" s="1066"/>
      <c r="AN29" s="1066"/>
      <c r="AO29" s="1066"/>
      <c r="AP29" s="1066" t="s">
        <v>609</v>
      </c>
      <c r="AQ29" s="1066"/>
      <c r="AR29" s="1066"/>
      <c r="AS29" s="1066"/>
      <c r="AT29" s="1066"/>
      <c r="AU29" s="1066" t="s">
        <v>609</v>
      </c>
      <c r="AV29" s="1066"/>
      <c r="AW29" s="1066"/>
      <c r="AX29" s="1066"/>
      <c r="AY29" s="1066"/>
      <c r="AZ29" s="1137" t="s">
        <v>605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124</v>
      </c>
      <c r="R30" s="1139"/>
      <c r="S30" s="1139"/>
      <c r="T30" s="1139"/>
      <c r="U30" s="1139"/>
      <c r="V30" s="1139">
        <v>124</v>
      </c>
      <c r="W30" s="1139"/>
      <c r="X30" s="1139"/>
      <c r="Y30" s="1139"/>
      <c r="Z30" s="1139"/>
      <c r="AA30" s="1139">
        <v>0</v>
      </c>
      <c r="AB30" s="1139"/>
      <c r="AC30" s="1139"/>
      <c r="AD30" s="1139"/>
      <c r="AE30" s="1140"/>
      <c r="AF30" s="1114">
        <v>0</v>
      </c>
      <c r="AG30" s="1115"/>
      <c r="AH30" s="1115"/>
      <c r="AI30" s="1115"/>
      <c r="AJ30" s="1116"/>
      <c r="AK30" s="1075">
        <v>36</v>
      </c>
      <c r="AL30" s="1066"/>
      <c r="AM30" s="1066"/>
      <c r="AN30" s="1066"/>
      <c r="AO30" s="1066"/>
      <c r="AP30" s="1066" t="s">
        <v>610</v>
      </c>
      <c r="AQ30" s="1066"/>
      <c r="AR30" s="1066"/>
      <c r="AS30" s="1066"/>
      <c r="AT30" s="1066"/>
      <c r="AU30" s="1066" t="s">
        <v>611</v>
      </c>
      <c r="AV30" s="1066"/>
      <c r="AW30" s="1066"/>
      <c r="AX30" s="1066"/>
      <c r="AY30" s="1066"/>
      <c r="AZ30" s="1137" t="s">
        <v>604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131</v>
      </c>
      <c r="R31" s="1139"/>
      <c r="S31" s="1139"/>
      <c r="T31" s="1139"/>
      <c r="U31" s="1139"/>
      <c r="V31" s="1139">
        <v>130</v>
      </c>
      <c r="W31" s="1139"/>
      <c r="X31" s="1139"/>
      <c r="Y31" s="1139"/>
      <c r="Z31" s="1139"/>
      <c r="AA31" s="1139">
        <v>1</v>
      </c>
      <c r="AB31" s="1139"/>
      <c r="AC31" s="1139"/>
      <c r="AD31" s="1139"/>
      <c r="AE31" s="1140"/>
      <c r="AF31" s="1114">
        <v>74</v>
      </c>
      <c r="AG31" s="1115"/>
      <c r="AH31" s="1115"/>
      <c r="AI31" s="1115"/>
      <c r="AJ31" s="1116"/>
      <c r="AK31" s="1075" t="s">
        <v>604</v>
      </c>
      <c r="AL31" s="1066"/>
      <c r="AM31" s="1066"/>
      <c r="AN31" s="1066"/>
      <c r="AO31" s="1066"/>
      <c r="AP31" s="1066">
        <v>526</v>
      </c>
      <c r="AQ31" s="1066"/>
      <c r="AR31" s="1066"/>
      <c r="AS31" s="1066"/>
      <c r="AT31" s="1066"/>
      <c r="AU31" s="1066" t="s">
        <v>605</v>
      </c>
      <c r="AV31" s="1066"/>
      <c r="AW31" s="1066"/>
      <c r="AX31" s="1066"/>
      <c r="AY31" s="1066"/>
      <c r="AZ31" s="1137" t="s">
        <v>606</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57</v>
      </c>
      <c r="R32" s="1139"/>
      <c r="S32" s="1139"/>
      <c r="T32" s="1139"/>
      <c r="U32" s="1139"/>
      <c r="V32" s="1139">
        <v>52</v>
      </c>
      <c r="W32" s="1139"/>
      <c r="X32" s="1139"/>
      <c r="Y32" s="1139"/>
      <c r="Z32" s="1139"/>
      <c r="AA32" s="1139">
        <v>5</v>
      </c>
      <c r="AB32" s="1139"/>
      <c r="AC32" s="1139"/>
      <c r="AD32" s="1139"/>
      <c r="AE32" s="1140"/>
      <c r="AF32" s="1114">
        <v>573</v>
      </c>
      <c r="AG32" s="1115"/>
      <c r="AH32" s="1115"/>
      <c r="AI32" s="1115"/>
      <c r="AJ32" s="1116"/>
      <c r="AK32" s="1075" t="s">
        <v>607</v>
      </c>
      <c r="AL32" s="1066"/>
      <c r="AM32" s="1066"/>
      <c r="AN32" s="1066"/>
      <c r="AO32" s="1066"/>
      <c r="AP32" s="1066" t="s">
        <v>611</v>
      </c>
      <c r="AQ32" s="1066"/>
      <c r="AR32" s="1066"/>
      <c r="AS32" s="1066"/>
      <c r="AT32" s="1066"/>
      <c r="AU32" s="1066" t="s">
        <v>605</v>
      </c>
      <c r="AV32" s="1066"/>
      <c r="AW32" s="1066"/>
      <c r="AX32" s="1066"/>
      <c r="AY32" s="1066"/>
      <c r="AZ32" s="1137" t="s">
        <v>610</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150</v>
      </c>
      <c r="R33" s="1139"/>
      <c r="S33" s="1139"/>
      <c r="T33" s="1139"/>
      <c r="U33" s="1139"/>
      <c r="V33" s="1139">
        <v>217</v>
      </c>
      <c r="W33" s="1139"/>
      <c r="X33" s="1139"/>
      <c r="Y33" s="1139"/>
      <c r="Z33" s="1139"/>
      <c r="AA33" s="1139">
        <v>-67</v>
      </c>
      <c r="AB33" s="1139"/>
      <c r="AC33" s="1139"/>
      <c r="AD33" s="1139"/>
      <c r="AE33" s="1140"/>
      <c r="AF33" s="1114">
        <v>64</v>
      </c>
      <c r="AG33" s="1115"/>
      <c r="AH33" s="1115"/>
      <c r="AI33" s="1115"/>
      <c r="AJ33" s="1116"/>
      <c r="AK33" s="1075" t="s">
        <v>605</v>
      </c>
      <c r="AL33" s="1066"/>
      <c r="AM33" s="1066"/>
      <c r="AN33" s="1066"/>
      <c r="AO33" s="1066"/>
      <c r="AP33" s="1066" t="s">
        <v>605</v>
      </c>
      <c r="AQ33" s="1066"/>
      <c r="AR33" s="1066"/>
      <c r="AS33" s="1066"/>
      <c r="AT33" s="1066"/>
      <c r="AU33" s="1066" t="s">
        <v>606</v>
      </c>
      <c r="AV33" s="1066"/>
      <c r="AW33" s="1066"/>
      <c r="AX33" s="1066"/>
      <c r="AY33" s="1066"/>
      <c r="AZ33" s="1137" t="s">
        <v>605</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5</v>
      </c>
      <c r="R34" s="1139"/>
      <c r="S34" s="1139"/>
      <c r="T34" s="1139"/>
      <c r="U34" s="1139"/>
      <c r="V34" s="1139">
        <v>5</v>
      </c>
      <c r="W34" s="1139"/>
      <c r="X34" s="1139"/>
      <c r="Y34" s="1139"/>
      <c r="Z34" s="1139"/>
      <c r="AA34" s="1139">
        <v>0</v>
      </c>
      <c r="AB34" s="1139"/>
      <c r="AC34" s="1139"/>
      <c r="AD34" s="1139"/>
      <c r="AE34" s="1140"/>
      <c r="AF34" s="1114">
        <v>0</v>
      </c>
      <c r="AG34" s="1115"/>
      <c r="AH34" s="1115"/>
      <c r="AI34" s="1115"/>
      <c r="AJ34" s="1116"/>
      <c r="AK34" s="1075" t="s">
        <v>605</v>
      </c>
      <c r="AL34" s="1066"/>
      <c r="AM34" s="1066"/>
      <c r="AN34" s="1066"/>
      <c r="AO34" s="1066"/>
      <c r="AP34" s="1066" t="s">
        <v>605</v>
      </c>
      <c r="AQ34" s="1066"/>
      <c r="AR34" s="1066"/>
      <c r="AS34" s="1066"/>
      <c r="AT34" s="1066"/>
      <c r="AU34" s="1066" t="s">
        <v>605</v>
      </c>
      <c r="AV34" s="1066"/>
      <c r="AW34" s="1066"/>
      <c r="AX34" s="1066"/>
      <c r="AY34" s="1066"/>
      <c r="AZ34" s="1137" t="s">
        <v>613</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5</v>
      </c>
      <c r="R35" s="1139"/>
      <c r="S35" s="1139"/>
      <c r="T35" s="1139"/>
      <c r="U35" s="1139"/>
      <c r="V35" s="1139">
        <v>4</v>
      </c>
      <c r="W35" s="1139"/>
      <c r="X35" s="1139"/>
      <c r="Y35" s="1139"/>
      <c r="Z35" s="1139"/>
      <c r="AA35" s="1139">
        <v>1</v>
      </c>
      <c r="AB35" s="1139"/>
      <c r="AC35" s="1139"/>
      <c r="AD35" s="1139"/>
      <c r="AE35" s="1140"/>
      <c r="AF35" s="1114">
        <v>1</v>
      </c>
      <c r="AG35" s="1115"/>
      <c r="AH35" s="1115"/>
      <c r="AI35" s="1115"/>
      <c r="AJ35" s="1116"/>
      <c r="AK35" s="1075" t="s">
        <v>606</v>
      </c>
      <c r="AL35" s="1066"/>
      <c r="AM35" s="1066"/>
      <c r="AN35" s="1066"/>
      <c r="AO35" s="1066"/>
      <c r="AP35" s="1066" t="s">
        <v>611</v>
      </c>
      <c r="AQ35" s="1066"/>
      <c r="AR35" s="1066"/>
      <c r="AS35" s="1066"/>
      <c r="AT35" s="1066"/>
      <c r="AU35" s="1066" t="s">
        <v>609</v>
      </c>
      <c r="AV35" s="1066"/>
      <c r="AW35" s="1066"/>
      <c r="AX35" s="1066"/>
      <c r="AY35" s="1066"/>
      <c r="AZ35" s="1137" t="s">
        <v>604</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418</v>
      </c>
      <c r="C36" s="1133"/>
      <c r="D36" s="1133"/>
      <c r="E36" s="1133"/>
      <c r="F36" s="1133"/>
      <c r="G36" s="1133"/>
      <c r="H36" s="1133"/>
      <c r="I36" s="1133"/>
      <c r="J36" s="1133"/>
      <c r="K36" s="1133"/>
      <c r="L36" s="1133"/>
      <c r="M36" s="1133"/>
      <c r="N36" s="1133"/>
      <c r="O36" s="1133"/>
      <c r="P36" s="1134"/>
      <c r="Q36" s="1138">
        <v>19</v>
      </c>
      <c r="R36" s="1139"/>
      <c r="S36" s="1139"/>
      <c r="T36" s="1139"/>
      <c r="U36" s="1139"/>
      <c r="V36" s="1139">
        <v>19</v>
      </c>
      <c r="W36" s="1139"/>
      <c r="X36" s="1139"/>
      <c r="Y36" s="1139"/>
      <c r="Z36" s="1139"/>
      <c r="AA36" s="1139">
        <v>0</v>
      </c>
      <c r="AB36" s="1139"/>
      <c r="AC36" s="1139"/>
      <c r="AD36" s="1139"/>
      <c r="AE36" s="1140"/>
      <c r="AF36" s="1114">
        <v>0</v>
      </c>
      <c r="AG36" s="1115"/>
      <c r="AH36" s="1115"/>
      <c r="AI36" s="1115"/>
      <c r="AJ36" s="1116"/>
      <c r="AK36" s="1075">
        <v>7</v>
      </c>
      <c r="AL36" s="1066"/>
      <c r="AM36" s="1066"/>
      <c r="AN36" s="1066"/>
      <c r="AO36" s="1066"/>
      <c r="AP36" s="1066">
        <v>29</v>
      </c>
      <c r="AQ36" s="1066"/>
      <c r="AR36" s="1066"/>
      <c r="AS36" s="1066"/>
      <c r="AT36" s="1066"/>
      <c r="AU36" s="1066">
        <v>29</v>
      </c>
      <c r="AV36" s="1066"/>
      <c r="AW36" s="1066"/>
      <c r="AX36" s="1066"/>
      <c r="AY36" s="1066"/>
      <c r="AZ36" s="1137" t="s">
        <v>611</v>
      </c>
      <c r="BA36" s="1137"/>
      <c r="BB36" s="1137"/>
      <c r="BC36" s="1137"/>
      <c r="BD36" s="1137"/>
      <c r="BE36" s="1127" t="s">
        <v>419</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741</v>
      </c>
      <c r="AG63" s="1054"/>
      <c r="AH63" s="1054"/>
      <c r="AI63" s="1054"/>
      <c r="AJ63" s="1125"/>
      <c r="AK63" s="1126"/>
      <c r="AL63" s="1058"/>
      <c r="AM63" s="1058"/>
      <c r="AN63" s="1058"/>
      <c r="AO63" s="1058"/>
      <c r="AP63" s="1054">
        <v>555</v>
      </c>
      <c r="AQ63" s="1054"/>
      <c r="AR63" s="1054"/>
      <c r="AS63" s="1054"/>
      <c r="AT63" s="1054"/>
      <c r="AU63" s="1054">
        <v>29</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429</v>
      </c>
      <c r="AL66" s="1091"/>
      <c r="AM66" s="1091"/>
      <c r="AN66" s="1091"/>
      <c r="AO66" s="1092"/>
      <c r="AP66" s="1096" t="s">
        <v>430</v>
      </c>
      <c r="AQ66" s="1097"/>
      <c r="AR66" s="1097"/>
      <c r="AS66" s="1097"/>
      <c r="AT66" s="1098"/>
      <c r="AU66" s="1096" t="s">
        <v>431</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614</v>
      </c>
      <c r="C68" s="1081"/>
      <c r="D68" s="1081"/>
      <c r="E68" s="1081"/>
      <c r="F68" s="1081"/>
      <c r="G68" s="1081"/>
      <c r="H68" s="1081"/>
      <c r="I68" s="1081"/>
      <c r="J68" s="1081"/>
      <c r="K68" s="1081"/>
      <c r="L68" s="1081"/>
      <c r="M68" s="1081"/>
      <c r="N68" s="1081"/>
      <c r="O68" s="1081"/>
      <c r="P68" s="1082"/>
      <c r="Q68" s="1083">
        <v>199</v>
      </c>
      <c r="R68" s="1077"/>
      <c r="S68" s="1077"/>
      <c r="T68" s="1077"/>
      <c r="U68" s="1077"/>
      <c r="V68" s="1077">
        <v>185</v>
      </c>
      <c r="W68" s="1077"/>
      <c r="X68" s="1077"/>
      <c r="Y68" s="1077"/>
      <c r="Z68" s="1077"/>
      <c r="AA68" s="1077">
        <v>14</v>
      </c>
      <c r="AB68" s="1077"/>
      <c r="AC68" s="1077"/>
      <c r="AD68" s="1077"/>
      <c r="AE68" s="1077"/>
      <c r="AF68" s="1077">
        <v>14</v>
      </c>
      <c r="AG68" s="1077"/>
      <c r="AH68" s="1077"/>
      <c r="AI68" s="1077"/>
      <c r="AJ68" s="1077"/>
      <c r="AK68" s="1077" t="s">
        <v>605</v>
      </c>
      <c r="AL68" s="1077"/>
      <c r="AM68" s="1077"/>
      <c r="AN68" s="1077"/>
      <c r="AO68" s="1077"/>
      <c r="AP68" s="1077">
        <v>29</v>
      </c>
      <c r="AQ68" s="1077"/>
      <c r="AR68" s="1077"/>
      <c r="AS68" s="1077"/>
      <c r="AT68" s="1077"/>
      <c r="AU68" s="1077">
        <v>12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615</v>
      </c>
      <c r="C69" s="1070"/>
      <c r="D69" s="1070"/>
      <c r="E69" s="1070"/>
      <c r="F69" s="1070"/>
      <c r="G69" s="1070"/>
      <c r="H69" s="1070"/>
      <c r="I69" s="1070"/>
      <c r="J69" s="1070"/>
      <c r="K69" s="1070"/>
      <c r="L69" s="1070"/>
      <c r="M69" s="1070"/>
      <c r="N69" s="1070"/>
      <c r="O69" s="1070"/>
      <c r="P69" s="1071"/>
      <c r="Q69" s="1072">
        <v>1235</v>
      </c>
      <c r="R69" s="1066"/>
      <c r="S69" s="1066"/>
      <c r="T69" s="1066"/>
      <c r="U69" s="1066"/>
      <c r="V69" s="1066">
        <v>1187</v>
      </c>
      <c r="W69" s="1066"/>
      <c r="X69" s="1066"/>
      <c r="Y69" s="1066"/>
      <c r="Z69" s="1066"/>
      <c r="AA69" s="1066">
        <v>47</v>
      </c>
      <c r="AB69" s="1066"/>
      <c r="AC69" s="1066"/>
      <c r="AD69" s="1066"/>
      <c r="AE69" s="1066"/>
      <c r="AF69" s="1066">
        <v>45</v>
      </c>
      <c r="AG69" s="1066"/>
      <c r="AH69" s="1066"/>
      <c r="AI69" s="1066"/>
      <c r="AJ69" s="1066"/>
      <c r="AK69" s="1066" t="s">
        <v>611</v>
      </c>
      <c r="AL69" s="1066"/>
      <c r="AM69" s="1066"/>
      <c r="AN69" s="1066"/>
      <c r="AO69" s="1066"/>
      <c r="AP69" s="1066">
        <v>1267</v>
      </c>
      <c r="AQ69" s="1066"/>
      <c r="AR69" s="1066"/>
      <c r="AS69" s="1066"/>
      <c r="AT69" s="1066"/>
      <c r="AU69" s="1066">
        <v>182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616</v>
      </c>
      <c r="C70" s="1070"/>
      <c r="D70" s="1070"/>
      <c r="E70" s="1070"/>
      <c r="F70" s="1070"/>
      <c r="G70" s="1070"/>
      <c r="H70" s="1070"/>
      <c r="I70" s="1070"/>
      <c r="J70" s="1070"/>
      <c r="K70" s="1070"/>
      <c r="L70" s="1070"/>
      <c r="M70" s="1070"/>
      <c r="N70" s="1070"/>
      <c r="O70" s="1070"/>
      <c r="P70" s="1071"/>
      <c r="Q70" s="1072">
        <v>363</v>
      </c>
      <c r="R70" s="1066"/>
      <c r="S70" s="1066"/>
      <c r="T70" s="1066"/>
      <c r="U70" s="1066"/>
      <c r="V70" s="1066">
        <v>463</v>
      </c>
      <c r="W70" s="1066"/>
      <c r="X70" s="1066"/>
      <c r="Y70" s="1066"/>
      <c r="Z70" s="1066"/>
      <c r="AA70" s="1066">
        <v>-101</v>
      </c>
      <c r="AB70" s="1066"/>
      <c r="AC70" s="1066"/>
      <c r="AD70" s="1066"/>
      <c r="AE70" s="1066"/>
      <c r="AF70" s="1066">
        <v>555</v>
      </c>
      <c r="AG70" s="1066"/>
      <c r="AH70" s="1066"/>
      <c r="AI70" s="1066"/>
      <c r="AJ70" s="1066"/>
      <c r="AK70" s="1066">
        <v>235</v>
      </c>
      <c r="AL70" s="1066"/>
      <c r="AM70" s="1066"/>
      <c r="AN70" s="1066"/>
      <c r="AO70" s="1066"/>
      <c r="AP70" s="1066">
        <v>2534</v>
      </c>
      <c r="AQ70" s="1066"/>
      <c r="AR70" s="1066"/>
      <c r="AS70" s="1066"/>
      <c r="AT70" s="1066"/>
      <c r="AU70" s="1066">
        <v>68</v>
      </c>
      <c r="AV70" s="1066"/>
      <c r="AW70" s="1066"/>
      <c r="AX70" s="1066"/>
      <c r="AY70" s="1066"/>
      <c r="AZ70" s="1067" t="s">
        <v>625</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617</v>
      </c>
      <c r="C71" s="1070"/>
      <c r="D71" s="1070"/>
      <c r="E71" s="1070"/>
      <c r="F71" s="1070"/>
      <c r="G71" s="1070"/>
      <c r="H71" s="1070"/>
      <c r="I71" s="1070"/>
      <c r="J71" s="1070"/>
      <c r="K71" s="1070"/>
      <c r="L71" s="1070"/>
      <c r="M71" s="1070"/>
      <c r="N71" s="1070"/>
      <c r="O71" s="1070"/>
      <c r="P71" s="1071"/>
      <c r="Q71" s="1072">
        <v>31</v>
      </c>
      <c r="R71" s="1066"/>
      <c r="S71" s="1066"/>
      <c r="T71" s="1066"/>
      <c r="U71" s="1066"/>
      <c r="V71" s="1066">
        <v>31</v>
      </c>
      <c r="W71" s="1066"/>
      <c r="X71" s="1066"/>
      <c r="Y71" s="1066"/>
      <c r="Z71" s="1066"/>
      <c r="AA71" s="1066">
        <v>0</v>
      </c>
      <c r="AB71" s="1066"/>
      <c r="AC71" s="1066"/>
      <c r="AD71" s="1066"/>
      <c r="AE71" s="1066"/>
      <c r="AF71" s="1066">
        <v>0</v>
      </c>
      <c r="AG71" s="1066"/>
      <c r="AH71" s="1066"/>
      <c r="AI71" s="1066"/>
      <c r="AJ71" s="1066"/>
      <c r="AK71" s="1066" t="s">
        <v>605</v>
      </c>
      <c r="AL71" s="1066"/>
      <c r="AM71" s="1066"/>
      <c r="AN71" s="1066"/>
      <c r="AO71" s="1066"/>
      <c r="AP71" s="1066">
        <v>275</v>
      </c>
      <c r="AQ71" s="1066"/>
      <c r="AR71" s="1066"/>
      <c r="AS71" s="1066"/>
      <c r="AT71" s="1066"/>
      <c r="AU71" s="1066" t="s">
        <v>606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618</v>
      </c>
      <c r="C72" s="1070"/>
      <c r="D72" s="1070"/>
      <c r="E72" s="1070"/>
      <c r="F72" s="1070"/>
      <c r="G72" s="1070"/>
      <c r="H72" s="1070"/>
      <c r="I72" s="1070"/>
      <c r="J72" s="1070"/>
      <c r="K72" s="1070"/>
      <c r="L72" s="1070"/>
      <c r="M72" s="1070"/>
      <c r="N72" s="1070"/>
      <c r="O72" s="1070"/>
      <c r="P72" s="1071"/>
      <c r="Q72" s="1072">
        <v>4626</v>
      </c>
      <c r="R72" s="1066"/>
      <c r="S72" s="1066"/>
      <c r="T72" s="1066"/>
      <c r="U72" s="1066"/>
      <c r="V72" s="1066">
        <v>4248</v>
      </c>
      <c r="W72" s="1066"/>
      <c r="X72" s="1066"/>
      <c r="Y72" s="1066"/>
      <c r="Z72" s="1066"/>
      <c r="AA72" s="1066">
        <v>378</v>
      </c>
      <c r="AB72" s="1066"/>
      <c r="AC72" s="1066"/>
      <c r="AD72" s="1066"/>
      <c r="AE72" s="1066"/>
      <c r="AF72" s="1066">
        <v>378</v>
      </c>
      <c r="AG72" s="1066"/>
      <c r="AH72" s="1066"/>
      <c r="AI72" s="1066"/>
      <c r="AJ72" s="1066"/>
      <c r="AK72" s="1066" t="s">
        <v>605</v>
      </c>
      <c r="AL72" s="1066"/>
      <c r="AM72" s="1066"/>
      <c r="AN72" s="1066"/>
      <c r="AO72" s="1066"/>
      <c r="AP72" s="1066" t="s">
        <v>605</v>
      </c>
      <c r="AQ72" s="1066"/>
      <c r="AR72" s="1066"/>
      <c r="AS72" s="1066"/>
      <c r="AT72" s="1066"/>
      <c r="AU72" s="1066" t="s">
        <v>605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619</v>
      </c>
      <c r="C73" s="1070"/>
      <c r="D73" s="1070"/>
      <c r="E73" s="1070"/>
      <c r="F73" s="1070"/>
      <c r="G73" s="1070"/>
      <c r="H73" s="1070"/>
      <c r="I73" s="1070"/>
      <c r="J73" s="1070"/>
      <c r="K73" s="1070"/>
      <c r="L73" s="1070"/>
      <c r="M73" s="1070"/>
      <c r="N73" s="1070"/>
      <c r="O73" s="1070"/>
      <c r="P73" s="1071"/>
      <c r="Q73" s="1072">
        <v>440293</v>
      </c>
      <c r="R73" s="1066"/>
      <c r="S73" s="1066"/>
      <c r="T73" s="1066"/>
      <c r="U73" s="1066"/>
      <c r="V73" s="1066">
        <v>419504</v>
      </c>
      <c r="W73" s="1066"/>
      <c r="X73" s="1066"/>
      <c r="Y73" s="1066"/>
      <c r="Z73" s="1066"/>
      <c r="AA73" s="1066">
        <v>20789</v>
      </c>
      <c r="AB73" s="1066"/>
      <c r="AC73" s="1066"/>
      <c r="AD73" s="1066"/>
      <c r="AE73" s="1066"/>
      <c r="AF73" s="1066">
        <v>20789</v>
      </c>
      <c r="AG73" s="1066"/>
      <c r="AH73" s="1066"/>
      <c r="AI73" s="1066"/>
      <c r="AJ73" s="1066"/>
      <c r="AK73" s="1066">
        <v>358</v>
      </c>
      <c r="AL73" s="1066"/>
      <c r="AM73" s="1066"/>
      <c r="AN73" s="1066"/>
      <c r="AO73" s="1066"/>
      <c r="AP73" s="1066" t="s">
        <v>605</v>
      </c>
      <c r="AQ73" s="1066"/>
      <c r="AR73" s="1066"/>
      <c r="AS73" s="1066"/>
      <c r="AT73" s="1066"/>
      <c r="AU73" s="1066" t="s">
        <v>626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620</v>
      </c>
      <c r="C74" s="1070"/>
      <c r="D74" s="1070"/>
      <c r="E74" s="1070"/>
      <c r="F74" s="1070"/>
      <c r="G74" s="1070"/>
      <c r="H74" s="1070"/>
      <c r="I74" s="1070"/>
      <c r="J74" s="1070"/>
      <c r="K74" s="1070"/>
      <c r="L74" s="1070"/>
      <c r="M74" s="1070"/>
      <c r="N74" s="1070"/>
      <c r="O74" s="1070"/>
      <c r="P74" s="1071"/>
      <c r="Q74" s="1072">
        <v>486</v>
      </c>
      <c r="R74" s="1066"/>
      <c r="S74" s="1066"/>
      <c r="T74" s="1066"/>
      <c r="U74" s="1066"/>
      <c r="V74" s="1066">
        <v>483</v>
      </c>
      <c r="W74" s="1066"/>
      <c r="X74" s="1066"/>
      <c r="Y74" s="1066"/>
      <c r="Z74" s="1066"/>
      <c r="AA74" s="1066">
        <v>4</v>
      </c>
      <c r="AB74" s="1066"/>
      <c r="AC74" s="1066"/>
      <c r="AD74" s="1066"/>
      <c r="AE74" s="1066"/>
      <c r="AF74" s="1066">
        <v>4</v>
      </c>
      <c r="AG74" s="1066"/>
      <c r="AH74" s="1066"/>
      <c r="AI74" s="1066"/>
      <c r="AJ74" s="1066"/>
      <c r="AK74" s="1066" t="s">
        <v>627</v>
      </c>
      <c r="AL74" s="1066"/>
      <c r="AM74" s="1066"/>
      <c r="AN74" s="1066"/>
      <c r="AO74" s="1066"/>
      <c r="AP74" s="1066" t="s">
        <v>622</v>
      </c>
      <c r="AQ74" s="1066"/>
      <c r="AR74" s="1066"/>
      <c r="AS74" s="1066"/>
      <c r="AT74" s="1066"/>
      <c r="AU74" s="1066" t="s">
        <v>623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621</v>
      </c>
      <c r="C75" s="1070"/>
      <c r="D75" s="1070"/>
      <c r="E75" s="1070"/>
      <c r="F75" s="1070"/>
      <c r="G75" s="1070"/>
      <c r="H75" s="1070"/>
      <c r="I75" s="1070"/>
      <c r="J75" s="1070"/>
      <c r="K75" s="1070"/>
      <c r="L75" s="1070"/>
      <c r="M75" s="1070"/>
      <c r="N75" s="1070"/>
      <c r="O75" s="1070"/>
      <c r="P75" s="1071"/>
      <c r="Q75" s="1073">
        <v>320</v>
      </c>
      <c r="R75" s="1074"/>
      <c r="S75" s="1074"/>
      <c r="T75" s="1074"/>
      <c r="U75" s="1075"/>
      <c r="V75" s="1076">
        <v>313</v>
      </c>
      <c r="W75" s="1074"/>
      <c r="X75" s="1074"/>
      <c r="Y75" s="1074"/>
      <c r="Z75" s="1075"/>
      <c r="AA75" s="1076">
        <v>7</v>
      </c>
      <c r="AB75" s="1074"/>
      <c r="AC75" s="1074"/>
      <c r="AD75" s="1074"/>
      <c r="AE75" s="1075"/>
      <c r="AF75" s="1076">
        <v>7</v>
      </c>
      <c r="AG75" s="1074"/>
      <c r="AH75" s="1074"/>
      <c r="AI75" s="1074"/>
      <c r="AJ75" s="1075"/>
      <c r="AK75" s="1076">
        <v>4</v>
      </c>
      <c r="AL75" s="1074"/>
      <c r="AM75" s="1074"/>
      <c r="AN75" s="1074"/>
      <c r="AO75" s="1075"/>
      <c r="AP75" s="1076" t="s">
        <v>605</v>
      </c>
      <c r="AQ75" s="1074"/>
      <c r="AR75" s="1074"/>
      <c r="AS75" s="1074"/>
      <c r="AT75" s="1075"/>
      <c r="AU75" s="1076" t="s">
        <v>624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432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21792</v>
      </c>
      <c r="AG88" s="1054"/>
      <c r="AH88" s="1054"/>
      <c r="AI88" s="1054"/>
      <c r="AJ88" s="1054"/>
      <c r="AK88" s="1058"/>
      <c r="AL88" s="1058"/>
      <c r="AM88" s="1058"/>
      <c r="AN88" s="1058"/>
      <c r="AO88" s="1058"/>
      <c r="AP88" s="1054">
        <v>4105</v>
      </c>
      <c r="AQ88" s="1054"/>
      <c r="AR88" s="1054"/>
      <c r="AS88" s="1054"/>
      <c r="AT88" s="1054"/>
      <c r="AU88" s="1054">
        <v>262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33</v>
      </c>
      <c r="CS102" s="1046"/>
      <c r="CT102" s="1046"/>
      <c r="CU102" s="1046"/>
      <c r="CV102" s="1047"/>
      <c r="CW102" s="1045">
        <v>0</v>
      </c>
      <c r="CX102" s="1046"/>
      <c r="CY102" s="1046"/>
      <c r="CZ102" s="1046"/>
      <c r="DA102" s="1047"/>
      <c r="DB102" s="1045" t="s">
        <v>605</v>
      </c>
      <c r="DC102" s="1046"/>
      <c r="DD102" s="1046"/>
      <c r="DE102" s="1046"/>
      <c r="DF102" s="1047"/>
      <c r="DG102" s="1045" t="s">
        <v>605</v>
      </c>
      <c r="DH102" s="1046"/>
      <c r="DI102" s="1046"/>
      <c r="DJ102" s="1046"/>
      <c r="DK102" s="1047"/>
      <c r="DL102" s="1045" t="s">
        <v>606</v>
      </c>
      <c r="DM102" s="1046"/>
      <c r="DN102" s="1046"/>
      <c r="DO102" s="1046"/>
      <c r="DP102" s="1047"/>
      <c r="DQ102" s="1045" t="s">
        <v>604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441</v>
      </c>
      <c r="AB109" s="989"/>
      <c r="AC109" s="989"/>
      <c r="AD109" s="989"/>
      <c r="AE109" s="990"/>
      <c r="AF109" s="991" t="s">
        <v>442</v>
      </c>
      <c r="AG109" s="989"/>
      <c r="AH109" s="989"/>
      <c r="AI109" s="989"/>
      <c r="AJ109" s="990"/>
      <c r="AK109" s="991" t="s">
        <v>308</v>
      </c>
      <c r="AL109" s="989"/>
      <c r="AM109" s="989"/>
      <c r="AN109" s="989"/>
      <c r="AO109" s="990"/>
      <c r="AP109" s="991" t="s">
        <v>443</v>
      </c>
      <c r="AQ109" s="989"/>
      <c r="AR109" s="989"/>
      <c r="AS109" s="989"/>
      <c r="AT109" s="1020"/>
      <c r="AU109" s="988" t="s">
        <v>440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441</v>
      </c>
      <c r="BR109" s="989"/>
      <c r="BS109" s="989"/>
      <c r="BT109" s="989"/>
      <c r="BU109" s="990"/>
      <c r="BV109" s="991" t="s">
        <v>442</v>
      </c>
      <c r="BW109" s="989"/>
      <c r="BX109" s="989"/>
      <c r="BY109" s="989"/>
      <c r="BZ109" s="990"/>
      <c r="CA109" s="991" t="s">
        <v>308</v>
      </c>
      <c r="CB109" s="989"/>
      <c r="CC109" s="989"/>
      <c r="CD109" s="989"/>
      <c r="CE109" s="990"/>
      <c r="CF109" s="1027" t="s">
        <v>443</v>
      </c>
      <c r="CG109" s="1027"/>
      <c r="CH109" s="1027"/>
      <c r="CI109" s="1027"/>
      <c r="CJ109" s="1027"/>
      <c r="CK109" s="991" t="s">
        <v>444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441</v>
      </c>
      <c r="DH109" s="989"/>
      <c r="DI109" s="989"/>
      <c r="DJ109" s="989"/>
      <c r="DK109" s="990"/>
      <c r="DL109" s="991" t="s">
        <v>442</v>
      </c>
      <c r="DM109" s="989"/>
      <c r="DN109" s="989"/>
      <c r="DO109" s="989"/>
      <c r="DP109" s="990"/>
      <c r="DQ109" s="991" t="s">
        <v>308</v>
      </c>
      <c r="DR109" s="989"/>
      <c r="DS109" s="989"/>
      <c r="DT109" s="989"/>
      <c r="DU109" s="990"/>
      <c r="DV109" s="991" t="s">
        <v>443</v>
      </c>
      <c r="DW109" s="989"/>
      <c r="DX109" s="989"/>
      <c r="DY109" s="989"/>
      <c r="DZ109" s="1020"/>
    </row>
    <row r="110" spans="1:131" s="248" customFormat="1" ht="26.25" customHeight="1" x14ac:dyDescent="0.15">
      <c r="A110" s="891" t="s">
        <v>445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311486</v>
      </c>
      <c r="AB110" s="982"/>
      <c r="AC110" s="982"/>
      <c r="AD110" s="982"/>
      <c r="AE110" s="983"/>
      <c r="AF110" s="984">
        <v>301056</v>
      </c>
      <c r="AG110" s="982"/>
      <c r="AH110" s="982"/>
      <c r="AI110" s="982"/>
      <c r="AJ110" s="983"/>
      <c r="AK110" s="984">
        <v>334887</v>
      </c>
      <c r="AL110" s="982"/>
      <c r="AM110" s="982"/>
      <c r="AN110" s="982"/>
      <c r="AO110" s="983"/>
      <c r="AP110" s="985">
        <v>15.3</v>
      </c>
      <c r="AQ110" s="986"/>
      <c r="AR110" s="986"/>
      <c r="AS110" s="986"/>
      <c r="AT110" s="987"/>
      <c r="AU110" s="1021" t="s">
        <v>73</v>
      </c>
      <c r="AV110" s="1022"/>
      <c r="AW110" s="1022"/>
      <c r="AX110" s="1022"/>
      <c r="AY110" s="1022"/>
      <c r="AZ110" s="947" t="s">
        <v>446</v>
      </c>
      <c r="BA110" s="892"/>
      <c r="BB110" s="892"/>
      <c r="BC110" s="892"/>
      <c r="BD110" s="892"/>
      <c r="BE110" s="892"/>
      <c r="BF110" s="892"/>
      <c r="BG110" s="892"/>
      <c r="BH110" s="892"/>
      <c r="BI110" s="892"/>
      <c r="BJ110" s="892"/>
      <c r="BK110" s="892"/>
      <c r="BL110" s="892"/>
      <c r="BM110" s="892"/>
      <c r="BN110" s="892"/>
      <c r="BO110" s="892"/>
      <c r="BP110" s="893"/>
      <c r="BQ110" s="948">
        <v>3294479</v>
      </c>
      <c r="BR110" s="929"/>
      <c r="BS110" s="929"/>
      <c r="BT110" s="929"/>
      <c r="BU110" s="929"/>
      <c r="BV110" s="929">
        <v>3259889</v>
      </c>
      <c r="BW110" s="929"/>
      <c r="BX110" s="929"/>
      <c r="BY110" s="929"/>
      <c r="BZ110" s="929"/>
      <c r="CA110" s="929">
        <v>3079071</v>
      </c>
      <c r="CB110" s="929"/>
      <c r="CC110" s="929"/>
      <c r="CD110" s="929"/>
      <c r="CE110" s="929"/>
      <c r="CF110" s="953">
        <v>141</v>
      </c>
      <c r="CG110" s="954"/>
      <c r="CH110" s="954"/>
      <c r="CI110" s="954"/>
      <c r="CJ110" s="954"/>
      <c r="CK110" s="1017" t="s">
        <v>447</v>
      </c>
      <c r="CL110" s="903"/>
      <c r="CM110" s="978" t="s">
        <v>448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449</v>
      </c>
      <c r="DH110" s="929"/>
      <c r="DI110" s="929"/>
      <c r="DJ110" s="929"/>
      <c r="DK110" s="929"/>
      <c r="DL110" s="929" t="s">
        <v>449</v>
      </c>
      <c r="DM110" s="929"/>
      <c r="DN110" s="929"/>
      <c r="DO110" s="929"/>
      <c r="DP110" s="929"/>
      <c r="DQ110" s="929" t="s">
        <v>174</v>
      </c>
      <c r="DR110" s="929"/>
      <c r="DS110" s="929"/>
      <c r="DT110" s="929"/>
      <c r="DU110" s="929"/>
      <c r="DV110" s="930" t="s">
        <v>450</v>
      </c>
      <c r="DW110" s="930"/>
      <c r="DX110" s="930"/>
      <c r="DY110" s="930"/>
      <c r="DZ110" s="931"/>
    </row>
    <row r="111" spans="1:131" s="248" customFormat="1" ht="26.25" customHeight="1" x14ac:dyDescent="0.15">
      <c r="A111" s="858" t="s">
        <v>451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452</v>
      </c>
      <c r="AB111" s="1010"/>
      <c r="AC111" s="1010"/>
      <c r="AD111" s="1010"/>
      <c r="AE111" s="1011"/>
      <c r="AF111" s="1012" t="s">
        <v>449</v>
      </c>
      <c r="AG111" s="1010"/>
      <c r="AH111" s="1010"/>
      <c r="AI111" s="1010"/>
      <c r="AJ111" s="1011"/>
      <c r="AK111" s="1012" t="s">
        <v>449</v>
      </c>
      <c r="AL111" s="1010"/>
      <c r="AM111" s="1010"/>
      <c r="AN111" s="1010"/>
      <c r="AO111" s="1011"/>
      <c r="AP111" s="1013" t="s">
        <v>453</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v>65881</v>
      </c>
      <c r="BR111" s="901"/>
      <c r="BS111" s="901"/>
      <c r="BT111" s="901"/>
      <c r="BU111" s="901"/>
      <c r="BV111" s="901">
        <v>59325</v>
      </c>
      <c r="BW111" s="901"/>
      <c r="BX111" s="901"/>
      <c r="BY111" s="901"/>
      <c r="BZ111" s="901"/>
      <c r="CA111" s="901">
        <v>53705</v>
      </c>
      <c r="CB111" s="901"/>
      <c r="CC111" s="901"/>
      <c r="CD111" s="901"/>
      <c r="CE111" s="901"/>
      <c r="CF111" s="962">
        <v>2.5</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450</v>
      </c>
      <c r="DM111" s="901"/>
      <c r="DN111" s="901"/>
      <c r="DO111" s="901"/>
      <c r="DP111" s="901"/>
      <c r="DQ111" s="901" t="s">
        <v>174</v>
      </c>
      <c r="DR111" s="901"/>
      <c r="DS111" s="901"/>
      <c r="DT111" s="901"/>
      <c r="DU111" s="901"/>
      <c r="DV111" s="878" t="s">
        <v>174</v>
      </c>
      <c r="DW111" s="878"/>
      <c r="DX111" s="878"/>
      <c r="DY111" s="878"/>
      <c r="DZ111" s="879"/>
    </row>
    <row r="112" spans="1:131" s="248" customFormat="1" ht="26.25" customHeight="1" x14ac:dyDescent="0.15">
      <c r="A112" s="1003" t="s">
        <v>456</v>
      </c>
      <c r="B112" s="1004"/>
      <c r="C112" s="834" t="s">
        <v>457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458</v>
      </c>
      <c r="AB112" s="864"/>
      <c r="AC112" s="864"/>
      <c r="AD112" s="864"/>
      <c r="AE112" s="865"/>
      <c r="AF112" s="866" t="s">
        <v>449</v>
      </c>
      <c r="AG112" s="864"/>
      <c r="AH112" s="864"/>
      <c r="AI112" s="864"/>
      <c r="AJ112" s="865"/>
      <c r="AK112" s="866" t="s">
        <v>450</v>
      </c>
      <c r="AL112" s="864"/>
      <c r="AM112" s="864"/>
      <c r="AN112" s="864"/>
      <c r="AO112" s="865"/>
      <c r="AP112" s="911" t="s">
        <v>449</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38505</v>
      </c>
      <c r="BR112" s="901"/>
      <c r="BS112" s="901"/>
      <c r="BT112" s="901"/>
      <c r="BU112" s="901"/>
      <c r="BV112" s="901">
        <v>34888</v>
      </c>
      <c r="BW112" s="901"/>
      <c r="BX112" s="901"/>
      <c r="BY112" s="901"/>
      <c r="BZ112" s="901"/>
      <c r="CA112" s="901">
        <v>28723</v>
      </c>
      <c r="CB112" s="901"/>
      <c r="CC112" s="901"/>
      <c r="CD112" s="901"/>
      <c r="CE112" s="901"/>
      <c r="CF112" s="962">
        <v>1.3</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450</v>
      </c>
      <c r="DM112" s="901"/>
      <c r="DN112" s="901"/>
      <c r="DO112" s="901"/>
      <c r="DP112" s="901"/>
      <c r="DQ112" s="901" t="s">
        <v>458</v>
      </c>
      <c r="DR112" s="901"/>
      <c r="DS112" s="901"/>
      <c r="DT112" s="901"/>
      <c r="DU112" s="901"/>
      <c r="DV112" s="878" t="s">
        <v>449</v>
      </c>
      <c r="DW112" s="878"/>
      <c r="DX112" s="878"/>
      <c r="DY112" s="878"/>
      <c r="DZ112" s="879"/>
    </row>
    <row r="113" spans="1:130" s="248" customFormat="1" ht="26.25" customHeight="1" x14ac:dyDescent="0.15">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7356</v>
      </c>
      <c r="AB113" s="1010"/>
      <c r="AC113" s="1010"/>
      <c r="AD113" s="1010"/>
      <c r="AE113" s="1011"/>
      <c r="AF113" s="1012">
        <v>7355</v>
      </c>
      <c r="AG113" s="1010"/>
      <c r="AH113" s="1010"/>
      <c r="AI113" s="1010"/>
      <c r="AJ113" s="1011"/>
      <c r="AK113" s="1012">
        <v>7355</v>
      </c>
      <c r="AL113" s="1010"/>
      <c r="AM113" s="1010"/>
      <c r="AN113" s="1010"/>
      <c r="AO113" s="1011"/>
      <c r="AP113" s="1013">
        <v>0.3</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281555</v>
      </c>
      <c r="BR113" s="901"/>
      <c r="BS113" s="901"/>
      <c r="BT113" s="901"/>
      <c r="BU113" s="901"/>
      <c r="BV113" s="901">
        <v>247151</v>
      </c>
      <c r="BW113" s="901"/>
      <c r="BX113" s="901"/>
      <c r="BY113" s="901"/>
      <c r="BZ113" s="901"/>
      <c r="CA113" s="901">
        <v>206824</v>
      </c>
      <c r="CB113" s="901"/>
      <c r="CC113" s="901"/>
      <c r="CD113" s="901"/>
      <c r="CE113" s="901"/>
      <c r="CF113" s="962">
        <v>9.5</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450</v>
      </c>
      <c r="DH113" s="864"/>
      <c r="DI113" s="864"/>
      <c r="DJ113" s="864"/>
      <c r="DK113" s="865"/>
      <c r="DL113" s="866" t="s">
        <v>450</v>
      </c>
      <c r="DM113" s="864"/>
      <c r="DN113" s="864"/>
      <c r="DO113" s="864"/>
      <c r="DP113" s="865"/>
      <c r="DQ113" s="866" t="s">
        <v>450</v>
      </c>
      <c r="DR113" s="864"/>
      <c r="DS113" s="864"/>
      <c r="DT113" s="864"/>
      <c r="DU113" s="865"/>
      <c r="DV113" s="911" t="s">
        <v>458</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52580</v>
      </c>
      <c r="AB114" s="864"/>
      <c r="AC114" s="864"/>
      <c r="AD114" s="864"/>
      <c r="AE114" s="865"/>
      <c r="AF114" s="866">
        <v>52725</v>
      </c>
      <c r="AG114" s="864"/>
      <c r="AH114" s="864"/>
      <c r="AI114" s="864"/>
      <c r="AJ114" s="865"/>
      <c r="AK114" s="866">
        <v>48494</v>
      </c>
      <c r="AL114" s="864"/>
      <c r="AM114" s="864"/>
      <c r="AN114" s="864"/>
      <c r="AO114" s="865"/>
      <c r="AP114" s="911">
        <v>2.2000000000000002</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1003124</v>
      </c>
      <c r="BR114" s="901"/>
      <c r="BS114" s="901"/>
      <c r="BT114" s="901"/>
      <c r="BU114" s="901"/>
      <c r="BV114" s="901">
        <v>997399</v>
      </c>
      <c r="BW114" s="901"/>
      <c r="BX114" s="901"/>
      <c r="BY114" s="901"/>
      <c r="BZ114" s="901"/>
      <c r="CA114" s="901">
        <v>994952</v>
      </c>
      <c r="CB114" s="901"/>
      <c r="CC114" s="901"/>
      <c r="CD114" s="901"/>
      <c r="CE114" s="901"/>
      <c r="CF114" s="962">
        <v>45.6</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458</v>
      </c>
      <c r="DH114" s="864"/>
      <c r="DI114" s="864"/>
      <c r="DJ114" s="864"/>
      <c r="DK114" s="865"/>
      <c r="DL114" s="866" t="s">
        <v>449</v>
      </c>
      <c r="DM114" s="864"/>
      <c r="DN114" s="864"/>
      <c r="DO114" s="864"/>
      <c r="DP114" s="865"/>
      <c r="DQ114" s="866" t="s">
        <v>449</v>
      </c>
      <c r="DR114" s="864"/>
      <c r="DS114" s="864"/>
      <c r="DT114" s="864"/>
      <c r="DU114" s="865"/>
      <c r="DV114" s="911" t="s">
        <v>450</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6599</v>
      </c>
      <c r="AB115" s="1010"/>
      <c r="AC115" s="1010"/>
      <c r="AD115" s="1010"/>
      <c r="AE115" s="1011"/>
      <c r="AF115" s="1012">
        <v>6554</v>
      </c>
      <c r="AG115" s="1010"/>
      <c r="AH115" s="1010"/>
      <c r="AI115" s="1010"/>
      <c r="AJ115" s="1011"/>
      <c r="AK115" s="1012">
        <v>5619</v>
      </c>
      <c r="AL115" s="1010"/>
      <c r="AM115" s="1010"/>
      <c r="AN115" s="1010"/>
      <c r="AO115" s="1011"/>
      <c r="AP115" s="1013">
        <v>0.3</v>
      </c>
      <c r="AQ115" s="1014"/>
      <c r="AR115" s="1014"/>
      <c r="AS115" s="1014"/>
      <c r="AT115" s="1015"/>
      <c r="AU115" s="1023"/>
      <c r="AV115" s="1024"/>
      <c r="AW115" s="1024"/>
      <c r="AX115" s="1024"/>
      <c r="AY115" s="1024"/>
      <c r="AZ115" s="899" t="s">
        <v>468</v>
      </c>
      <c r="BA115" s="834"/>
      <c r="BB115" s="834"/>
      <c r="BC115" s="834"/>
      <c r="BD115" s="834"/>
      <c r="BE115" s="834"/>
      <c r="BF115" s="834"/>
      <c r="BG115" s="834"/>
      <c r="BH115" s="834"/>
      <c r="BI115" s="834"/>
      <c r="BJ115" s="834"/>
      <c r="BK115" s="834"/>
      <c r="BL115" s="834"/>
      <c r="BM115" s="834"/>
      <c r="BN115" s="834"/>
      <c r="BO115" s="834"/>
      <c r="BP115" s="835"/>
      <c r="BQ115" s="900" t="s">
        <v>449</v>
      </c>
      <c r="BR115" s="901"/>
      <c r="BS115" s="901"/>
      <c r="BT115" s="901"/>
      <c r="BU115" s="901"/>
      <c r="BV115" s="901" t="s">
        <v>458</v>
      </c>
      <c r="BW115" s="901"/>
      <c r="BX115" s="901"/>
      <c r="BY115" s="901"/>
      <c r="BZ115" s="901"/>
      <c r="CA115" s="901" t="s">
        <v>458</v>
      </c>
      <c r="CB115" s="901"/>
      <c r="CC115" s="901"/>
      <c r="CD115" s="901"/>
      <c r="CE115" s="901"/>
      <c r="CF115" s="962" t="s">
        <v>458</v>
      </c>
      <c r="CG115" s="963"/>
      <c r="CH115" s="963"/>
      <c r="CI115" s="963"/>
      <c r="CJ115" s="963"/>
      <c r="CK115" s="1018"/>
      <c r="CL115" s="905"/>
      <c r="CM115" s="899"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450</v>
      </c>
      <c r="DH115" s="864"/>
      <c r="DI115" s="864"/>
      <c r="DJ115" s="864"/>
      <c r="DK115" s="865"/>
      <c r="DL115" s="866" t="s">
        <v>450</v>
      </c>
      <c r="DM115" s="864"/>
      <c r="DN115" s="864"/>
      <c r="DO115" s="864"/>
      <c r="DP115" s="865"/>
      <c r="DQ115" s="866" t="s">
        <v>470</v>
      </c>
      <c r="DR115" s="864"/>
      <c r="DS115" s="864"/>
      <c r="DT115" s="864"/>
      <c r="DU115" s="865"/>
      <c r="DV115" s="911" t="s">
        <v>450</v>
      </c>
      <c r="DW115" s="912"/>
      <c r="DX115" s="912"/>
      <c r="DY115" s="912"/>
      <c r="DZ115" s="913"/>
    </row>
    <row r="116" spans="1:130" s="248" customFormat="1" ht="26.25" customHeight="1" x14ac:dyDescent="0.15">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449</v>
      </c>
      <c r="AB116" s="864"/>
      <c r="AC116" s="864"/>
      <c r="AD116" s="864"/>
      <c r="AE116" s="865"/>
      <c r="AF116" s="866" t="s">
        <v>450</v>
      </c>
      <c r="AG116" s="864"/>
      <c r="AH116" s="864"/>
      <c r="AI116" s="864"/>
      <c r="AJ116" s="865"/>
      <c r="AK116" s="866" t="s">
        <v>450</v>
      </c>
      <c r="AL116" s="864"/>
      <c r="AM116" s="864"/>
      <c r="AN116" s="864"/>
      <c r="AO116" s="865"/>
      <c r="AP116" s="911" t="s">
        <v>458</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450</v>
      </c>
      <c r="BR116" s="901"/>
      <c r="BS116" s="901"/>
      <c r="BT116" s="901"/>
      <c r="BU116" s="901"/>
      <c r="BV116" s="901" t="s">
        <v>450</v>
      </c>
      <c r="BW116" s="901"/>
      <c r="BX116" s="901"/>
      <c r="BY116" s="901"/>
      <c r="BZ116" s="901"/>
      <c r="CA116" s="901" t="s">
        <v>470</v>
      </c>
      <c r="CB116" s="901"/>
      <c r="CC116" s="901"/>
      <c r="CD116" s="901"/>
      <c r="CE116" s="901"/>
      <c r="CF116" s="962" t="s">
        <v>458</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65881</v>
      </c>
      <c r="DH116" s="864"/>
      <c r="DI116" s="864"/>
      <c r="DJ116" s="864"/>
      <c r="DK116" s="865"/>
      <c r="DL116" s="866">
        <v>59325</v>
      </c>
      <c r="DM116" s="864"/>
      <c r="DN116" s="864"/>
      <c r="DO116" s="864"/>
      <c r="DP116" s="865"/>
      <c r="DQ116" s="866">
        <v>53705</v>
      </c>
      <c r="DR116" s="864"/>
      <c r="DS116" s="864"/>
      <c r="DT116" s="864"/>
      <c r="DU116" s="865"/>
      <c r="DV116" s="911">
        <v>2.5</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378021</v>
      </c>
      <c r="AB117" s="996"/>
      <c r="AC117" s="996"/>
      <c r="AD117" s="996"/>
      <c r="AE117" s="997"/>
      <c r="AF117" s="998">
        <v>367690</v>
      </c>
      <c r="AG117" s="996"/>
      <c r="AH117" s="996"/>
      <c r="AI117" s="996"/>
      <c r="AJ117" s="997"/>
      <c r="AK117" s="998">
        <v>396355</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450</v>
      </c>
      <c r="BR117" s="901"/>
      <c r="BS117" s="901"/>
      <c r="BT117" s="901"/>
      <c r="BU117" s="901"/>
      <c r="BV117" s="901" t="s">
        <v>450</v>
      </c>
      <c r="BW117" s="901"/>
      <c r="BX117" s="901"/>
      <c r="BY117" s="901"/>
      <c r="BZ117" s="901"/>
      <c r="CA117" s="901" t="s">
        <v>449</v>
      </c>
      <c r="CB117" s="901"/>
      <c r="CC117" s="901"/>
      <c r="CD117" s="901"/>
      <c r="CE117" s="901"/>
      <c r="CF117" s="962" t="s">
        <v>450</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450</v>
      </c>
      <c r="DM117" s="864"/>
      <c r="DN117" s="864"/>
      <c r="DO117" s="864"/>
      <c r="DP117" s="865"/>
      <c r="DQ117" s="866" t="s">
        <v>450</v>
      </c>
      <c r="DR117" s="864"/>
      <c r="DS117" s="864"/>
      <c r="DT117" s="864"/>
      <c r="DU117" s="865"/>
      <c r="DV117" s="911" t="s">
        <v>450</v>
      </c>
      <c r="DW117" s="912"/>
      <c r="DX117" s="912"/>
      <c r="DY117" s="912"/>
      <c r="DZ117" s="913"/>
    </row>
    <row r="118" spans="1:130" s="248" customFormat="1" ht="26.25" customHeight="1" x14ac:dyDescent="0.15">
      <c r="A118" s="988" t="s">
        <v>444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441</v>
      </c>
      <c r="AB118" s="989"/>
      <c r="AC118" s="989"/>
      <c r="AD118" s="989"/>
      <c r="AE118" s="990"/>
      <c r="AF118" s="991" t="s">
        <v>442</v>
      </c>
      <c r="AG118" s="989"/>
      <c r="AH118" s="989"/>
      <c r="AI118" s="989"/>
      <c r="AJ118" s="990"/>
      <c r="AK118" s="991" t="s">
        <v>308</v>
      </c>
      <c r="AL118" s="989"/>
      <c r="AM118" s="989"/>
      <c r="AN118" s="989"/>
      <c r="AO118" s="990"/>
      <c r="AP118" s="992" t="s">
        <v>443</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450</v>
      </c>
      <c r="BR118" s="932"/>
      <c r="BS118" s="932"/>
      <c r="BT118" s="932"/>
      <c r="BU118" s="932"/>
      <c r="BV118" s="932" t="s">
        <v>450</v>
      </c>
      <c r="BW118" s="932"/>
      <c r="BX118" s="932"/>
      <c r="BY118" s="932"/>
      <c r="BZ118" s="932"/>
      <c r="CA118" s="932" t="s">
        <v>450</v>
      </c>
      <c r="CB118" s="932"/>
      <c r="CC118" s="932"/>
      <c r="CD118" s="932"/>
      <c r="CE118" s="932"/>
      <c r="CF118" s="962" t="s">
        <v>450</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450</v>
      </c>
      <c r="DH118" s="864"/>
      <c r="DI118" s="864"/>
      <c r="DJ118" s="864"/>
      <c r="DK118" s="865"/>
      <c r="DL118" s="866" t="s">
        <v>450</v>
      </c>
      <c r="DM118" s="864"/>
      <c r="DN118" s="864"/>
      <c r="DO118" s="864"/>
      <c r="DP118" s="865"/>
      <c r="DQ118" s="866" t="s">
        <v>450</v>
      </c>
      <c r="DR118" s="864"/>
      <c r="DS118" s="864"/>
      <c r="DT118" s="864"/>
      <c r="DU118" s="865"/>
      <c r="DV118" s="911" t="s">
        <v>450</v>
      </c>
      <c r="DW118" s="912"/>
      <c r="DX118" s="912"/>
      <c r="DY118" s="912"/>
      <c r="DZ118" s="913"/>
    </row>
    <row r="119" spans="1:130" s="248" customFormat="1" ht="26.25" customHeight="1" x14ac:dyDescent="0.15">
      <c r="A119" s="902" t="s">
        <v>447</v>
      </c>
      <c r="B119" s="903"/>
      <c r="C119" s="978" t="s">
        <v>448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450</v>
      </c>
      <c r="AG119" s="982"/>
      <c r="AH119" s="982"/>
      <c r="AI119" s="982"/>
      <c r="AJ119" s="983"/>
      <c r="AK119" s="984" t="s">
        <v>450</v>
      </c>
      <c r="AL119" s="982"/>
      <c r="AM119" s="982"/>
      <c r="AN119" s="982"/>
      <c r="AO119" s="983"/>
      <c r="AP119" s="985" t="s">
        <v>450</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479</v>
      </c>
      <c r="BP119" s="965"/>
      <c r="BQ119" s="969">
        <v>4683544</v>
      </c>
      <c r="BR119" s="932"/>
      <c r="BS119" s="932"/>
      <c r="BT119" s="932"/>
      <c r="BU119" s="932"/>
      <c r="BV119" s="932">
        <v>4598652</v>
      </c>
      <c r="BW119" s="932"/>
      <c r="BX119" s="932"/>
      <c r="BY119" s="932"/>
      <c r="BZ119" s="932"/>
      <c r="CA119" s="932">
        <v>4363275</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470</v>
      </c>
      <c r="DH119" s="847"/>
      <c r="DI119" s="847"/>
      <c r="DJ119" s="847"/>
      <c r="DK119" s="848"/>
      <c r="DL119" s="849" t="s">
        <v>470</v>
      </c>
      <c r="DM119" s="847"/>
      <c r="DN119" s="847"/>
      <c r="DO119" s="847"/>
      <c r="DP119" s="848"/>
      <c r="DQ119" s="849" t="s">
        <v>470</v>
      </c>
      <c r="DR119" s="847"/>
      <c r="DS119" s="847"/>
      <c r="DT119" s="847"/>
      <c r="DU119" s="848"/>
      <c r="DV119" s="935" t="s">
        <v>450</v>
      </c>
      <c r="DW119" s="936"/>
      <c r="DX119" s="936"/>
      <c r="DY119" s="936"/>
      <c r="DZ119" s="937"/>
    </row>
    <row r="120" spans="1:130" s="248" customFormat="1" ht="26.25" customHeight="1" x14ac:dyDescent="0.15">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470</v>
      </c>
      <c r="AB120" s="864"/>
      <c r="AC120" s="864"/>
      <c r="AD120" s="864"/>
      <c r="AE120" s="865"/>
      <c r="AF120" s="866" t="s">
        <v>470</v>
      </c>
      <c r="AG120" s="864"/>
      <c r="AH120" s="864"/>
      <c r="AI120" s="864"/>
      <c r="AJ120" s="865"/>
      <c r="AK120" s="866" t="s">
        <v>470</v>
      </c>
      <c r="AL120" s="864"/>
      <c r="AM120" s="864"/>
      <c r="AN120" s="864"/>
      <c r="AO120" s="865"/>
      <c r="AP120" s="911" t="s">
        <v>470</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2125519</v>
      </c>
      <c r="BR120" s="929"/>
      <c r="BS120" s="929"/>
      <c r="BT120" s="929"/>
      <c r="BU120" s="929"/>
      <c r="BV120" s="929">
        <v>2031892</v>
      </c>
      <c r="BW120" s="929"/>
      <c r="BX120" s="929"/>
      <c r="BY120" s="929"/>
      <c r="BZ120" s="929"/>
      <c r="CA120" s="929">
        <v>2062562</v>
      </c>
      <c r="CB120" s="929"/>
      <c r="CC120" s="929"/>
      <c r="CD120" s="929"/>
      <c r="CE120" s="929"/>
      <c r="CF120" s="953">
        <v>94.4</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v>38505</v>
      </c>
      <c r="DH120" s="929"/>
      <c r="DI120" s="929"/>
      <c r="DJ120" s="929"/>
      <c r="DK120" s="929"/>
      <c r="DL120" s="929">
        <v>34888</v>
      </c>
      <c r="DM120" s="929"/>
      <c r="DN120" s="929"/>
      <c r="DO120" s="929"/>
      <c r="DP120" s="929"/>
      <c r="DQ120" s="929">
        <v>28723</v>
      </c>
      <c r="DR120" s="929"/>
      <c r="DS120" s="929"/>
      <c r="DT120" s="929"/>
      <c r="DU120" s="929"/>
      <c r="DV120" s="930">
        <v>1.3</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470</v>
      </c>
      <c r="AB121" s="864"/>
      <c r="AC121" s="864"/>
      <c r="AD121" s="864"/>
      <c r="AE121" s="865"/>
      <c r="AF121" s="866" t="s">
        <v>470</v>
      </c>
      <c r="AG121" s="864"/>
      <c r="AH121" s="864"/>
      <c r="AI121" s="864"/>
      <c r="AJ121" s="865"/>
      <c r="AK121" s="866" t="s">
        <v>470</v>
      </c>
      <c r="AL121" s="864"/>
      <c r="AM121" s="864"/>
      <c r="AN121" s="864"/>
      <c r="AO121" s="865"/>
      <c r="AP121" s="911" t="s">
        <v>470</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t="s">
        <v>470</v>
      </c>
      <c r="BR121" s="901"/>
      <c r="BS121" s="901"/>
      <c r="BT121" s="901"/>
      <c r="BU121" s="901"/>
      <c r="BV121" s="901" t="s">
        <v>470</v>
      </c>
      <c r="BW121" s="901"/>
      <c r="BX121" s="901"/>
      <c r="BY121" s="901"/>
      <c r="BZ121" s="901"/>
      <c r="CA121" s="901" t="s">
        <v>470</v>
      </c>
      <c r="CB121" s="901"/>
      <c r="CC121" s="901"/>
      <c r="CD121" s="901"/>
      <c r="CE121" s="901"/>
      <c r="CF121" s="962" t="s">
        <v>470</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t="s">
        <v>470</v>
      </c>
      <c r="DH121" s="901"/>
      <c r="DI121" s="901"/>
      <c r="DJ121" s="901"/>
      <c r="DK121" s="901"/>
      <c r="DL121" s="901" t="s">
        <v>470</v>
      </c>
      <c r="DM121" s="901"/>
      <c r="DN121" s="901"/>
      <c r="DO121" s="901"/>
      <c r="DP121" s="901"/>
      <c r="DQ121" s="901" t="s">
        <v>470</v>
      </c>
      <c r="DR121" s="901"/>
      <c r="DS121" s="901"/>
      <c r="DT121" s="901"/>
      <c r="DU121" s="901"/>
      <c r="DV121" s="878" t="s">
        <v>470</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470</v>
      </c>
      <c r="AB122" s="864"/>
      <c r="AC122" s="864"/>
      <c r="AD122" s="864"/>
      <c r="AE122" s="865"/>
      <c r="AF122" s="866" t="s">
        <v>470</v>
      </c>
      <c r="AG122" s="864"/>
      <c r="AH122" s="864"/>
      <c r="AI122" s="864"/>
      <c r="AJ122" s="865"/>
      <c r="AK122" s="866" t="s">
        <v>470</v>
      </c>
      <c r="AL122" s="864"/>
      <c r="AM122" s="864"/>
      <c r="AN122" s="864"/>
      <c r="AO122" s="865"/>
      <c r="AP122" s="911" t="s">
        <v>470</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2933968</v>
      </c>
      <c r="BR122" s="932"/>
      <c r="BS122" s="932"/>
      <c r="BT122" s="932"/>
      <c r="BU122" s="932"/>
      <c r="BV122" s="932">
        <v>2856320</v>
      </c>
      <c r="BW122" s="932"/>
      <c r="BX122" s="932"/>
      <c r="BY122" s="932"/>
      <c r="BZ122" s="932"/>
      <c r="CA122" s="932">
        <v>2691572</v>
      </c>
      <c r="CB122" s="932"/>
      <c r="CC122" s="932"/>
      <c r="CD122" s="932"/>
      <c r="CE122" s="932"/>
      <c r="CF122" s="933">
        <v>123.2</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t="s">
        <v>452</v>
      </c>
      <c r="DH122" s="901"/>
      <c r="DI122" s="901"/>
      <c r="DJ122" s="901"/>
      <c r="DK122" s="901"/>
      <c r="DL122" s="901" t="s">
        <v>490</v>
      </c>
      <c r="DM122" s="901"/>
      <c r="DN122" s="901"/>
      <c r="DO122" s="901"/>
      <c r="DP122" s="901"/>
      <c r="DQ122" s="901" t="s">
        <v>453</v>
      </c>
      <c r="DR122" s="901"/>
      <c r="DS122" s="901"/>
      <c r="DT122" s="901"/>
      <c r="DU122" s="901"/>
      <c r="DV122" s="878" t="s">
        <v>452</v>
      </c>
      <c r="DW122" s="878"/>
      <c r="DX122" s="878"/>
      <c r="DY122" s="878"/>
      <c r="DZ122" s="879"/>
    </row>
    <row r="123" spans="1:130" s="248" customFormat="1" ht="26.25" customHeight="1" x14ac:dyDescent="0.15">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6599</v>
      </c>
      <c r="AB123" s="864"/>
      <c r="AC123" s="864"/>
      <c r="AD123" s="864"/>
      <c r="AE123" s="865"/>
      <c r="AF123" s="866">
        <v>6554</v>
      </c>
      <c r="AG123" s="864"/>
      <c r="AH123" s="864"/>
      <c r="AI123" s="864"/>
      <c r="AJ123" s="865"/>
      <c r="AK123" s="866">
        <v>5619</v>
      </c>
      <c r="AL123" s="864"/>
      <c r="AM123" s="864"/>
      <c r="AN123" s="864"/>
      <c r="AO123" s="865"/>
      <c r="AP123" s="911">
        <v>0.3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491</v>
      </c>
      <c r="BP123" s="965"/>
      <c r="BQ123" s="919">
        <v>5059487</v>
      </c>
      <c r="BR123" s="920"/>
      <c r="BS123" s="920"/>
      <c r="BT123" s="920"/>
      <c r="BU123" s="920"/>
      <c r="BV123" s="920">
        <v>4888212</v>
      </c>
      <c r="BW123" s="920"/>
      <c r="BX123" s="920"/>
      <c r="BY123" s="920"/>
      <c r="BZ123" s="920"/>
      <c r="CA123" s="920">
        <v>4754134</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t="s">
        <v>470</v>
      </c>
      <c r="DH123" s="864"/>
      <c r="DI123" s="864"/>
      <c r="DJ123" s="864"/>
      <c r="DK123" s="865"/>
      <c r="DL123" s="866" t="s">
        <v>174</v>
      </c>
      <c r="DM123" s="864"/>
      <c r="DN123" s="864"/>
      <c r="DO123" s="864"/>
      <c r="DP123" s="865"/>
      <c r="DQ123" s="866" t="s">
        <v>490</v>
      </c>
      <c r="DR123" s="864"/>
      <c r="DS123" s="864"/>
      <c r="DT123" s="864"/>
      <c r="DU123" s="865"/>
      <c r="DV123" s="911" t="s">
        <v>490</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493</v>
      </c>
      <c r="AB124" s="864"/>
      <c r="AC124" s="864"/>
      <c r="AD124" s="864"/>
      <c r="AE124" s="865"/>
      <c r="AF124" s="866" t="s">
        <v>494</v>
      </c>
      <c r="AG124" s="864"/>
      <c r="AH124" s="864"/>
      <c r="AI124" s="864"/>
      <c r="AJ124" s="865"/>
      <c r="AK124" s="866" t="s">
        <v>490</v>
      </c>
      <c r="AL124" s="864"/>
      <c r="AM124" s="864"/>
      <c r="AN124" s="864"/>
      <c r="AO124" s="865"/>
      <c r="AP124" s="911" t="s">
        <v>493</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470</v>
      </c>
      <c r="BR124" s="918"/>
      <c r="BS124" s="918"/>
      <c r="BT124" s="918"/>
      <c r="BU124" s="918"/>
      <c r="BV124" s="918" t="s">
        <v>494</v>
      </c>
      <c r="BW124" s="918"/>
      <c r="BX124" s="918"/>
      <c r="BY124" s="918"/>
      <c r="BZ124" s="918"/>
      <c r="CA124" s="918" t="s">
        <v>470</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t="s">
        <v>490</v>
      </c>
      <c r="DH124" s="847"/>
      <c r="DI124" s="847"/>
      <c r="DJ124" s="847"/>
      <c r="DK124" s="848"/>
      <c r="DL124" s="849" t="s">
        <v>490</v>
      </c>
      <c r="DM124" s="847"/>
      <c r="DN124" s="847"/>
      <c r="DO124" s="847"/>
      <c r="DP124" s="848"/>
      <c r="DQ124" s="849" t="s">
        <v>497</v>
      </c>
      <c r="DR124" s="847"/>
      <c r="DS124" s="847"/>
      <c r="DT124" s="847"/>
      <c r="DU124" s="848"/>
      <c r="DV124" s="935" t="s">
        <v>493</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453</v>
      </c>
      <c r="AB125" s="864"/>
      <c r="AC125" s="864"/>
      <c r="AD125" s="864"/>
      <c r="AE125" s="865"/>
      <c r="AF125" s="866" t="s">
        <v>490</v>
      </c>
      <c r="AG125" s="864"/>
      <c r="AH125" s="864"/>
      <c r="AI125" s="864"/>
      <c r="AJ125" s="865"/>
      <c r="AK125" s="866" t="s">
        <v>453</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497</v>
      </c>
      <c r="DH125" s="929"/>
      <c r="DI125" s="929"/>
      <c r="DJ125" s="929"/>
      <c r="DK125" s="929"/>
      <c r="DL125" s="929" t="s">
        <v>449</v>
      </c>
      <c r="DM125" s="929"/>
      <c r="DN125" s="929"/>
      <c r="DO125" s="929"/>
      <c r="DP125" s="929"/>
      <c r="DQ125" s="929" t="s">
        <v>453</v>
      </c>
      <c r="DR125" s="929"/>
      <c r="DS125" s="929"/>
      <c r="DT125" s="929"/>
      <c r="DU125" s="929"/>
      <c r="DV125" s="930" t="s">
        <v>490</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470</v>
      </c>
      <c r="AB126" s="864"/>
      <c r="AC126" s="864"/>
      <c r="AD126" s="864"/>
      <c r="AE126" s="865"/>
      <c r="AF126" s="866" t="s">
        <v>490</v>
      </c>
      <c r="AG126" s="864"/>
      <c r="AH126" s="864"/>
      <c r="AI126" s="864"/>
      <c r="AJ126" s="865"/>
      <c r="AK126" s="866" t="s">
        <v>490</v>
      </c>
      <c r="AL126" s="864"/>
      <c r="AM126" s="864"/>
      <c r="AN126" s="864"/>
      <c r="AO126" s="865"/>
      <c r="AP126" s="911" t="s">
        <v>394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452</v>
      </c>
      <c r="DH126" s="901"/>
      <c r="DI126" s="901"/>
      <c r="DJ126" s="901"/>
      <c r="DK126" s="901"/>
      <c r="DL126" s="901" t="s">
        <v>490</v>
      </c>
      <c r="DM126" s="901"/>
      <c r="DN126" s="901"/>
      <c r="DO126" s="901"/>
      <c r="DP126" s="901"/>
      <c r="DQ126" s="901" t="s">
        <v>470</v>
      </c>
      <c r="DR126" s="901"/>
      <c r="DS126" s="901"/>
      <c r="DT126" s="901"/>
      <c r="DU126" s="901"/>
      <c r="DV126" s="878" t="s">
        <v>453</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452</v>
      </c>
      <c r="AB127" s="864"/>
      <c r="AC127" s="864"/>
      <c r="AD127" s="864"/>
      <c r="AE127" s="865"/>
      <c r="AF127" s="866" t="s">
        <v>394</v>
      </c>
      <c r="AG127" s="864"/>
      <c r="AH127" s="864"/>
      <c r="AI127" s="864"/>
      <c r="AJ127" s="865"/>
      <c r="AK127" s="866" t="s">
        <v>453</v>
      </c>
      <c r="AL127" s="864"/>
      <c r="AM127" s="864"/>
      <c r="AN127" s="864"/>
      <c r="AO127" s="865"/>
      <c r="AP127" s="911" t="s">
        <v>490</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453</v>
      </c>
      <c r="DM127" s="901"/>
      <c r="DN127" s="901"/>
      <c r="DO127" s="901"/>
      <c r="DP127" s="901"/>
      <c r="DQ127" s="901" t="s">
        <v>449</v>
      </c>
      <c r="DR127" s="901"/>
      <c r="DS127" s="901"/>
      <c r="DT127" s="901"/>
      <c r="DU127" s="901"/>
      <c r="DV127" s="878" t="s">
        <v>453</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t="s">
        <v>490</v>
      </c>
      <c r="AB128" s="885"/>
      <c r="AC128" s="885"/>
      <c r="AD128" s="885"/>
      <c r="AE128" s="886"/>
      <c r="AF128" s="887" t="s">
        <v>490</v>
      </c>
      <c r="AG128" s="885"/>
      <c r="AH128" s="885"/>
      <c r="AI128" s="885"/>
      <c r="AJ128" s="886"/>
      <c r="AK128" s="887" t="s">
        <v>174</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510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511</v>
      </c>
      <c r="CQ128" s="812"/>
      <c r="CR128" s="812"/>
      <c r="CS128" s="812"/>
      <c r="CT128" s="812"/>
      <c r="CU128" s="812"/>
      <c r="CV128" s="812"/>
      <c r="CW128" s="812"/>
      <c r="CX128" s="812"/>
      <c r="CY128" s="812"/>
      <c r="CZ128" s="812"/>
      <c r="DA128" s="812"/>
      <c r="DB128" s="812"/>
      <c r="DC128" s="812"/>
      <c r="DD128" s="812"/>
      <c r="DE128" s="812"/>
      <c r="DF128" s="813"/>
      <c r="DG128" s="874" t="s">
        <v>470</v>
      </c>
      <c r="DH128" s="875"/>
      <c r="DI128" s="875"/>
      <c r="DJ128" s="875"/>
      <c r="DK128" s="875"/>
      <c r="DL128" s="875" t="s">
        <v>452</v>
      </c>
      <c r="DM128" s="875"/>
      <c r="DN128" s="875"/>
      <c r="DO128" s="875"/>
      <c r="DP128" s="875"/>
      <c r="DQ128" s="875" t="s">
        <v>394</v>
      </c>
      <c r="DR128" s="875"/>
      <c r="DS128" s="875"/>
      <c r="DT128" s="875"/>
      <c r="DU128" s="875"/>
      <c r="DV128" s="876" t="s">
        <v>453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512</v>
      </c>
      <c r="X129" s="861"/>
      <c r="Y129" s="861"/>
      <c r="Z129" s="862"/>
      <c r="AA129" s="863">
        <v>2358381</v>
      </c>
      <c r="AB129" s="864"/>
      <c r="AC129" s="864"/>
      <c r="AD129" s="864"/>
      <c r="AE129" s="865"/>
      <c r="AF129" s="866">
        <v>2339507</v>
      </c>
      <c r="AG129" s="864"/>
      <c r="AH129" s="864"/>
      <c r="AI129" s="864"/>
      <c r="AJ129" s="865"/>
      <c r="AK129" s="866">
        <v>2482001</v>
      </c>
      <c r="AL129" s="864"/>
      <c r="AM129" s="864"/>
      <c r="AN129" s="864"/>
      <c r="AO129" s="865"/>
      <c r="AP129" s="867"/>
      <c r="AQ129" s="868"/>
      <c r="AR129" s="868"/>
      <c r="AS129" s="868"/>
      <c r="AT129" s="869"/>
      <c r="AU129" s="286"/>
      <c r="AV129" s="286"/>
      <c r="AW129" s="286"/>
      <c r="AX129" s="833" t="s">
        <v>513</v>
      </c>
      <c r="AY129" s="834"/>
      <c r="AZ129" s="834"/>
      <c r="BA129" s="834"/>
      <c r="BB129" s="834"/>
      <c r="BC129" s="834"/>
      <c r="BD129" s="834"/>
      <c r="BE129" s="835"/>
      <c r="BF129" s="853" t="s">
        <v>510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515</v>
      </c>
      <c r="X130" s="861"/>
      <c r="Y130" s="861"/>
      <c r="Z130" s="862"/>
      <c r="AA130" s="863">
        <v>302331</v>
      </c>
      <c r="AB130" s="864"/>
      <c r="AC130" s="864"/>
      <c r="AD130" s="864"/>
      <c r="AE130" s="865"/>
      <c r="AF130" s="866">
        <v>279438</v>
      </c>
      <c r="AG130" s="864"/>
      <c r="AH130" s="864"/>
      <c r="AI130" s="864"/>
      <c r="AJ130" s="865"/>
      <c r="AK130" s="866">
        <v>297770</v>
      </c>
      <c r="AL130" s="864"/>
      <c r="AM130" s="864"/>
      <c r="AN130" s="864"/>
      <c r="AO130" s="865"/>
      <c r="AP130" s="867"/>
      <c r="AQ130" s="868"/>
      <c r="AR130" s="868"/>
      <c r="AS130" s="868"/>
      <c r="AT130" s="869"/>
      <c r="AU130" s="286"/>
      <c r="AV130" s="286"/>
      <c r="AW130" s="286"/>
      <c r="AX130" s="833" t="s">
        <v>516</v>
      </c>
      <c r="AY130" s="834"/>
      <c r="AZ130" s="834"/>
      <c r="BA130" s="834"/>
      <c r="BB130" s="834"/>
      <c r="BC130" s="834"/>
      <c r="BD130" s="834"/>
      <c r="BE130" s="835"/>
      <c r="BF130" s="836">
        <v>4.0999999999999996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517</v>
      </c>
      <c r="X131" s="844"/>
      <c r="Y131" s="844"/>
      <c r="Z131" s="845"/>
      <c r="AA131" s="846">
        <v>2056050</v>
      </c>
      <c r="AB131" s="847"/>
      <c r="AC131" s="847"/>
      <c r="AD131" s="847"/>
      <c r="AE131" s="848"/>
      <c r="AF131" s="849">
        <v>2060069</v>
      </c>
      <c r="AG131" s="847"/>
      <c r="AH131" s="847"/>
      <c r="AI131" s="847"/>
      <c r="AJ131" s="848"/>
      <c r="AK131" s="849">
        <v>2184231</v>
      </c>
      <c r="AL131" s="847"/>
      <c r="AM131" s="847"/>
      <c r="AN131" s="847"/>
      <c r="AO131" s="848"/>
      <c r="AP131" s="850"/>
      <c r="AQ131" s="851"/>
      <c r="AR131" s="851"/>
      <c r="AS131" s="851"/>
      <c r="AT131" s="852"/>
      <c r="AU131" s="286"/>
      <c r="AV131" s="286"/>
      <c r="AW131" s="286"/>
      <c r="AX131" s="811" t="s">
        <v>518</v>
      </c>
      <c r="AY131" s="812"/>
      <c r="AZ131" s="812"/>
      <c r="BA131" s="812"/>
      <c r="BB131" s="812"/>
      <c r="BC131" s="812"/>
      <c r="BD131" s="812"/>
      <c r="BE131" s="813"/>
      <c r="BF131" s="814" t="s">
        <v>510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520</v>
      </c>
      <c r="W132" s="824"/>
      <c r="X132" s="824"/>
      <c r="Y132" s="824"/>
      <c r="Z132" s="825"/>
      <c r="AA132" s="826">
        <v>3.6813307069999999</v>
      </c>
      <c r="AB132" s="827"/>
      <c r="AC132" s="827"/>
      <c r="AD132" s="827"/>
      <c r="AE132" s="828"/>
      <c r="AF132" s="829">
        <v>4.2839341790000001</v>
      </c>
      <c r="AG132" s="827"/>
      <c r="AH132" s="827"/>
      <c r="AI132" s="827"/>
      <c r="AJ132" s="828"/>
      <c r="AK132" s="829">
        <v>4.5134878130000002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521</v>
      </c>
      <c r="W133" s="803"/>
      <c r="X133" s="803"/>
      <c r="Y133" s="803"/>
      <c r="Z133" s="804"/>
      <c r="AA133" s="805">
        <v>3.2</v>
      </c>
      <c r="AB133" s="806"/>
      <c r="AC133" s="806"/>
      <c r="AD133" s="806"/>
      <c r="AE133" s="807"/>
      <c r="AF133" s="805">
        <v>3.7</v>
      </c>
      <c r="AG133" s="806"/>
      <c r="AH133" s="806"/>
      <c r="AI133" s="806"/>
      <c r="AJ133" s="807"/>
      <c r="AK133" s="805">
        <v>4.0999999999999996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5+KNfYJ505AG2/v4HN/gf1XpoBA2pcBO6y+JSAMdBZLSCOJcrPBvWYXNkkmWNNRJFJVesSzfmWEV9zfwppMMA==" saltValue="79pKOFIIOY0MA+NGM/Sl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Y1fr4IlLnTJRs82IWBfEr/J2RpapNZk7VX+O7Mv3E4WZE5gtQrslQlkI0tynQc08mDe+u0xv5DxuYG+6+xUqw==" saltValue="JsyWe7BQoXur+27KsXgS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DFcOETqW+41/1SGFF2EH9pioHKHBT1aKnsP9ttDTuwx4P5PWnzmmLLVhMXA6xrSOY7kajN5RgSm+63B5K5h/Q==" saltValue="WSlnBbzI3R9YfNUW8wxe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530</v>
      </c>
      <c r="AL9" s="1228"/>
      <c r="AM9" s="1228"/>
      <c r="AN9" s="1229"/>
      <c r="AO9" s="314">
        <v>647883</v>
      </c>
      <c r="AP9" s="314">
        <v>102806</v>
      </c>
      <c r="AQ9" s="315">
        <v>133274</v>
      </c>
      <c r="AR9" s="316">
        <v>-22.9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531</v>
      </c>
      <c r="AL10" s="1228"/>
      <c r="AM10" s="1228"/>
      <c r="AN10" s="1229"/>
      <c r="AO10" s="317">
        <v>119695</v>
      </c>
      <c r="AP10" s="317">
        <v>18993</v>
      </c>
      <c r="AQ10" s="318">
        <v>18858</v>
      </c>
      <c r="AR10" s="319">
        <v>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532</v>
      </c>
      <c r="AL11" s="1228"/>
      <c r="AM11" s="1228"/>
      <c r="AN11" s="1229"/>
      <c r="AO11" s="317" t="s">
        <v>533</v>
      </c>
      <c r="AP11" s="317" t="s">
        <v>533</v>
      </c>
      <c r="AQ11" s="318">
        <v>1196</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534</v>
      </c>
      <c r="AL12" s="1228"/>
      <c r="AM12" s="1228"/>
      <c r="AN12" s="1229"/>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535</v>
      </c>
      <c r="AL13" s="1228"/>
      <c r="AM13" s="1228"/>
      <c r="AN13" s="1229"/>
      <c r="AO13" s="317">
        <v>27459</v>
      </c>
      <c r="AP13" s="317">
        <v>4357</v>
      </c>
      <c r="AQ13" s="318">
        <v>5360</v>
      </c>
      <c r="AR13" s="319">
        <v>-18.7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536</v>
      </c>
      <c r="AL14" s="1228"/>
      <c r="AM14" s="1228"/>
      <c r="AN14" s="1229"/>
      <c r="AO14" s="317" t="s">
        <v>533</v>
      </c>
      <c r="AP14" s="317" t="s">
        <v>533</v>
      </c>
      <c r="AQ14" s="318">
        <v>2713</v>
      </c>
      <c r="AR14" s="319" t="s">
        <v>533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537</v>
      </c>
      <c r="AL15" s="1231"/>
      <c r="AM15" s="1231"/>
      <c r="AN15" s="1232"/>
      <c r="AO15" s="317">
        <v>-46124</v>
      </c>
      <c r="AP15" s="317">
        <v>-7319</v>
      </c>
      <c r="AQ15" s="318">
        <v>-11837</v>
      </c>
      <c r="AR15" s="319">
        <v>-38.200000000000003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748913</v>
      </c>
      <c r="AP16" s="317">
        <v>118837</v>
      </c>
      <c r="AQ16" s="318">
        <v>149564</v>
      </c>
      <c r="AR16" s="319">
        <v>-20.5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542</v>
      </c>
      <c r="AL21" s="1234"/>
      <c r="AM21" s="1234"/>
      <c r="AN21" s="1235"/>
      <c r="AO21" s="330">
        <v>11.74</v>
      </c>
      <c r="AP21" s="331">
        <v>13.76</v>
      </c>
      <c r="AQ21" s="332">
        <v>-2.02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543</v>
      </c>
      <c r="AL22" s="1234"/>
      <c r="AM22" s="1234"/>
      <c r="AN22" s="1235"/>
      <c r="AO22" s="335">
        <v>97.2</v>
      </c>
      <c r="AP22" s="336">
        <v>95.5</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547</v>
      </c>
      <c r="AL32" s="1217"/>
      <c r="AM32" s="1217"/>
      <c r="AN32" s="1218"/>
      <c r="AO32" s="345">
        <v>334887</v>
      </c>
      <c r="AP32" s="345">
        <v>53140</v>
      </c>
      <c r="AQ32" s="346">
        <v>71500</v>
      </c>
      <c r="AR32" s="347">
        <v>-25.7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548</v>
      </c>
      <c r="AL33" s="1217"/>
      <c r="AM33" s="1217"/>
      <c r="AN33" s="1218"/>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549</v>
      </c>
      <c r="AL34" s="1217"/>
      <c r="AM34" s="1217"/>
      <c r="AN34" s="1218"/>
      <c r="AO34" s="345" t="s">
        <v>533</v>
      </c>
      <c r="AP34" s="345" t="s">
        <v>533</v>
      </c>
      <c r="AQ34" s="346">
        <v>1</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550</v>
      </c>
      <c r="AL35" s="1217"/>
      <c r="AM35" s="1217"/>
      <c r="AN35" s="1218"/>
      <c r="AO35" s="345">
        <v>7355</v>
      </c>
      <c r="AP35" s="345">
        <v>1167</v>
      </c>
      <c r="AQ35" s="346">
        <v>19534</v>
      </c>
      <c r="AR35" s="347">
        <v>-94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551</v>
      </c>
      <c r="AL36" s="1217"/>
      <c r="AM36" s="1217"/>
      <c r="AN36" s="1218"/>
      <c r="AO36" s="345">
        <v>48494</v>
      </c>
      <c r="AP36" s="345">
        <v>7695</v>
      </c>
      <c r="AQ36" s="346">
        <v>5450</v>
      </c>
      <c r="AR36" s="347">
        <v>41.2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552</v>
      </c>
      <c r="AL37" s="1217"/>
      <c r="AM37" s="1217"/>
      <c r="AN37" s="1218"/>
      <c r="AO37" s="345">
        <v>5619</v>
      </c>
      <c r="AP37" s="345">
        <v>892</v>
      </c>
      <c r="AQ37" s="346">
        <v>1039</v>
      </c>
      <c r="AR37" s="347">
        <v>-14.1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553</v>
      </c>
      <c r="AL38" s="1214"/>
      <c r="AM38" s="1214"/>
      <c r="AN38" s="1215"/>
      <c r="AO38" s="348" t="s">
        <v>533</v>
      </c>
      <c r="AP38" s="348" t="s">
        <v>533</v>
      </c>
      <c r="AQ38" s="349">
        <v>9</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554</v>
      </c>
      <c r="AL39" s="1214"/>
      <c r="AM39" s="1214"/>
      <c r="AN39" s="1215"/>
      <c r="AO39" s="345" t="s">
        <v>533</v>
      </c>
      <c r="AP39" s="345" t="s">
        <v>533</v>
      </c>
      <c r="AQ39" s="346">
        <v>-2217</v>
      </c>
      <c r="AR39" s="347" t="s">
        <v>533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555</v>
      </c>
      <c r="AL40" s="1217"/>
      <c r="AM40" s="1217"/>
      <c r="AN40" s="1218"/>
      <c r="AO40" s="345">
        <v>-297770</v>
      </c>
      <c r="AP40" s="345">
        <v>-47250</v>
      </c>
      <c r="AQ40" s="346">
        <v>-63826</v>
      </c>
      <c r="AR40" s="347">
        <v>-26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98585</v>
      </c>
      <c r="AP41" s="345">
        <v>15643</v>
      </c>
      <c r="AQ41" s="346">
        <v>31490</v>
      </c>
      <c r="AR41" s="347">
        <v>-50.3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525</v>
      </c>
      <c r="AN49" s="1224" t="s">
        <v>559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649002</v>
      </c>
      <c r="AN51" s="367">
        <v>92622</v>
      </c>
      <c r="AO51" s="368">
        <v>64.8</v>
      </c>
      <c r="AP51" s="369">
        <v>119882</v>
      </c>
      <c r="AQ51" s="370">
        <v>9.1</v>
      </c>
      <c r="AR51" s="371">
        <v>55.7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540920</v>
      </c>
      <c r="AN52" s="375">
        <v>77197</v>
      </c>
      <c r="AO52" s="376">
        <v>55.2</v>
      </c>
      <c r="AP52" s="377">
        <v>66481</v>
      </c>
      <c r="AQ52" s="378">
        <v>6</v>
      </c>
      <c r="AR52" s="379">
        <v>49.2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244188</v>
      </c>
      <c r="AN53" s="367">
        <v>35721</v>
      </c>
      <c r="AO53" s="368">
        <v>-61.4</v>
      </c>
      <c r="AP53" s="369">
        <v>116162</v>
      </c>
      <c r="AQ53" s="370">
        <v>-3.1</v>
      </c>
      <c r="AR53" s="371">
        <v>-58.3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165970</v>
      </c>
      <c r="AN54" s="375">
        <v>24279</v>
      </c>
      <c r="AO54" s="376">
        <v>-68.5</v>
      </c>
      <c r="AP54" s="377">
        <v>61562</v>
      </c>
      <c r="AQ54" s="378">
        <v>-7.4</v>
      </c>
      <c r="AR54" s="379">
        <v>-61.1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431370</v>
      </c>
      <c r="AN55" s="367">
        <v>64403</v>
      </c>
      <c r="AO55" s="368">
        <v>80.3</v>
      </c>
      <c r="AP55" s="369">
        <v>121449</v>
      </c>
      <c r="AQ55" s="370">
        <v>4.5999999999999996</v>
      </c>
      <c r="AR55" s="371">
        <v>75.7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381046</v>
      </c>
      <c r="AN56" s="375">
        <v>56890</v>
      </c>
      <c r="AO56" s="376">
        <v>134.30000000000001</v>
      </c>
      <c r="AP56" s="377">
        <v>62922</v>
      </c>
      <c r="AQ56" s="378">
        <v>2.2000000000000002</v>
      </c>
      <c r="AR56" s="379">
        <v>132.1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414218</v>
      </c>
      <c r="AN57" s="367">
        <v>63657</v>
      </c>
      <c r="AO57" s="368">
        <v>-1.2</v>
      </c>
      <c r="AP57" s="369">
        <v>145139</v>
      </c>
      <c r="AQ57" s="370">
        <v>19.5</v>
      </c>
      <c r="AR57" s="371">
        <v>-20.7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300037</v>
      </c>
      <c r="AN58" s="375">
        <v>46110</v>
      </c>
      <c r="AO58" s="376">
        <v>-18.899999999999999</v>
      </c>
      <c r="AP58" s="377">
        <v>83762</v>
      </c>
      <c r="AQ58" s="378">
        <v>33.1</v>
      </c>
      <c r="AR58" s="379">
        <v>-52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317084</v>
      </c>
      <c r="AN59" s="367">
        <v>50315</v>
      </c>
      <c r="AO59" s="368">
        <v>-21</v>
      </c>
      <c r="AP59" s="369">
        <v>125391</v>
      </c>
      <c r="AQ59" s="370">
        <v>-13.6</v>
      </c>
      <c r="AR59" s="371">
        <v>-7.4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207788</v>
      </c>
      <c r="AN60" s="375">
        <v>32972</v>
      </c>
      <c r="AO60" s="376">
        <v>-28.5</v>
      </c>
      <c r="AP60" s="377">
        <v>68516</v>
      </c>
      <c r="AQ60" s="378">
        <v>-18.2</v>
      </c>
      <c r="AR60" s="379">
        <v>-10.3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411172</v>
      </c>
      <c r="AN61" s="382">
        <v>61344</v>
      </c>
      <c r="AO61" s="383">
        <v>12.3</v>
      </c>
      <c r="AP61" s="384">
        <v>125605</v>
      </c>
      <c r="AQ61" s="385">
        <v>3.3</v>
      </c>
      <c r="AR61" s="371">
        <v>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319152</v>
      </c>
      <c r="AN62" s="375">
        <v>47490</v>
      </c>
      <c r="AO62" s="376">
        <v>14.7</v>
      </c>
      <c r="AP62" s="377">
        <v>68649</v>
      </c>
      <c r="AQ62" s="378">
        <v>3.1</v>
      </c>
      <c r="AR62" s="379">
        <v>11.6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9jD6LdILlS9H1CWwEmy5/rGcmNvw+MtlPQAo85It3cvB6L7mPGSV5orHF/bxAcm90uoZHlkvPB3lAlrbpNXMA==" saltValue="GyehiroD8UD5kkOSjEgn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wL52NEW9i3W9JUSRm6fO86RbE4Al0sDwC9ckAunoBda9Q6uBq8YORA+ODCN7fG/MawZ0CnMUlNTd1rmV52pbnA==" saltValue="MyPxfABrlG+g7SFbzJk8/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49MyH9REZU/RD7TNGHckACjPsacm3WaQ0PnbWMjBUY+DQpVGogecb981aizfOhn/1evh5E6pc3tZPZEUZW9NTA==" saltValue="7WovV8jY5czCxMA7dnlE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8" t="s">
        <v>3</v>
      </c>
      <c r="D47" s="1238"/>
      <c r="E47" s="1239"/>
      <c r="F47" s="11">
        <v>44.76</v>
      </c>
      <c r="G47" s="12">
        <v>46.58</v>
      </c>
      <c r="H47" s="12">
        <v>51.22</v>
      </c>
      <c r="I47" s="12">
        <v>48.83</v>
      </c>
      <c r="J47" s="13">
        <v>48.83</v>
      </c>
    </row>
    <row r="48" spans="2:10" ht="57.75" customHeight="1" x14ac:dyDescent="0.15">
      <c r="B48" s="14"/>
      <c r="C48" s="1240" t="s">
        <v>4</v>
      </c>
      <c r="D48" s="1240"/>
      <c r="E48" s="1241"/>
      <c r="F48" s="15">
        <v>6.01</v>
      </c>
      <c r="G48" s="16">
        <v>7.29</v>
      </c>
      <c r="H48" s="16">
        <v>6.61</v>
      </c>
      <c r="I48" s="16">
        <v>5.95</v>
      </c>
      <c r="J48" s="17">
        <v>5.69</v>
      </c>
    </row>
    <row r="49" spans="2:10" ht="57.75" customHeight="1" thickBot="1" x14ac:dyDescent="0.2">
      <c r="B49" s="18"/>
      <c r="C49" s="1242" t="s">
        <v>5</v>
      </c>
      <c r="D49" s="1242"/>
      <c r="E49" s="1243"/>
      <c r="F49" s="19">
        <v>1.24</v>
      </c>
      <c r="G49" s="20">
        <v>2.35</v>
      </c>
      <c r="H49" s="20">
        <v>3.49</v>
      </c>
      <c r="I49" s="20" t="s">
        <v>580</v>
      </c>
      <c r="J49" s="21">
        <v>2.88</v>
      </c>
    </row>
    <row r="50" spans="2:10" ht="13.5" customHeight="1" x14ac:dyDescent="0.15"/>
  </sheetData>
  <sheetProtection algorithmName="SHA-512" hashValue="cDq6rmhCoCQLv7HfyXKBb/Gioyjy+2lMAgdizyHgeUR2JEMfTNA2a7smxKVohKiNQ2EDZjU8gPOvb4heKe3E5g==" saltValue="a6Dl6svnZ2erJWPZrrdt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2022-09-27T00:18:12Z</cp:lastPrinted>
  <dcterms:created xsi:type="dcterms:W3CDTF">2022-02-02T05:25:17Z</dcterms:created>
  <dcterms:modified xsi:type="dcterms:W3CDTF">2022-09-27T03:52:51Z</dcterms:modified>
  <cp:category/>
</cp:coreProperties>
</file>