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02_財政係\41照会回答\R04\【040920〆】財政状況資料集（追加分）の作成及び提出について\03 確認\"/>
    </mc:Choice>
  </mc:AlternateContent>
  <xr:revisionPtr revIDLastSave="0" documentId="13_ncr:1_{0D902E91-7513-4289-973A-8CE6BF023853}" xr6:coauthVersionLast="36" xr6:coauthVersionMax="36" xr10:uidLastSave="{00000000-0000-0000-0000-000000000000}"/>
  <bookViews>
    <workbookView xWindow="0" yWindow="0" windowWidth="20700" windowHeight="77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<sst xmlns="http://schemas.openxmlformats.org/spreadsheetml/2006/main" count="1161" uniqueCount="609">
  <si>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</si>
  <si>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</si>
  <si>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</si>
  <si>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</si>
  <si>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</si>
  <si>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</si>
  <si>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</si>
  <si>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</si>
  <si>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</si>
  <si>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</si>
  <si>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</si>
  <si>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</si>
  <si>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</si>
  <si>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</si>
  <si>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</si>
  <si>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</si>
  <si>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</si>
  <si>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</si>
  <si>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</si>
  <si>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</si>
  <si>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</si>
  <si>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</si>
  <si>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</si>
  <si>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</si>
  <si>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</si>
  <si>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</si>
  <si>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</si>
  <si>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</si>
  <si>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</si>
  <si>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</si>
  <si>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</si>
  <si>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</si>
  <si>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</si>
  <si>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</si>
  <si>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</si>
  <si>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</si>
  <si>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</si>
  <si>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</si>
  <si>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</si>
  <si>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</si>
  <si>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</si>
  <si>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</si>
  <si>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</si>
  <si>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</si>
  <si>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</si>
  <si>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</si>
  <si>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</si>
  <si>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</si>
  <si>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</si>
  <si>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</si>
  <si>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</si>
  <si>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</si>
  <si>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</si>
  <si>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</si>
  <si>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</si>
  <si>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</si>
  <si>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</si>
  <si>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</si>
  <si>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</si>
  <si>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</si>
  <si>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</si>
  <si>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</si>
  <si>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</si>
  <si>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</si>
  <si>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</si>
  <si>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</si>
  <si>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</si>
  <si>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</si>
  <si>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</si>
  <si>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</si>
  <si>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</si>
  <si>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</si>
  <si>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</si>
  <si>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</si>
  <si>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</si>
  <si>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</si>
  <si>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</si>
  <si>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</si>
  <si>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</si>
  <si>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</si>
  <si>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</si>
  <si>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</si>
  <si>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</si>
  <si>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</si>
  <si>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</si>
  <si>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</si>
  <si>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</si>
  <si>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</si>
  <si>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</si>
  <si>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</si>
  <si>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</si>
  <si>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</si>
  <si>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</si>
  <si>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</si>
  <si>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</si>
  <si>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</si>
  <si>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</si>
  <si>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</si>
  <si>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</si>
  <si>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</si>
  <si>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</si>
  <si>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</si>
  <si>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</si>
  <si>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</si>
  <si>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</si>
  <si>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</si>
  <si>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</si>
  <si>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</si>
  <si>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</si>
  <si>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</si>
  <si>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</si>
  <si>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</si>
  <si>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</si>
  <si>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</si>
  <si>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</si>
  <si>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</si>
  <si>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</si>
  <si>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</si>
  <si>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</si>
  <si>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</si>
  <si>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</si>
  <si>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</si>
  <si>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</si>
  <si>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</si>
  <si>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</si>
  <si>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</si>
  <si>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</si>
  <si>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</si>
  <si>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</si>
  <si>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</si>
  <si>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</si>
  <si>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</si>
  <si>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</si>
  <si>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</si>
  <si>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</si>
  <si>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</si>
  <si>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</si>
  <si>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</si>
  <si>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</si>
  <si>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</si>
  <si>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</si>
  <si>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</si>
  <si>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</si>
  <si>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</si>
  <si>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</si>
  <si>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</si>
  <si>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</si>
  <si>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</si>
  <si>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</si>
  <si>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</si>
  <si>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</si>
  <si>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</si>
  <si>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</si>
  <si>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</si>
  <si>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</si>
  <si>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</si>
  <si>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</si>
  <si>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</si>
  <si>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</si>
  <si>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</si>
  <si>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</si>
  <si>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</si>
  <si>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</si>
  <si>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</si>
  <si>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</si>
  <si>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</si>
  <si>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</si>
  <si>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</si>
  <si>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</si>
  <si>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</si>
  <si>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</si>
  <si>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</si>
  <si>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</si>
  <si>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</si>
  <si>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</si>
  <si>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</si>
  <si>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</si>
  <si>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</si>
  <si>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</si>
  <si>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</si>
  <si>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</si>
  <si>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</si>
  <si>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</si>
  <si>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</si>
  <si>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</si>
  <si>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</si>
  <si>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</si>
  <si>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</si>
  <si>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</si>
  <si>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</si>
  <si>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</si>
  <si>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</si>
  <si>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</si>
  <si>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</si>
  <si>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</si>
  <si>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</si>
  <si>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</si>
  <si>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</si>
  <si>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</si>
  <si>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</si>
  <si>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</si>
  <si>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</si>
  <si>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</si>
  <si>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</si>
  <si>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</si>
  <si>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</si>
  <si>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</si>
  <si>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</si>
  <si>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</si>
  <si>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</si>
  <si>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</si>
  <si>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</si>
  <si>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</si>
  <si>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</si>
  <si>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</si>
  <si>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</si>
  <si>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</si>
  <si>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</si>
  <si>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</si>
  <si>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</si>
  <si>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</si>
  <si>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</si>
  <si>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</si>
  <si>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</si>
  <si>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</si>
  <si>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</si>
  <si>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</si>
  <si>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</si>
  <si>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</si>
  <si>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</si>
  <si>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</si>
  <si>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</si>
  <si>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</si>
  <si>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</si>
  <si>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</si>
  <si>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</si>
  <si>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</si>
  <si>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</si>
  <si>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</si>
  <si>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</si>
  <si>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</si>
  <si>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</si>
  <si>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</si>
  <si>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</si>
  <si>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</si>
  <si>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</si>
  <si>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</si>
  <si>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</si>
  <si>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</si>
  <si>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</si>
  <si>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</si>
  <si>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</si>
  <si>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</si>
  <si>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</si>
  <si>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</si>
  <si>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</si>
  <si>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</si>
  <si>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</si>
  <si>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</si>
  <si>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</si>
  <si>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</si>
  <si>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</si>
  <si>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</si>
  <si>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</si>
  <si>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</si>
  <si>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</si>
  <si>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</si>
  <si>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</si>
  <si>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</si>
  <si>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</si>
  <si>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</si>
  <si>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</si>
  <si>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</si>
  <si>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</si>
  <si>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</si>
  <si>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</si>
  <si>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</si>
  <si>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</si>
  <si>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</si>
  <si>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</si>
  <si>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</si>
  <si>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</si>
  <si>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</si>
  <si>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</si>
  <si>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</si>
  <si>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</si>
  <si>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</si>
  <si>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</si>
  <si>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</si>
  <si>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</si>
  <si>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</si>
  <si>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</si>
  <si>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</si>
  <si>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</si>
  <si>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</si>
  <si>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</si>
  <si>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</si>
  <si>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</si>
  <si>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</si>
  <si>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</si>
  <si>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</si>
  <si>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</si>
  <si>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</si>
  <si>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</si>
  <si>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</si>
  <si>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</si>
  <si>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</si>
  <si>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</si>
  <si>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</si>
  <si>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</si>
  <si>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</si>
  <si>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</si>
  <si>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</si>
  <si>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</si>
  <si>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</si>
  <si>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</si>
  <si>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</si>
  <si>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</si>
  <si>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</si>
  <si>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</si>
  <si>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</si>
  <si>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</si>
  <si>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</si>
  <si>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</si>
  <si>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</si>
  <si>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</si>
  <si>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</si>
  <si>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</si>
  <si>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</si>
  <si>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</si>
  <si>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</si>
  <si>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</si>
  <si>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</si>
  <si>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</si>
  <si>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</si>
  <si>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</si>
  <si>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</si>
  <si>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</si>
  <si>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</si>
  <si>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</si>
  <si>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</si>
  <si>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</si>
  <si>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</si>
  <si>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</si>
  <si>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</si>
  <si>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</si>
  <si>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</si>
  <si>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</si>
  <si>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</si>
  <si>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</si>
  <si>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</si>
  <si>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</si>
  <si>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</si>
  <si>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</si>
  <si>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</si>
  <si>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</si>
  <si>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</si>
  <si>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</si>
  <si>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</si>
  <si>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</si>
  <si>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</si>
  <si>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</si>
  <si>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</si>
  <si>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</si>
  <si>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</si>
  <si>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</si>
  <si>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</si>
  <si>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</si>
  <si>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</si>
  <si>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</si>
  <si>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</si>
  <si>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</si>
  <si>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</si>
  <si>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</si>
  <si>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</si>
  <si>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</si>
  <si>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</si>
  <si>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</si>
  <si>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</si>
  <si>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</si>
  <si>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</si>
  <si>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</si>
  <si>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</si>
  <si>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</si>
  <si>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</si>
  <si>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</si>
  <si>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</si>
  <si>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</si>
  <si>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</si>
  <si>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</si>
  <si>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</si>
  <si>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</si>
  <si>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</si>
  <si>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</si>
  <si>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</si>
  <si>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</si>
  <si>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</si>
  <si>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</si>
  <si>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</si>
  <si>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</si>
  <si>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</si>
  <si>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</si>
  <si>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</si>
  <si>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</si>
  <si>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</si>
  <si>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</si>
  <si>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</si>
  <si>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</si>
  <si>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</si>
  <si>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</si>
  <si>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</si>
  <si>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</si>
  <si>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</si>
  <si>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</si>
  <si>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</si>
  <si>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</si>
  <si>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</si>
  <si>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</si>
  <si>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</si>
  <si>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</si>
  <si>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</si>
  <si>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</si>
  <si>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</si>
  <si>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</si>
  <si>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</si>
  <si>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</si>
  <si>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</si>
  <si>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</si>
  <si>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</si>
  <si>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</si>
  <si>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</si>
  <si>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</si>
  <si>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</si>
  <si>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</si>
  <si>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</si>
  <si>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</si>
  <si>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</si>
  <si>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</si>
  <si>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</si>
  <si>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</si>
  <si>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</si>
  <si>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</si>
  <si>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</si>
  <si>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</si>
  <si>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</si>
  <si>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</si>
  <si>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</si>
  <si>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</si>
  <si>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</si>
  <si>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</si>
  <si>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</si>
  <si>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</si>
  <si>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</si>
  <si>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</si>
  <si>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</si>
  <si>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</si>
  <si>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</si>
  <si>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</si>
  <si>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</si>
  <si>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</si>
  <si>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</si>
  <si>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</si>
  <si>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</si>
  <si>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</si>
  <si>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</si>
  <si>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</si>
  <si>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</si>
  <si>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</si>
  <si>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</si>
  <si>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</si>
  <si>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</si>
  <si>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</si>
  <si>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</si>
  <si>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</si>
  <si>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</si>
  <si>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</si>
  <si>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</si>
  <si>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</si>
  <si>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</si>
  <si>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</si>
  <si>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</si>
  <si>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</si>
  <si>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</si>
  <si>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</si>
  <si>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</si>
  <si>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</si>
  <si>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</si>
  <si>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</si>
  <si>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</si>
  <si>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</si>
  <si>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</si>
  <si>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</si>
  <si>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</si>
  <si>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</si>
  <si>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</si>
  <si>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</si>
  <si>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</si>
  <si>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</si>
  <si>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</si>
  <si>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</si>
  <si>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</si>
  <si>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</si>
  <si>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</si>
  <si>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</si>
  <si>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</si>
  <si>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</si>
  <si>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</si>
  <si>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</si>
  <si>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</si>
  <si>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</si>
  <si>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</si>
  <si>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</si>
  <si>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</si>
  <si>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</si>
  <si>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</si>
  <si>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</si>
  <si>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</si>
  <si>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</si>
  <si>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</si>
  <si>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</si>
  <si>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</si>
  <si>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</si>
  <si>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</si>
  <si>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</si>
  <si>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</si>
  <si>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</si>
  <si>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</si>
  <si>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</si>
  <si>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</si>
  <si>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</si>
  <si>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</si>
  <si>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</si>
  <si>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</si>
  <si>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</si>
  <si>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</si>
  <si>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</si>
  <si>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</si>
  <si>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</si>
  <si>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</si>
  <si>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</si>
  <si>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</si>
  <si>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</si>
  <si>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</si>
  <si>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</si>
  <si>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</si>
  <si>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</si>
  <si>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</si>
  <si>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</si>
  <si>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</si>
  <si>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</si>
  <si>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</si>
  <si>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</si>
  <si>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</si>
  <si>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</si>
  <si>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</si>
  <si>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</si>
  <si>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</si>
  <si>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</si>
  <si>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</si>
  <si>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8.03</t>
  </si>
  <si>
    <t>▲ 2.52</t>
  </si>
  <si>
    <t>▲ 6.81</t>
  </si>
  <si>
    <t>▲ 5.83</t>
  </si>
  <si>
    <t>▲ 0.31</t>
  </si>
  <si>
    <t>一般会計</t>
  </si>
  <si>
    <t>下水道事業会計</t>
  </si>
  <si>
    <t>介護保険事業特別会計</t>
  </si>
  <si>
    <t>国民健康保険事業特別会計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</si>
  <si>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</si>
  <si>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</si>
  <si>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</si>
  <si>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</si>
  <si>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</si>
  <si>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</si>
  <si>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</si>
  <si>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</si>
  <si>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</si>
  <si>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</si>
  <si>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柿田川基金</t>
    <rPh sb="0" eb="3">
      <t>カキタガワ</t>
    </rPh>
    <rPh sb="3" eb="5">
      <t>キキン</t>
    </rPh>
    <phoneticPr fontId="5"/>
  </si>
  <si>
    <t>公共施設等総合管理基金</t>
    <rPh sb="0" eb="2">
      <t>コウキョウ</t>
    </rPh>
    <rPh sb="2" eb="5">
      <t>シセツナド</t>
    </rPh>
    <rPh sb="5" eb="7">
      <t>ソウゴウ</t>
    </rPh>
    <rPh sb="7" eb="9">
      <t>カンリ</t>
    </rPh>
    <rPh sb="9" eb="11">
      <t>キキン</t>
    </rPh>
    <phoneticPr fontId="5"/>
  </si>
  <si>
    <t>社会福祉事業基金</t>
    <rPh sb="0" eb="2">
      <t>シャカイ</t>
    </rPh>
    <rPh sb="2" eb="4">
      <t>フクシ</t>
    </rPh>
    <rPh sb="4" eb="6">
      <t>ジギョウ</t>
    </rPh>
    <rPh sb="6" eb="8">
      <t>キキン</t>
    </rPh>
    <phoneticPr fontId="5"/>
  </si>
  <si>
    <t>育英基金</t>
    <rPh sb="0" eb="2">
      <t>イクエイ</t>
    </rPh>
    <rPh sb="2" eb="4">
      <t>キキン</t>
    </rPh>
    <phoneticPr fontId="5"/>
  </si>
  <si>
    <t>新型コロナウイルス感染症対策貸付資金利子補給基金</t>
    <rPh sb="0" eb="2">
      <t>シンガタ</t>
    </rPh>
    <rPh sb="9" eb="12">
      <t>カンセンショウ</t>
    </rPh>
    <rPh sb="12" eb="14">
      <t>タイサク</t>
    </rPh>
    <rPh sb="14" eb="16">
      <t>カシツケ</t>
    </rPh>
    <rPh sb="16" eb="18">
      <t>シキン</t>
    </rPh>
    <rPh sb="18" eb="20">
      <t>リシ</t>
    </rPh>
    <rPh sb="20" eb="22">
      <t>ホキュウ</t>
    </rPh>
    <rPh sb="22" eb="24">
      <t>キキン</t>
    </rPh>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</si>
  <si>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</si>
  <si>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</si>
  <si>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静岡県芦湖水利組合</t>
    <rPh sb="0" eb="3">
      <t>シズオカケン</t>
    </rPh>
    <rPh sb="3" eb="4">
      <t>アシ</t>
    </rPh>
    <rPh sb="4" eb="5">
      <t>ミズウミ</t>
    </rPh>
    <rPh sb="5" eb="7">
      <t>スイリ</t>
    </rPh>
    <rPh sb="7" eb="9">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</si>
  <si>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</si>
  <si>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</si>
  <si>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</si>
  <si>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</si>
  <si>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10">
      <t>タイノウセイリ</t>
    </rPh>
    <rPh sb="10" eb="12">
      <t>キコウ</t>
    </rPh>
    <phoneticPr fontId="2"/>
  </si>
  <si>
    <t>箱根山御山組合</t>
    <rPh sb="0" eb="2">
      <t>ハコネ</t>
    </rPh>
    <rPh sb="2" eb="3">
      <t>ヤマ</t>
    </rPh>
    <rPh sb="3" eb="5">
      <t>ミヤマ</t>
    </rPh>
    <rPh sb="5" eb="7">
      <t>クミアイ</t>
    </rPh>
    <phoneticPr fontId="2"/>
  </si>
  <si>
    <t>三島市外五ヶ市町箱根山組合</t>
    <rPh sb="0" eb="3">
      <t>ミシマシ</t>
    </rPh>
    <rPh sb="3" eb="4">
      <t>ホカ</t>
    </rPh>
    <rPh sb="4" eb="5">
      <t>ゴ</t>
    </rPh>
    <rPh sb="6" eb="7">
      <t>シ</t>
    </rPh>
    <rPh sb="7" eb="8">
      <t>マチ</t>
    </rPh>
    <rPh sb="8" eb="10">
      <t>ハコネ</t>
    </rPh>
    <rPh sb="10" eb="11">
      <t>ヤマ</t>
    </rPh>
    <rPh sb="11" eb="13">
      <t>クミアイ</t>
    </rPh>
    <phoneticPr fontId="2"/>
  </si>
  <si>
    <t>三島市外三ヶ市町箱根山林組合</t>
    <rPh sb="0" eb="3">
      <t>ミシマシ</t>
    </rPh>
    <rPh sb="3" eb="4">
      <t>ホカ</t>
    </rPh>
    <rPh sb="4" eb="5">
      <t>サン</t>
    </rPh>
    <rPh sb="6" eb="7">
      <t>シ</t>
    </rPh>
    <rPh sb="7" eb="8">
      <t>マチ</t>
    </rPh>
    <rPh sb="8" eb="10">
      <t>ハコネ</t>
    </rPh>
    <rPh sb="10" eb="12">
      <t>サンリン</t>
    </rPh>
    <rPh sb="12" eb="14">
      <t>クミアイ</t>
    </rPh>
    <phoneticPr fontId="2"/>
  </si>
  <si>
    <t>箱根山禁伐林組合</t>
    <rPh sb="0" eb="2">
      <t>ハコネ</t>
    </rPh>
    <rPh sb="2" eb="3">
      <t>ヤマ</t>
    </rPh>
    <rPh sb="3" eb="4">
      <t>キン</t>
    </rPh>
    <rPh sb="4" eb="5">
      <t>バツ</t>
    </rPh>
    <rPh sb="5" eb="6">
      <t>ハヤシ</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</si>
  <si>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</si>
  <si>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</si>
  <si>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</si>
  <si>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</si>
  <si>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</si>
  <si>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</si>
  <si>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</si>
  <si>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</si>
  <si>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</si>
  <si>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</si>
  <si>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</si>
  <si>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</si>
  <si>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おいては、類似団体平均値を大きく上回っており、前年度比で5.1ポイント上昇している。これは、有形固定資産減価償却率を改善するために行った公共施設の老朽化対策に伴う事業債の発行による地方債残高の増及び財政調整基金等の残高の著しい減少が主な要因となっている。しかし、町保有の既存施設の多くが老朽化しているため、有形固定資産減価償却率は改善せず、前年度比で1.5ポイント低下している。
　今後は、経常経費の削減を通じて基金残高の回復を図るとともに、公共施設等総合管理計画に基づく各公共施設のマネジメントにより、計画的な施設の長寿命化と財政負担の抑制及び平準化に努める。</t>
    <rPh sb="1" eb="3">
      <t>ショウライ</t>
    </rPh>
    <rPh sb="3" eb="5">
      <t>フタン</t>
    </rPh>
    <rPh sb="5" eb="7">
      <t>ヒリツ</t>
    </rPh>
    <rPh sb="13" eb="15">
      <t>ルイジ</t>
    </rPh>
    <rPh sb="15" eb="17">
      <t>ダンタイ</t>
    </rPh>
    <rPh sb="17" eb="20">
      <t>ヘイキンチ</t>
    </rPh>
    <rPh sb="21" eb="22">
      <t>オオ</t>
    </rPh>
    <rPh sb="24" eb="26">
      <t>ウワマワ</t>
    </rPh>
    <rPh sb="31" eb="35">
      <t>ゼンネンドヒ</t>
    </rPh>
    <rPh sb="43" eb="45">
      <t>ジョウショウ</t>
    </rPh>
    <rPh sb="54" eb="64">
      <t>ユウケイコテイシサンゲンカショウキャク</t>
    </rPh>
    <rPh sb="64" eb="65">
      <t>リツ</t>
    </rPh>
    <rPh sb="66" eb="68">
      <t>カイゼン</t>
    </rPh>
    <rPh sb="73" eb="74">
      <t>オコナ</t>
    </rPh>
    <rPh sb="76" eb="78">
      <t>コウキョウ</t>
    </rPh>
    <rPh sb="78" eb="80">
      <t>シセツ</t>
    </rPh>
    <rPh sb="81" eb="84">
      <t>ロウキュウカ</t>
    </rPh>
    <rPh sb="84" eb="86">
      <t>タイサク</t>
    </rPh>
    <rPh sb="87" eb="88">
      <t>トモナ</t>
    </rPh>
    <rPh sb="89" eb="91">
      <t>ジギョウ</t>
    </rPh>
    <rPh sb="91" eb="92">
      <t>サイ</t>
    </rPh>
    <rPh sb="93" eb="95">
      <t>ハッコウ</t>
    </rPh>
    <rPh sb="98" eb="101">
      <t>チホウサイ</t>
    </rPh>
    <rPh sb="101" eb="103">
      <t>ザンダカ</t>
    </rPh>
    <rPh sb="104" eb="105">
      <t>ゾウ</t>
    </rPh>
    <rPh sb="105" eb="106">
      <t>オヨ</t>
    </rPh>
    <rPh sb="107" eb="113">
      <t>ザイセイチョウセイキキン</t>
    </rPh>
    <rPh sb="113" eb="114">
      <t>ナド</t>
    </rPh>
    <rPh sb="115" eb="117">
      <t>ザンダカ</t>
    </rPh>
    <rPh sb="118" eb="119">
      <t>イチジル</t>
    </rPh>
    <rPh sb="121" eb="123">
      <t>ゲンショウ</t>
    </rPh>
    <rPh sb="124" eb="125">
      <t>オモ</t>
    </rPh>
    <rPh sb="126" eb="128">
      <t>ヨウイン</t>
    </rPh>
    <rPh sb="139" eb="140">
      <t>マチ</t>
    </rPh>
    <rPh sb="140" eb="142">
      <t>ホユウ</t>
    </rPh>
    <rPh sb="143" eb="145">
      <t>キゾン</t>
    </rPh>
    <rPh sb="145" eb="147">
      <t>シセツ</t>
    </rPh>
    <rPh sb="148" eb="149">
      <t>オオ</t>
    </rPh>
    <rPh sb="151" eb="154">
      <t>ロウキュウカ</t>
    </rPh>
    <rPh sb="161" eb="172">
      <t>ユウケイコテイシサンゲンカショウキャクリツ</t>
    </rPh>
    <rPh sb="173" eb="175">
      <t>カイゼン</t>
    </rPh>
    <rPh sb="178" eb="181">
      <t>ゼンネンド</t>
    </rPh>
    <rPh sb="181" eb="182">
      <t>ヒ</t>
    </rPh>
    <rPh sb="190" eb="192">
      <t>テイカ</t>
    </rPh>
    <rPh sb="199" eb="201">
      <t>コンゴ</t>
    </rPh>
    <rPh sb="203" eb="205">
      <t>ケイジョウ</t>
    </rPh>
    <rPh sb="205" eb="207">
      <t>ケイヒ</t>
    </rPh>
    <rPh sb="208" eb="210">
      <t>サクゲン</t>
    </rPh>
    <rPh sb="211" eb="212">
      <t>ツウ</t>
    </rPh>
    <rPh sb="214" eb="216">
      <t>キキン</t>
    </rPh>
    <rPh sb="216" eb="218">
      <t>ザンダカ</t>
    </rPh>
    <rPh sb="219" eb="221">
      <t>カイフク</t>
    </rPh>
    <rPh sb="222" eb="223">
      <t>ハカ</t>
    </rPh>
    <rPh sb="229" eb="233">
      <t>コウキョウシセツ</t>
    </rPh>
    <rPh sb="233" eb="234">
      <t>ナド</t>
    </rPh>
    <rPh sb="234" eb="236">
      <t>ソウゴウ</t>
    </rPh>
    <rPh sb="236" eb="238">
      <t>カンリ</t>
    </rPh>
    <rPh sb="238" eb="240">
      <t>ケイカク</t>
    </rPh>
    <rPh sb="241" eb="242">
      <t>モト</t>
    </rPh>
    <rPh sb="244" eb="245">
      <t>カク</t>
    </rPh>
    <rPh sb="245" eb="247">
      <t>コウキョウ</t>
    </rPh>
    <rPh sb="247" eb="249">
      <t>シセツ</t>
    </rPh>
    <rPh sb="260" eb="263">
      <t>ケイカクテキ</t>
    </rPh>
    <rPh sb="264" eb="266">
      <t>シセツ</t>
    </rPh>
    <rPh sb="267" eb="271">
      <t>チョウジュミョウカ</t>
    </rPh>
    <rPh sb="272" eb="274">
      <t>ザイセイ</t>
    </rPh>
    <rPh sb="274" eb="276">
      <t>フタン</t>
    </rPh>
    <rPh sb="277" eb="279">
      <t>ヨクセイ</t>
    </rPh>
    <rPh sb="279" eb="280">
      <t>オヨ</t>
    </rPh>
    <rPh sb="281" eb="284">
      <t>ヘイジュンカ</t>
    </rPh>
    <rPh sb="285" eb="286">
      <t>ツト</t>
    </rPh>
    <phoneticPr fontId="5"/>
  </si>
  <si>
    <t>　類似団体平均値の実質公債費比率は、前年度から0.2ポイント低下しており、将来負担比率は、前年度から0.2ポイントの上昇に留まっている。これは、債務と償還支出が抑制されているものと推測される。
　そのような中で、当町においては、実質公債費比率は類似団体平均値を下回っているものの、将来負担比率は大幅に上回っている。これは、小学校給食棟改築に係る事業債や柿田川周辺地区都市再生整備計画事業に係る地方債の元利償還が影響している。
　今後は、学校教育施設等の公共施設の老朽化が課題となるため、中期財政計画に基づき、公共施設の長寿命化と財政負担の軽減・平準化に努める。</t>
    <rPh sb="1" eb="3">
      <t>ルイジ</t>
    </rPh>
    <rPh sb="3" eb="5">
      <t>ダンタイ</t>
    </rPh>
    <rPh sb="5" eb="8">
      <t>ヘイキンチ</t>
    </rPh>
    <rPh sb="9" eb="11">
      <t>ジッシツ</t>
    </rPh>
    <rPh sb="11" eb="14">
      <t>コウサイヒ</t>
    </rPh>
    <rPh sb="14" eb="16">
      <t>ヒリツ</t>
    </rPh>
    <rPh sb="18" eb="21">
      <t>ゼンネンド</t>
    </rPh>
    <rPh sb="30" eb="32">
      <t>テイカ</t>
    </rPh>
    <rPh sb="37" eb="43">
      <t>ショウライフタンヒリツ</t>
    </rPh>
    <rPh sb="45" eb="48">
      <t>ゼンネンド</t>
    </rPh>
    <rPh sb="58" eb="60">
      <t>ジョウショウ</t>
    </rPh>
    <rPh sb="61" eb="62">
      <t>トド</t>
    </rPh>
    <rPh sb="72" eb="74">
      <t>サイム</t>
    </rPh>
    <rPh sb="75" eb="77">
      <t>ショウカン</t>
    </rPh>
    <rPh sb="77" eb="79">
      <t>シシュツ</t>
    </rPh>
    <rPh sb="80" eb="82">
      <t>ヨクセイ</t>
    </rPh>
    <rPh sb="90" eb="92">
      <t>スイソク</t>
    </rPh>
    <rPh sb="103" eb="104">
      <t>ナカ</t>
    </rPh>
    <rPh sb="106" eb="108">
      <t>トウマチ</t>
    </rPh>
    <rPh sb="114" eb="116">
      <t>ジッシツ</t>
    </rPh>
    <rPh sb="116" eb="119">
      <t>コウサイヒ</t>
    </rPh>
    <rPh sb="119" eb="121">
      <t>ヒリツ</t>
    </rPh>
    <rPh sb="122" eb="126">
      <t>ルイジダンタイ</t>
    </rPh>
    <rPh sb="126" eb="128">
      <t>ヘイキン</t>
    </rPh>
    <rPh sb="128" eb="129">
      <t>チ</t>
    </rPh>
    <rPh sb="130" eb="132">
      <t>シタマワ</t>
    </rPh>
    <rPh sb="140" eb="146">
      <t>ショウライフタンヒリツ</t>
    </rPh>
    <rPh sb="147" eb="149">
      <t>オオハバ</t>
    </rPh>
    <rPh sb="150" eb="152">
      <t>ウワマワ</t>
    </rPh>
    <rPh sb="161" eb="164">
      <t>ショウガッコウ</t>
    </rPh>
    <rPh sb="164" eb="166">
      <t>キュウショク</t>
    </rPh>
    <rPh sb="166" eb="167">
      <t>トウ</t>
    </rPh>
    <rPh sb="167" eb="169">
      <t>カイチク</t>
    </rPh>
    <rPh sb="170" eb="171">
      <t>カカ</t>
    </rPh>
    <rPh sb="172" eb="174">
      <t>ジギョウ</t>
    </rPh>
    <rPh sb="174" eb="175">
      <t>サイ</t>
    </rPh>
    <rPh sb="176" eb="179">
      <t>カキタガワ</t>
    </rPh>
    <rPh sb="179" eb="181">
      <t>シュウヘン</t>
    </rPh>
    <rPh sb="181" eb="183">
      <t>チク</t>
    </rPh>
    <rPh sb="183" eb="185">
      <t>トシ</t>
    </rPh>
    <rPh sb="185" eb="187">
      <t>サイセイ</t>
    </rPh>
    <rPh sb="187" eb="189">
      <t>セイビ</t>
    </rPh>
    <rPh sb="189" eb="191">
      <t>ケイカク</t>
    </rPh>
    <rPh sb="191" eb="193">
      <t>ジギョウ</t>
    </rPh>
    <rPh sb="194" eb="195">
      <t>カカ</t>
    </rPh>
    <rPh sb="196" eb="199">
      <t>チホウサイ</t>
    </rPh>
    <rPh sb="200" eb="202">
      <t>ガンリ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</si>
</sst>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12CD4B-EE0A-471C-9C1C-911178A91A6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DEBA-475D-9746-49BBF23956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34317</c:v>
                </c:pt>
                <c:pt idx="1">
                  <c:v>47695</c:v>
                </c:pt>
                <c:pt idx="2">
                  <c:v>55805</c:v>
                </c:pt>
                <c:pt idx="3">
                  <c:v>56296</c:v>
                </c:pt>
                <c:pt idx="4">
                  <c:v>32773</c:v>
                </c:pt>
              </c:numCache>
            </c:numRef>
          </c:val>
          <c:smooth val="0"/>
          <c:extLst>
            <c:ext xmlns:c16="http://schemas.microsoft.com/office/drawing/2014/chart" uri="{C3380CC4-5D6E-409C-BE32-E72D297353CC}">
              <c16:uniqueId val="{00000001-DEBA-475D-9746-49BBF23956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2.4500000000000002</c:v>
                </c:pt>
                <c:pt idx="1">
                  <c:v>4.8899999999999997</c:v>
                </c:pt>
                <c:pt idx="2">
                  <c:v>4.49</c:v>
                </c:pt>
                <c:pt idx="3">
                  <c:v>4.7699999999999996</c:v>
                </c:pt>
                <c:pt idx="4">
                  <c:v>5.07</c:v>
                </c:pt>
              </c:numCache>
            </c:numRef>
          </c:val>
          <c:extLst>
            <c:ext xmlns:c16="http://schemas.microsoft.com/office/drawing/2014/chart" uri="{C3380CC4-5D6E-409C-BE32-E72D297353CC}">
              <c16:uniqueId val="{00000000-31EF-4451-9C51-30EFDAE06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23.45</c:v>
                </c:pt>
                <c:pt idx="1">
                  <c:v>18.54</c:v>
                </c:pt>
                <c:pt idx="2">
                  <c:v>11.79</c:v>
                </c:pt>
                <c:pt idx="3">
                  <c:v>5.84</c:v>
                </c:pt>
                <c:pt idx="4">
                  <c:v>4.68</c:v>
                </c:pt>
              </c:numCache>
            </c:numRef>
          </c:val>
          <c:extLst>
            <c:ext xmlns:c16="http://schemas.microsoft.com/office/drawing/2014/chart" uri="{C3380CC4-5D6E-409C-BE32-E72D297353CC}">
              <c16:uniqueId val="{00000001-31EF-4451-9C51-30EFDAE061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-8.0299999999999994</c:v>
                </c:pt>
                <c:pt idx="1">
                  <c:v>-2.52</c:v>
                </c:pt>
                <c:pt idx="2">
                  <c:v>-6.81</c:v>
                </c:pt>
                <c:pt idx="3">
                  <c:v>-5.83</c:v>
                </c:pt>
                <c:pt idx="4">
                  <c:v>-0.31</c:v>
                </c:pt>
              </c:numCache>
            </c:numRef>
          </c:val>
          <c:smooth val="0"/>
          <c:extLst>
            <c:ext xmlns:c16="http://schemas.microsoft.com/office/drawing/2014/chart" uri="{C3380CC4-5D6E-409C-BE32-E72D297353CC}">
              <c16:uniqueId val="{00000002-31EF-4451-9C51-30EFDAE061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0.41</c:v>
                </c:pt>
                <c:pt idx="2">
                  <c:v>#N/A</c:v>
                </c:pt>
                <c:pt idx="3">
                  <c:v>0.28999999999999998</c:v>
                </c:pt>
                <c:pt idx="4">
                  <c:v>#N/A</c:v>
                </c:pt>
                <c:pt idx="5">
                  <c:v>1.66</c:v>
                </c:pt>
                <c:pt idx="6">
                  <c:v>0</c:v>
                </c:pt>
                <c:pt idx="7">
                  <c:v>0</c:v>
                </c:pt>
                <c:pt idx="8">
                  <c:v>0</c:v>
                </c:pt>
                <c:pt idx="9">
                  <c:v>0</c:v>
                </c:pt>
              </c:numCache>
            </c:numRef>
          </c:val>
          <c:extLst>
            <c:ext xmlns:c16="http://schemas.microsoft.com/office/drawing/2014/chart" uri="{C3380CC4-5D6E-409C-BE32-E72D297353CC}">
              <c16:uniqueId val="{00000000-027D-49EF-8100-0E197150EB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7D-49EF-8100-0E197150EB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7D-49EF-8100-0E197150EB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7D-49EF-8100-0E197150EB3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7D-49EF-8100-0E197150EB3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0.19</c:v>
                </c:pt>
                <c:pt idx="4">
                  <c:v>#N/A</c:v>
                </c:pt>
                <c:pt idx="5">
                  <c:v>0.21</c:v>
                </c:pt>
                <c:pt idx="6">
                  <c:v>#N/A</c:v>
                </c:pt>
                <c:pt idx="7">
                  <c:v>0.19</c:v>
                </c:pt>
                <c:pt idx="8">
                  <c:v>#N/A</c:v>
                </c:pt>
                <c:pt idx="9">
                  <c:v>0.21</c:v>
                </c:pt>
              </c:numCache>
            </c:numRef>
          </c:val>
          <c:extLst>
            <c:ext xmlns:c16="http://schemas.microsoft.com/office/drawing/2014/chart" uri="{C3380CC4-5D6E-409C-BE32-E72D297353CC}">
              <c16:uniqueId val="{00000005-027D-49EF-8100-0E197150EB3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3.03</c:v>
                </c:pt>
                <c:pt idx="2">
                  <c:v>#N/A</c:v>
                </c:pt>
                <c:pt idx="3">
                  <c:v>2.65</c:v>
                </c:pt>
                <c:pt idx="4">
                  <c:v>#N/A</c:v>
                </c:pt>
                <c:pt idx="5">
                  <c:v>0.6</c:v>
                </c:pt>
                <c:pt idx="6">
                  <c:v>#N/A</c:v>
                </c:pt>
                <c:pt idx="7">
                  <c:v>0.42</c:v>
                </c:pt>
                <c:pt idx="8">
                  <c:v>#N/A</c:v>
                </c:pt>
                <c:pt idx="9">
                  <c:v>1.03</c:v>
                </c:pt>
              </c:numCache>
            </c:numRef>
          </c:val>
          <c:extLst>
            <c:ext xmlns:c16="http://schemas.microsoft.com/office/drawing/2014/chart" uri="{C3380CC4-5D6E-409C-BE32-E72D297353CC}">
              <c16:uniqueId val="{00000006-027D-49EF-8100-0E197150EB3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1.17</c:v>
                </c:pt>
                <c:pt idx="4">
                  <c:v>#N/A</c:v>
                </c:pt>
                <c:pt idx="5">
                  <c:v>1.37</c:v>
                </c:pt>
                <c:pt idx="6">
                  <c:v>#N/A</c:v>
                </c:pt>
                <c:pt idx="7">
                  <c:v>0.6</c:v>
                </c:pt>
                <c:pt idx="8">
                  <c:v>#N/A</c:v>
                </c:pt>
                <c:pt idx="9">
                  <c:v>1.52</c:v>
                </c:pt>
              </c:numCache>
            </c:numRef>
          </c:val>
          <c:extLst>
            <c:ext xmlns:c16="http://schemas.microsoft.com/office/drawing/2014/chart" uri="{C3380CC4-5D6E-409C-BE32-E72D297353CC}">
              <c16:uniqueId val="{00000007-027D-49EF-8100-0E197150EB3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2.54</c:v>
                </c:pt>
                <c:pt idx="8">
                  <c:v>#N/A</c:v>
                </c:pt>
                <c:pt idx="9">
                  <c:v>3.22</c:v>
                </c:pt>
              </c:numCache>
            </c:numRef>
          </c:val>
          <c:extLst>
            <c:ext xmlns:c16="http://schemas.microsoft.com/office/drawing/2014/chart" uri="{C3380CC4-5D6E-409C-BE32-E72D297353CC}">
              <c16:uniqueId val="{00000008-027D-49EF-8100-0E197150EB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2.4500000000000002</c:v>
                </c:pt>
                <c:pt idx="2">
                  <c:v>#N/A</c:v>
                </c:pt>
                <c:pt idx="3">
                  <c:v>4.88</c:v>
                </c:pt>
                <c:pt idx="4">
                  <c:v>#N/A</c:v>
                </c:pt>
                <c:pt idx="5">
                  <c:v>4.49</c:v>
                </c:pt>
                <c:pt idx="6">
                  <c:v>#N/A</c:v>
                </c:pt>
                <c:pt idx="7">
                  <c:v>4.76</c:v>
                </c:pt>
                <c:pt idx="8">
                  <c:v>#N/A</c:v>
                </c:pt>
                <c:pt idx="9">
                  <c:v>5.0599999999999996</c:v>
                </c:pt>
              </c:numCache>
            </c:numRef>
          </c:val>
          <c:extLst>
            <c:ext xmlns:c16="http://schemas.microsoft.com/office/drawing/2014/chart" uri="{C3380CC4-5D6E-409C-BE32-E72D297353CC}">
              <c16:uniqueId val="{00000009-027D-49EF-8100-0E197150EB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933</c:v>
                </c:pt>
                <c:pt idx="5">
                  <c:v>953</c:v>
                </c:pt>
                <c:pt idx="8">
                  <c:v>930</c:v>
                </c:pt>
                <c:pt idx="11">
                  <c:v>900</c:v>
                </c:pt>
                <c:pt idx="14">
                  <c:v>916</c:v>
                </c:pt>
              </c:numCache>
            </c:numRef>
          </c:val>
          <c:extLst>
            <c:ext xmlns:c16="http://schemas.microsoft.com/office/drawing/2014/chart" uri="{C3380CC4-5D6E-409C-BE32-E72D297353CC}">
              <c16:uniqueId val="{00000000-B003-4305-B47E-D1652A15B1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03-4305-B47E-D1652A15B1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03-4305-B47E-D1652A15B1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3</c:v>
                </c:pt>
                <c:pt idx="12">
                  <c:v>5</c:v>
                </c:pt>
              </c:numCache>
            </c:numRef>
          </c:val>
          <c:extLst>
            <c:ext xmlns:c16="http://schemas.microsoft.com/office/drawing/2014/chart" uri="{C3380CC4-5D6E-409C-BE32-E72D297353CC}">
              <c16:uniqueId val="{00000003-B003-4305-B47E-D1652A15B1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381</c:v>
                </c:pt>
                <c:pt idx="3">
                  <c:v>385</c:v>
                </c:pt>
                <c:pt idx="6">
                  <c:v>398</c:v>
                </c:pt>
                <c:pt idx="9">
                  <c:v>400</c:v>
                </c:pt>
                <c:pt idx="12">
                  <c:v>390</c:v>
                </c:pt>
              </c:numCache>
            </c:numRef>
          </c:val>
          <c:extLst>
            <c:ext xmlns:c16="http://schemas.microsoft.com/office/drawing/2014/chart" uri="{C3380CC4-5D6E-409C-BE32-E72D297353CC}">
              <c16:uniqueId val="{00000004-B003-4305-B47E-D1652A15B1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03-4305-B47E-D1652A15B1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03-4305-B47E-D1652A15B1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830</c:v>
                </c:pt>
                <c:pt idx="3">
                  <c:v>858</c:v>
                </c:pt>
                <c:pt idx="6">
                  <c:v>812</c:v>
                </c:pt>
                <c:pt idx="9">
                  <c:v>822</c:v>
                </c:pt>
                <c:pt idx="12">
                  <c:v>884</c:v>
                </c:pt>
              </c:numCache>
            </c:numRef>
          </c:val>
          <c:extLst>
            <c:ext xmlns:c16="http://schemas.microsoft.com/office/drawing/2014/chart" uri="{C3380CC4-5D6E-409C-BE32-E72D297353CC}">
              <c16:uniqueId val="{00000007-B003-4305-B47E-D1652A15B1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280</c:v>
                </c:pt>
                <c:pt idx="2">
                  <c:v>#N/A</c:v>
                </c:pt>
                <c:pt idx="3">
                  <c:v>#N/A</c:v>
                </c:pt>
                <c:pt idx="4">
                  <c:v>292</c:v>
                </c:pt>
                <c:pt idx="5">
                  <c:v>#N/A</c:v>
                </c:pt>
                <c:pt idx="6">
                  <c:v>#N/A</c:v>
                </c:pt>
                <c:pt idx="7">
                  <c:v>282</c:v>
                </c:pt>
                <c:pt idx="8">
                  <c:v>#N/A</c:v>
                </c:pt>
                <c:pt idx="9">
                  <c:v>#N/A</c:v>
                </c:pt>
                <c:pt idx="10">
                  <c:v>325</c:v>
                </c:pt>
                <c:pt idx="11">
                  <c:v>#N/A</c:v>
                </c:pt>
                <c:pt idx="12">
                  <c:v>#N/A</c:v>
                </c:pt>
                <c:pt idx="13">
                  <c:v>363</c:v>
                </c:pt>
                <c:pt idx="14">
                  <c:v>#N/A</c:v>
                </c:pt>
              </c:numCache>
            </c:numRef>
          </c:val>
          <c:smooth val="0"/>
          <c:extLst>
            <c:ext xmlns:c16="http://schemas.microsoft.com/office/drawing/2014/chart" uri="{C3380CC4-5D6E-409C-BE32-E72D297353CC}">
              <c16:uniqueId val="{00000008-B003-4305-B47E-D1652A15B1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7809</c:v>
                </c:pt>
                <c:pt idx="5">
                  <c:v>7726</c:v>
                </c:pt>
                <c:pt idx="8">
                  <c:v>7668</c:v>
                </c:pt>
                <c:pt idx="11">
                  <c:v>7705</c:v>
                </c:pt>
                <c:pt idx="14">
                  <c:v>7747</c:v>
                </c:pt>
              </c:numCache>
            </c:numRef>
          </c:val>
          <c:extLst>
            <c:ext xmlns:c16="http://schemas.microsoft.com/office/drawing/2014/chart" uri="{C3380CC4-5D6E-409C-BE32-E72D297353CC}">
              <c16:uniqueId val="{00000000-8035-4E6A-B7D2-D7010EF856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3328</c:v>
                </c:pt>
                <c:pt idx="5">
                  <c:v>3225</c:v>
                </c:pt>
                <c:pt idx="8">
                  <c:v>3156</c:v>
                </c:pt>
                <c:pt idx="11">
                  <c:v>3124</c:v>
                </c:pt>
                <c:pt idx="14">
                  <c:v>3071</c:v>
                </c:pt>
              </c:numCache>
            </c:numRef>
          </c:val>
          <c:extLst>
            <c:ext xmlns:c16="http://schemas.microsoft.com/office/drawing/2014/chart" uri="{C3380CC4-5D6E-409C-BE32-E72D297353CC}">
              <c16:uniqueId val="{00000001-8035-4E6A-B7D2-D7010EF856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2120</c:v>
                </c:pt>
                <c:pt idx="5">
                  <c:v>1814</c:v>
                </c:pt>
                <c:pt idx="8">
                  <c:v>1316</c:v>
                </c:pt>
                <c:pt idx="11">
                  <c:v>903</c:v>
                </c:pt>
                <c:pt idx="14">
                  <c:v>731</c:v>
                </c:pt>
              </c:numCache>
            </c:numRef>
          </c:val>
          <c:extLst>
            <c:ext xmlns:c16="http://schemas.microsoft.com/office/drawing/2014/chart" uri="{C3380CC4-5D6E-409C-BE32-E72D297353CC}">
              <c16:uniqueId val="{00000002-8035-4E6A-B7D2-D7010EF856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35-4E6A-B7D2-D7010EF856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35-4E6A-B7D2-D7010EF856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35-4E6A-B7D2-D7010EF856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35-4E6A-B7D2-D7010EF856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c:v>
                </c:pt>
                <c:pt idx="3">
                  <c:v>27</c:v>
                </c:pt>
                <c:pt idx="6">
                  <c:v>39</c:v>
                </c:pt>
                <c:pt idx="9">
                  <c:v>58</c:v>
                </c:pt>
                <c:pt idx="12">
                  <c:v>75</c:v>
                </c:pt>
              </c:numCache>
            </c:numRef>
          </c:val>
          <c:extLst>
            <c:ext xmlns:c16="http://schemas.microsoft.com/office/drawing/2014/chart" uri="{C3380CC4-5D6E-409C-BE32-E72D297353CC}">
              <c16:uniqueId val="{00000007-8035-4E6A-B7D2-D7010EF856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4933</c:v>
                </c:pt>
                <c:pt idx="3">
                  <c:v>5023</c:v>
                </c:pt>
                <c:pt idx="6">
                  <c:v>4843</c:v>
                </c:pt>
                <c:pt idx="9">
                  <c:v>4869</c:v>
                </c:pt>
                <c:pt idx="12">
                  <c:v>4950</c:v>
                </c:pt>
              </c:numCache>
            </c:numRef>
          </c:val>
          <c:extLst>
            <c:ext xmlns:c16="http://schemas.microsoft.com/office/drawing/2014/chart" uri="{C3380CC4-5D6E-409C-BE32-E72D297353CC}">
              <c16:uniqueId val="{00000008-8035-4E6A-B7D2-D7010EF856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35-4E6A-B7D2-D7010EF856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7672</c:v>
                </c:pt>
                <c:pt idx="3">
                  <c:v>7863</c:v>
                </c:pt>
                <c:pt idx="6">
                  <c:v>8189</c:v>
                </c:pt>
                <c:pt idx="9">
                  <c:v>8915</c:v>
                </c:pt>
                <c:pt idx="12">
                  <c:v>9075</c:v>
                </c:pt>
              </c:numCache>
            </c:numRef>
          </c:val>
          <c:extLst>
            <c:ext xmlns:c16="http://schemas.microsoft.com/office/drawing/2014/chart" uri="{C3380CC4-5D6E-409C-BE32-E72D297353CC}">
              <c16:uniqueId val="{0000000A-8035-4E6A-B7D2-D7010EF856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147</c:v>
                </c:pt>
                <c:pt idx="5">
                  <c:v>#N/A</c:v>
                </c:pt>
                <c:pt idx="6">
                  <c:v>#N/A</c:v>
                </c:pt>
                <c:pt idx="7">
                  <c:v>931</c:v>
                </c:pt>
                <c:pt idx="8">
                  <c:v>#N/A</c:v>
                </c:pt>
                <c:pt idx="9">
                  <c:v>#N/A</c:v>
                </c:pt>
                <c:pt idx="10">
                  <c:v>2110</c:v>
                </c:pt>
                <c:pt idx="11">
                  <c:v>#N/A</c:v>
                </c:pt>
                <c:pt idx="12">
                  <c:v>#N/A</c:v>
                </c:pt>
                <c:pt idx="13">
                  <c:v>2550</c:v>
                </c:pt>
                <c:pt idx="14">
                  <c:v>#N/A</c:v>
                </c:pt>
              </c:numCache>
            </c:numRef>
          </c:val>
          <c:smooth val="0"/>
          <c:extLst>
            <c:ext xmlns:c16="http://schemas.microsoft.com/office/drawing/2014/chart" uri="{C3380CC4-5D6E-409C-BE32-E72D297353CC}">
              <c16:uniqueId val="{0000000B-8035-4E6A-B7D2-D7010EF856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762</c:v>
                </c:pt>
                <c:pt idx="1">
                  <c:v>374</c:v>
                </c:pt>
                <c:pt idx="2">
                  <c:v>316</c:v>
                </c:pt>
              </c:numCache>
            </c:numRef>
          </c:val>
          <c:extLst>
            <c:ext xmlns:c16="http://schemas.microsoft.com/office/drawing/2014/chart" uri="{C3380CC4-5D6E-409C-BE32-E72D297353CC}">
              <c16:uniqueId val="{00000000-1520-4E37-A100-4683976F15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113</c:v>
                </c:pt>
                <c:pt idx="1">
                  <c:v>73</c:v>
                </c:pt>
                <c:pt idx="2">
                  <c:v>3</c:v>
                </c:pt>
              </c:numCache>
            </c:numRef>
          </c:val>
          <c:extLst>
            <c:ext xmlns:c16="http://schemas.microsoft.com/office/drawing/2014/chart" uri="{C3380CC4-5D6E-409C-BE32-E72D297353CC}">
              <c16:uniqueId val="{00000001-1520-4E37-A100-4683976F15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c:v>
                </c:pt>
                <c:pt idx="1">
                  <c:v>282</c:v>
                </c:pt>
                <c:pt idx="2">
                  <c:v>231</c:v>
                </c:pt>
              </c:numCache>
            </c:numRef>
          </c:val>
          <c:extLst>
            <c:ext xmlns:c16="http://schemas.microsoft.com/office/drawing/2014/chart" uri="{C3380CC4-5D6E-409C-BE32-E72D297353CC}">
              <c16:uniqueId val="{00000002-1520-4E37-A100-4683976F15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{67922FF9-4028-4C6A-932D-30053428F87A}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4C-4957-A858-B0C6359DBF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{0465E426-9C94-442A-9326-4920EF77799D}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4C-4957-A858-B0C6359DBF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{904C6AE4-412B-44E6-9427-F713B203A708}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4C-4957-A858-B0C6359DBF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{0ACB41E3-60F4-48F6-BA94-BB573F4A5F9D}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4C-4957-A858-B0C6359DBF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{01526BF2-5DA6-4F36-969B-754A35265A61}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4C-4957-A858-B0C6359DBF8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{7A35122C-1948-44B1-842B-F16E082B5AC4}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4C-4957-A858-B0C6359DBF8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{107DC14D-2036-45A4-8E6A-D15A141ED6A7}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4C-4957-A858-B0C6359DBF8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{7D931962-82E0-4D8B-B8AB-9C4D5763E6C8}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4C-4957-A858-B0C6359DBF8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{8476FD1F-A4F5-4AF2-B73A-3FCDED30968A}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4C-4957-A858-B0C6359DBF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65.099999999999994</c:v>
                </c:pt>
                <c:pt idx="16">
                  <c:v>66.3</c:v>
                </c:pt>
                <c:pt idx="24">
                  <c:v>66.099999999999994</c:v>
                </c:pt>
                <c:pt idx="32">
                  <c:v>67.599999999999994</c:v>
                </c:pt>
              </c:numCache>
            </c:numRef>
          </c:xVal>
          <c:yVal>
            <c:numRef>
              <c:f>公会計指標分析・財政指標組合せ分析表!$BP$51:$DC$51</c:f>
              <c:numCache>
                <c:formatCode>#,##0.0;"▲ "#,##0.0</c:formatCode>
                <c:ptCount val="40"/>
                <c:pt idx="8">
                  <c:v>2.5</c:v>
                </c:pt>
                <c:pt idx="16">
                  <c:v>16</c:v>
                </c:pt>
                <c:pt idx="24">
                  <c:v>36.6</c:v>
                </c:pt>
                <c:pt idx="32">
                  <c:v>41.7</c:v>
                </c:pt>
              </c:numCache>
            </c:numRef>
          </c:yVal>
          <c:smooth val="0"/>
          <c:extLst>
            <c:ext xmlns:c16="http://schemas.microsoft.com/office/drawing/2014/chart" uri="{C3380CC4-5D6E-409C-BE32-E72D297353CC}">
              <c16:uniqueId val="{00000009-754C-4957-A858-B0C6359DBF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{4F9EB189-FD57-4CF6-9024-9417AC992113}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4C-4957-A858-B0C6359DBF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{42A2642C-D737-427B-8E2A-536E0A3ED6A6}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4C-4957-A858-B0C6359DBF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{537E5848-FAEC-42D8-B34F-161D1E3FB0E9}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4C-4957-A858-B0C6359DBF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{8FF3B552-274F-4011-9679-56A0FA356A07}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4C-4957-A858-B0C6359DBF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{FF4D4CDC-9BD8-47C3-81A8-D72EC2098EBB}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4C-4957-A858-B0C6359DBF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{3CD18879-443C-413A-A32D-49E47E992AF5}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4C-4957-A858-B0C6359DBF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{0BBE6173-9864-419E-89BD-DCDF08C81B5F}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4C-4957-A858-B0C6359DBF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{8AD92415-2B9E-4144-A9C2-EFCE93D28AA1}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4C-4957-A858-B0C6359DBF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{CA18285F-5840-4AD2-B550-BAF9C69276D1}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4C-4957-A858-B0C6359DBF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54C-4957-A858-B0C6359DBF8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{FBD1D48A-792C-49C1-B7F5-6006F1DFEFA1}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43E-47F9-96C3-60BFAA39B2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{3807AE37-284F-4994-A44D-2B29CB5A53B2}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3E-47F9-96C3-60BFAA39B2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{9F1A4FBD-BE7E-4557-9B91-09C0A3CEC8BE}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3E-47F9-96C3-60BFAA39B2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{0B0115F1-EE66-4E15-94A9-B37E4A5A6361}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3E-47F9-96C3-60BFAA39B2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{33082253-C550-458D-A4DD-DBB3F4B0C3AA}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3E-47F9-96C3-60BFAA39B2F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{343C50EB-23DD-442D-9CD9-2485CB8FD837}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43E-47F9-96C3-60BFAA39B2F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{3756CB1E-4B3C-429F-BEAC-0A7C1867E54A}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43E-47F9-96C3-60BFAA39B2F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{3158C1D0-DF53-48D3-B820-28A2DCD7A619}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43E-47F9-96C3-60BFAA39B2F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{3E494448-24F4-4ADD-B378-DE4C359068ED}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43E-47F9-96C3-60BFAA39B2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5.2</c:v>
                </c:pt>
                <c:pt idx="16">
                  <c:v>4.9000000000000004</c:v>
                </c:pt>
                <c:pt idx="24">
                  <c:v>5.2</c:v>
                </c:pt>
                <c:pt idx="32">
                  <c:v>5.4</c:v>
                </c:pt>
              </c:numCache>
            </c:numRef>
          </c:xVal>
          <c:yVal>
            <c:numRef>
              <c:f>公会計指標分析・財政指標組合せ分析表!$BP$73:$DC$73</c:f>
              <c:numCache>
                <c:formatCode>#,##0.0;"▲ "#,##0.0</c:formatCode>
                <c:ptCount val="40"/>
                <c:pt idx="8">
                  <c:v>2.5</c:v>
                </c:pt>
                <c:pt idx="16">
                  <c:v>16</c:v>
                </c:pt>
                <c:pt idx="24">
                  <c:v>36.6</c:v>
                </c:pt>
                <c:pt idx="32">
                  <c:v>41.7</c:v>
                </c:pt>
              </c:numCache>
            </c:numRef>
          </c:yVal>
          <c:smooth val="0"/>
          <c:extLst>
            <c:ext xmlns:c16="http://schemas.microsoft.com/office/drawing/2014/chart" uri="{C3380CC4-5D6E-409C-BE32-E72D297353CC}">
              <c16:uniqueId val="{00000009-F43E-47F9-96C3-60BFAA39B2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10266612873286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{9ACB885B-41C9-4C1D-BEAA-CF66F69E6536}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43E-47F9-96C3-60BFAA39B2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{FBC50221-BAC0-4AB4-998E-A53D057623F2}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3E-47F9-96C3-60BFAA39B2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{8A623620-34D7-4B66-AD05-DDD3381F3B97}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3E-47F9-96C3-60BFAA39B2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{0CA53793-76B1-4052-9F10-8160FFAA4931}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3E-47F9-96C3-60BFAA39B2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{636617DA-C23E-421E-92EA-32435E6844BB}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3E-47F9-96C3-60BFAA39B2F0}"/>
                </c:ext>
              </c:extLst>
            </c:dLbl>
            <c:dLbl>
              <c:idx val="8"/>
              <c:layout>
                <c:manualLayout>
                  <c:x val="-1.8235628084250027E-2"/>
                  <c:y val="-5.65272308441565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{C0E34E6B-E979-4052-8A38-844121CFCDDF}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43E-47F9-96C3-60BFAA39B2F0}"/>
                </c:ext>
              </c:extLst>
            </c:dLbl>
            <c:dLbl>
              <c:idx val="16"/>
              <c:layout>
                <c:manualLayout>
                  <c:x val="-3.1697991619110633E-2"/>
                  <c:y val="-6.969587788811204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{3717F1ED-EF91-4555-8D45-CED9DE9D7AA0}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43E-47F9-96C3-60BFAA39B2F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{10A2C8FD-7705-41F1-8396-471E9DB4B61B}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43E-47F9-96C3-60BFAA39B2F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{1C027475-5E5B-4CC0-A625-2BFB2800EF12}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43E-47F9-96C3-60BFAA39B2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43E-47F9-96C3-60BFAA39B2F0}"/>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一般会計の元利償還金及び下水道事業債の地方債償還に充てた繰出金等である準元利償還金、一部事務組合の公債費に充てた負担金が増となったため、元利償還金（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また、算定分子の控除要因である算入公債費等（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百万円の増となり、実質的な公債費である算定分子は、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）については、法人町民税等の減収を補うために新規発行した減収補てん債や</a:t>
          </a:r>
          <a:r>
            <a:rPr kumimoji="1" lang="en-US" altLang="ja-JP" sz="1400">
              <a:latin typeface="ＭＳ ゴシック" pitchFamily="49" charset="-128"/>
              <a:ea typeface="ＭＳ ゴシック" pitchFamily="49" charset="-128"/>
            </a:rPr>
            <a:t>GIGA</a:t>
          </a:r>
          <a:r>
            <a:rPr kumimoji="1" lang="ja-JP" altLang="en-US" sz="1400">
              <a:latin typeface="ＭＳ ゴシック" pitchFamily="49" charset="-128"/>
              <a:ea typeface="ＭＳ ゴシック" pitchFamily="49" charset="-128"/>
            </a:rPr>
            <a:t>スクール関連の事業債、駿東伊豆消防組合の組合債の発行等が要因となり、</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）については、充当可能事業の増による特定目的基金の取崩しに伴う減や財政調整基金の減により、</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このことから、将来負担比率の算定分子については、</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財政調整基金の増減が基金全体に大きな影響を及ぼしている。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決算剰余金積立額は２億円以上であったが、１億６千万となっている。また、歳出においては、河川整備事業や小中学校ネットワーク環境整備といった投資的経費のほか、障害者福祉に係る扶助費が近年大幅な増額となっており、基金残高減の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年々取崩額が増加の一途をたどる一方で、積立額は減少傾向にある。歳入においては、新型コロナウイルス感染症の影響による税収悪化等により、今後も基金からの繰入金を活用せざるを得ない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このことから、今後は税外収入の確保や行政改革等による一層の経費削減により、繰入額を縮減させるとともに、決算剰余金の捻出を図ることで、基金残高を適正な水準で維持するよう努めていく。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公共施設等総合管理基金及び社会福祉事業基金においては、町営住宅大規模改修事業や子育て支援施設整備等といった繰入対象事業の財源に充てたことにより減となっている。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柿田川基金においては、新型コロナウイルス感染症の影響により、柿田川公園駐車場の使用料収入が減となったが、寄附金の増により積立額が増となっている。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主要な基金である財政調整基金の減少が予想され、適正な残高の確保が求められるため、特定目的基金の財源をいかにして対象事業に充てるかが重要になる。そのため、特定目的基金においても計画的な積み立てと安定した基金残高の維持となるため、寄附金や使用料等の資金を積極的に確保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令和２年度最終予算額における一般財源不足額の取崩しが、前年度対比で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百万円の減となったことに加え、前年度実質収支の増による決算剰余金の積立が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百万円の増となったが、取崩額が積立額を上回ったことにより、財政調整基金残高は、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億円程度は確保したいところである。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近年は、取崩額が多い一方で、積立額が減少傾向にあるため、寄附金等の特定財源の積極的な確保と事業のスクラップ＆ビルドにより徹底したスリム化を図り、財政調整基金の取崩額の抑制に努める。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財政調整基金残高の著しい減少を抑制するため、歳出削減と併せて予算上の一般財源不足額を減債基金からの取崩しで補填したことにより、前年度から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普通交付税の基準財政需要額に算入されない公債費のうち、利子償還相当額を取り崩して財源に充てるとともに、前年度実質収支額の５％程度を積み立てるルールを策定し、運用しているところであるが、近年は決算状況に余裕がないため、積み立てることが困難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百万円の減となっているため、実質収支比率の改善により、決算剰余金の確保に努めることで、減債基金残高の回復に努める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E447AB6-5A2A-46CB-949F-44B35661D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1D3EF6-B047-49BF-A121-7E7152E64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A4DEA37-BA71-416E-AB05-0E475FB8C55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B56FBB42-60D8-47A9-BE3B-9B2E424557E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D95653E-1EE9-46CE-9CA9-10207F8E3A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76E48B2-35A8-4BC2-BD3F-C871A02C2D0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D0D7B2E-4FE9-4A2C-A9EA-E283D05201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9694AC9A-8C02-48CE-9B4C-00FAD8B24D8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919C375-FCAA-4D7B-8BE2-22C01FC96A5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FFAFF4C9-4966-445E-8B5A-DFC93A9E0B3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86FB5B1F-DD84-4A4B-8F31-15D64A8751F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02A846C-84C4-4523-BB06-440941AC71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ADFB1AE6-195C-42B4-AF4E-C568376E12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3A7FB50-3E1C-45C4-9A29-440B109294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EFAA7F51-6171-4727-9629-3E651B2BF8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81F44F6D-14B2-4092-853B-460AB1F6B8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A22BD67-4E6B-43FD-83FB-F76C3D157F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3A1253AB-43E7-414D-B39B-1864E052D0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73506F37-701A-4E23-85F0-6EDDE461402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FBCA792-768B-4A93-992F-112E72712C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3364E3D-3E89-425C-99C3-B8AF548838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E37867C-CBB8-46FF-AE0D-335E279C62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A2F1B244-2DAC-4451-8DA7-5BF91FD9E01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B597938-C4C4-450B-A9F4-CBAEA635D22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11B7B5C1-ED5A-42A8-AAFF-6613C58566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14E45528-B84C-4617-AE7F-73731E61D6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88FE63B8-EE30-44F7-9CDB-E54C2D8136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B715850-5115-4DF6-915A-87CFA2D1B4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D47AAD59-5FFA-4BDE-A9DD-EE74FA638C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8255E4B-F73E-4B73-8D67-F47FD652F9D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15FC54F-1393-4B0A-813D-92B4950F548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0E46FD3-EAD1-418D-A7AE-9C3AE6EDF3E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CB35A76-3902-4CA9-A80E-8E304110D8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19BE9F8-C0AE-48C8-B569-4E1C38F5781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85F65B3-E0A1-4896-B03C-965E5F635F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9F4A52EC-80DF-44E2-9E11-650CF68C520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3F301960-7D17-4B8A-8E3D-126CE04097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1E92E3F5-D82A-4955-AA1D-D5C31F62E1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B6C6224-8ECB-475C-B6EE-D9705C66B5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7770E87B-4BFC-48AF-846D-05B760AB2A9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64EB02B-6EEB-48FA-9274-39974843A4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7DF51C9-5D2C-4EAF-9AA9-E4265EDED29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800162D0-2BF5-4B95-AFCD-28C004BE2D0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E0263169-CF0F-4FE9-B593-934FB6DB3E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DEDACD8C-254A-4182-8BE8-F07E3BDFB19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8371BCB-2F0B-4259-B112-4D64E999197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A4B9A6A-ACEB-485B-AF5A-EC4ACF7194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5E80EE6-347B-464F-B029-9FE669D6B3E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253BEE07-B245-4955-BDCE-F58AB631979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全体の有形固定資産減価償却費率は、前年度比で</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ている。これは、学校教育施設や保健センター等の老朽化が主な要因となっている。今後は、令和２年度に策定した公共施設総合管理計画に基づく個別施設計画により、施設の老朽化対策等、長寿命化を計画的に実施していく予定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なお、令和２年度においては、図書館・保健センター複合施設を新たに建設し、令和３年度に旧保健センターの除却に着手予定のため、有形固定資産減価償却率は徐々に低下するものと見込まれる。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C8DFE3D2-5484-45E6-87EE-4BB8BC97AE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7024278-4AB5-4494-8A13-DF76E02843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4F89C31A-D5D4-49E0-A7CE-81221D3E76D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D3634431-2A48-4579-A57D-34C57F95B00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C1483120-B126-4B0E-AACD-5B1FB468BA1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F4B20C6A-F731-46E0-A118-DE7D0DFC1C9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E36643B0-324F-47A8-BB94-A8699467F7B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9E229F56-C255-4A0F-BDBE-EA18FCF11AD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AE35603F-4893-4062-89EA-8843D47E382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67168324-2CA4-4549-B334-BCDC3FB6026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2F4576A-90E8-414F-86D4-161E4A6CE0B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15DEC089-3A23-4B9A-9383-A33F7AACA90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CC924F76-508C-4EE0-84F6-F3CD9AA08F6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361E7AFE-305C-4D9B-A4CE-05EE56242CF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376B6E43-BE65-4A31-9B62-AED4B9D0A0E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4DB73CD8-7AF7-4645-A1CB-D433198433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D319C976-C3A3-4176-A70F-AEA8C71A1A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E9EEA1E-8824-4EDD-A403-B37ED40F92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a:extLst>
            <a:ext uri="{FF2B5EF4-FFF2-40B4-BE49-F238E27FC236}">
              <a16:creationId xmlns:a16="http://schemas.microsoft.com/office/drawing/2014/main" id="{B256AF2D-57DE-470D-9569-04B1F2F9FC4B}"/>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a:extLst>
            <a:ext uri="{FF2B5EF4-FFF2-40B4-BE49-F238E27FC236}">
              <a16:creationId xmlns:a16="http://schemas.microsoft.com/office/drawing/2014/main" id="{1FFFD637-D3DE-4EFC-8AA6-EA3F8E84383A}"/>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a:extLst>
            <a:ext uri="{FF2B5EF4-FFF2-40B4-BE49-F238E27FC236}">
              <a16:creationId xmlns:a16="http://schemas.microsoft.com/office/drawing/2014/main" id="{F1F7B923-9BEC-4858-9D8E-3E8A5603D0FC}"/>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a:extLst>
            <a:ext uri="{FF2B5EF4-FFF2-40B4-BE49-F238E27FC236}">
              <a16:creationId xmlns:a16="http://schemas.microsoft.com/office/drawing/2014/main" id="{86657A5D-6BA6-45EE-B362-D200C3C1C235}"/>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a:extLst>
            <a:ext uri="{FF2B5EF4-FFF2-40B4-BE49-F238E27FC236}">
              <a16:creationId xmlns:a16="http://schemas.microsoft.com/office/drawing/2014/main" id="{4825A562-37D1-49F5-A5B8-190A0506BB94}"/>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a:extLst>
            <a:ext uri="{FF2B5EF4-FFF2-40B4-BE49-F238E27FC236}">
              <a16:creationId xmlns:a16="http://schemas.microsoft.com/office/drawing/2014/main" id="{E18BF840-AC3B-4A3D-AE8A-1A27D1E64FB1}"/>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a:extLst>
            <a:ext uri="{FF2B5EF4-FFF2-40B4-BE49-F238E27FC236}">
              <a16:creationId xmlns:a16="http://schemas.microsoft.com/office/drawing/2014/main" id="{97721AFC-0E1A-462F-B548-F823D3BA91E4}"/>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a:extLst>
            <a:ext uri="{FF2B5EF4-FFF2-40B4-BE49-F238E27FC236}">
              <a16:creationId xmlns:a16="http://schemas.microsoft.com/office/drawing/2014/main" id="{CFD8B818-0F9C-4896-BC21-E463C5EDBC41}"/>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a:extLst>
            <a:ext uri="{FF2B5EF4-FFF2-40B4-BE49-F238E27FC236}">
              <a16:creationId xmlns:a16="http://schemas.microsoft.com/office/drawing/2014/main" id="{0E1D200A-2F9D-45E2-9042-057426678582}"/>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a:extLst>
            <a:ext uri="{FF2B5EF4-FFF2-40B4-BE49-F238E27FC236}">
              <a16:creationId xmlns:a16="http://schemas.microsoft.com/office/drawing/2014/main" id="{CB92E285-B8C3-4ECE-8198-8FE66A33E537}"/>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a:extLst>
            <a:ext uri="{FF2B5EF4-FFF2-40B4-BE49-F238E27FC236}">
              <a16:creationId xmlns:a16="http://schemas.microsoft.com/office/drawing/2014/main" id="{21425F86-54E7-4194-BA5B-5E41E24EF328}"/>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F8D169A-0ADE-4639-AFD9-0B23D81731B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AA45B38-810A-4251-99CA-C23CC3A759A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554FED4-AD0F-4277-8AB8-3EF5F62698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CC53BF8-ADE4-4322-AA8B-E7751D4731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22DF5C6-9975-4821-9480-68892562C9D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85" name="楕円 84">
          <a:extLst>
            <a:ext uri="{FF2B5EF4-FFF2-40B4-BE49-F238E27FC236}">
              <a16:creationId xmlns:a16="http://schemas.microsoft.com/office/drawing/2014/main" id="{D0D5ECC3-B70F-495B-8823-DE765F5E64B3}"/>
            </a:ext>
          </a:extLst>
        </xdr:cNvPr>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125294</xdr:rowOff>
    </xdr:from>
    <xdr:ext cx="405111" cy="259045"/>
    <xdr:sp macro="" textlink="">
      <xdr:nvSpPr>
        <xdr:cNvPr id="86" name="有形固定資産減価償却率該当値テキスト">
          <a:extLst>
            <a:ext uri="{FF2B5EF4-FFF2-40B4-BE49-F238E27FC236}">
              <a16:creationId xmlns:a16="http://schemas.microsoft.com/office/drawing/2014/main" id="{DEF7FE33-0733-460B-BFF4-1FC041EF5B8E}"/>
            </a:ext>
          </a:extLst>
        </xdr:cNvPr>
        <xdr:cNvSpPr txBox="1"/>
      </xdr:nvSpPr>
      <xdr:spPr>
        <a:xfrm>
          <a:off x="4813300" y="60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87" name="楕円 86">
          <a:extLst>
            <a:ext uri="{FF2B5EF4-FFF2-40B4-BE49-F238E27FC236}">
              <a16:creationId xmlns:a16="http://schemas.microsoft.com/office/drawing/2014/main" id="{CCB95E42-5E42-47F4-8725-EED4870E882E}"/>
            </a:ext>
          </a:extLst>
        </xdr:cNvPr>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26217</xdr:rowOff>
    </xdr:to>
    <xdr:cxnSp macro="">
      <xdr:nvCxnSpPr>
        <xdr:cNvPr id="88" name="直線コネクタ 87">
          <a:extLst>
            <a:ext uri="{FF2B5EF4-FFF2-40B4-BE49-F238E27FC236}">
              <a16:creationId xmlns:a16="http://schemas.microsoft.com/office/drawing/2014/main" id="{37D69B8C-DE4A-43C5-BFA3-1BB5A98EDB11}"/>
            </a:ext>
          </a:extLst>
        </xdr:cNvPr>
        <xdr:cNvCxnSpPr/>
      </xdr:nvCxnSpPr>
      <xdr:spPr>
        <a:xfrm>
          <a:off x="4051300" y="606642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9" name="楕円 88">
          <a:extLst>
            <a:ext uri="{FF2B5EF4-FFF2-40B4-BE49-F238E27FC236}">
              <a16:creationId xmlns:a16="http://schemas.microsoft.com/office/drawing/2014/main" id="{283362DA-7C3B-403C-9A3D-5F9059EAC24E}"/>
            </a:ext>
          </a:extLst>
        </xdr:cNvPr>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151402</xdr:rowOff>
    </xdr:from>
    <xdr:to>
      <xdr:col>19</xdr:col>
      <xdr:colOff>136525</xdr:colOff>
      <xdr:row>30</xdr:row>
      <xdr:rowOff>157571</xdr:rowOff>
    </xdr:to>
    <xdr:cxnSp macro="">
      <xdr:nvCxnSpPr>
        <xdr:cNvPr id="90" name="直線コネクタ 89">
          <a:extLst>
            <a:ext uri="{FF2B5EF4-FFF2-40B4-BE49-F238E27FC236}">
              <a16:creationId xmlns:a16="http://schemas.microsoft.com/office/drawing/2014/main" id="{18425592-2E1A-4FB3-9321-B3FF63A30C25}"/>
            </a:ext>
          </a:extLst>
        </xdr:cNvPr>
        <xdr:cNvCxnSpPr/>
      </xdr:nvCxnSpPr>
      <xdr:spPr>
        <a:xfrm flipV="1">
          <a:off x="3289300" y="606642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91" name="楕円 90">
          <a:extLst>
            <a:ext uri="{FF2B5EF4-FFF2-40B4-BE49-F238E27FC236}">
              <a16:creationId xmlns:a16="http://schemas.microsoft.com/office/drawing/2014/main" id="{8B742057-0FF8-4429-9606-797D1B4DDD26}"/>
            </a:ext>
          </a:extLst>
        </xdr:cNvPr>
        <xdr:cNvSpPr/>
      </xdr:nvSpPr>
      <xdr:spPr>
        <a:xfrm>
          <a:off x="2476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157571</xdr:rowOff>
    </xdr:to>
    <xdr:cxnSp macro="">
      <xdr:nvCxnSpPr>
        <xdr:cNvPr id="92" name="直線コネクタ 91">
          <a:extLst>
            <a:ext uri="{FF2B5EF4-FFF2-40B4-BE49-F238E27FC236}">
              <a16:creationId xmlns:a16="http://schemas.microsoft.com/office/drawing/2014/main" id="{BA730872-76A3-4AA6-B5EF-CFA09EC2973A}"/>
            </a:ext>
          </a:extLst>
        </xdr:cNvPr>
        <xdr:cNvCxnSpPr/>
      </xdr:nvCxnSpPr>
      <xdr:spPr>
        <a:xfrm>
          <a:off x="2527300" y="60355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57422</xdr:rowOff>
    </xdr:from>
    <xdr:to>
      <xdr:col>7</xdr:col>
      <xdr:colOff>187325</xdr:colOff>
      <xdr:row>30</xdr:row>
      <xdr:rowOff>159022</xdr:rowOff>
    </xdr:to>
    <xdr:sp macro="" textlink="">
      <xdr:nvSpPr>
        <xdr:cNvPr id="93" name="楕円 92">
          <a:extLst>
            <a:ext uri="{FF2B5EF4-FFF2-40B4-BE49-F238E27FC236}">
              <a16:creationId xmlns:a16="http://schemas.microsoft.com/office/drawing/2014/main" id="{03888838-3490-4BA7-8B89-98769AC32689}"/>
            </a:ext>
          </a:extLst>
        </xdr:cNvPr>
        <xdr:cNvSpPr/>
      </xdr:nvSpPr>
      <xdr:spPr>
        <a:xfrm>
          <a:off x="1714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108222</xdr:rowOff>
    </xdr:from>
    <xdr:to>
      <xdr:col>11</xdr:col>
      <xdr:colOff>136525</xdr:colOff>
      <xdr:row>30</xdr:row>
      <xdr:rowOff>120559</xdr:rowOff>
    </xdr:to>
    <xdr:cxnSp macro="">
      <xdr:nvCxnSpPr>
        <xdr:cNvPr id="94" name="直線コネクタ 93">
          <a:extLst>
            <a:ext uri="{FF2B5EF4-FFF2-40B4-BE49-F238E27FC236}">
              <a16:creationId xmlns:a16="http://schemas.microsoft.com/office/drawing/2014/main" id="{1EA75C12-2C7A-410C-9EAB-8AB2CEBC40EF}"/>
            </a:ext>
          </a:extLst>
        </xdr:cNvPr>
        <xdr:cNvCxnSpPr/>
      </xdr:nvCxnSpPr>
      <xdr:spPr>
        <a:xfrm>
          <a:off x="1765300" y="602324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a:extLst>
            <a:ext uri="{FF2B5EF4-FFF2-40B4-BE49-F238E27FC236}">
              <a16:creationId xmlns:a16="http://schemas.microsoft.com/office/drawing/2014/main" id="{6027C3D0-CC4E-458B-B164-5A58A45DF256}"/>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a:extLst>
            <a:ext uri="{FF2B5EF4-FFF2-40B4-BE49-F238E27FC236}">
              <a16:creationId xmlns:a16="http://schemas.microsoft.com/office/drawing/2014/main" id="{30725481-17AF-44B6-8FA2-8AB90F6D8FA8}"/>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a:extLst>
            <a:ext uri="{FF2B5EF4-FFF2-40B4-BE49-F238E27FC236}">
              <a16:creationId xmlns:a16="http://schemas.microsoft.com/office/drawing/2014/main" id="{600B6B40-B2D0-4790-A2D4-037898C70F41}"/>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a:extLst>
            <a:ext uri="{FF2B5EF4-FFF2-40B4-BE49-F238E27FC236}">
              <a16:creationId xmlns:a16="http://schemas.microsoft.com/office/drawing/2014/main" id="{77FC4F12-0FBA-48A9-8106-FCC8297031F7}"/>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99" name="n_1mainValue有形固定資産減価償却率">
          <a:extLst>
            <a:ext uri="{FF2B5EF4-FFF2-40B4-BE49-F238E27FC236}">
              <a16:creationId xmlns:a16="http://schemas.microsoft.com/office/drawing/2014/main" id="{86D0D6B4-C275-4707-96C9-AF0F67681C3A}"/>
            </a:ext>
          </a:extLst>
        </xdr:cNvPr>
        <xdr:cNvSpPr txBox="1"/>
      </xdr:nvSpPr>
      <xdr:spPr>
        <a:xfrm>
          <a:off x="383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0" name="n_2mainValue有形固定資産減価償却率">
          <a:extLst>
            <a:ext uri="{FF2B5EF4-FFF2-40B4-BE49-F238E27FC236}">
              <a16:creationId xmlns:a16="http://schemas.microsoft.com/office/drawing/2014/main" id="{A16495B5-E868-4C45-823A-F1C41328F33A}"/>
            </a:ext>
          </a:extLst>
        </xdr:cNvPr>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101" name="n_3mainValue有形固定資産減価償却率">
          <a:extLst>
            <a:ext uri="{FF2B5EF4-FFF2-40B4-BE49-F238E27FC236}">
              <a16:creationId xmlns:a16="http://schemas.microsoft.com/office/drawing/2014/main" id="{281705F1-A10D-4118-8423-00707C114C0E}"/>
            </a:ext>
          </a:extLst>
        </xdr:cNvPr>
        <xdr:cNvSpPr txBox="1"/>
      </xdr:nvSpPr>
      <xdr:spPr>
        <a:xfrm>
          <a:off x="2324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150149</xdr:rowOff>
    </xdr:from>
    <xdr:ext cx="405111" cy="259045"/>
    <xdr:sp macro="" textlink="">
      <xdr:nvSpPr>
        <xdr:cNvPr id="102" name="n_4mainValue有形固定資産減価償却率">
          <a:extLst>
            <a:ext uri="{FF2B5EF4-FFF2-40B4-BE49-F238E27FC236}">
              <a16:creationId xmlns:a16="http://schemas.microsoft.com/office/drawing/2014/main" id="{ED63EAEF-960D-48CD-93F7-EE3409429A13}"/>
            </a:ext>
          </a:extLst>
        </xdr:cNvPr>
        <xdr:cNvSpPr txBox="1"/>
      </xdr:nvSpPr>
      <xdr:spPr>
        <a:xfrm>
          <a:off x="1562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FB32AE1-3BE1-4F58-AB14-BE7F687DF2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C3C23D6-42FB-4030-B8B2-E1F8098F810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8612721-9E0C-4B09-86B6-B7284F1E712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1397AC0-C682-4D5D-8DD8-6AEEB6BB2C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43EFE49-60A7-457D-B938-C20CF7AF10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A49A435-9943-4C31-8909-08A815FE9A1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B0BAEFDF-3E3B-4F76-A2AF-3ECAC44BEA0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D3B22E5-56DE-427B-B2A2-04DE302A0A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425E530-5308-4CE7-AD15-4FDDF82E401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6293FDB-34BA-469E-9443-80C572C007E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ABB5A2F2-2BD2-494E-BD94-1B9108BF4C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CEF8C964-1E82-48A0-8DAA-A80BBDCB72C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EEA81FA-2034-4A3C-B68E-22B40497CC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前年度比から</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ポイント上昇している。これは、地方債の新規発行に伴う将来負担額の増加及び充当可能財源である財政調整基金等の残高が減少していることが主な要因である。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令和２年度は、一部事務組合の地方債新規発行や、</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スクール関連の事業債等により、増加した。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今後は、可能な限り公債費の抑制に努めるとともに、経常経費の削減を図り、財政調整基金残高の回復に努める。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67164558-8CD4-45A1-A03E-59E28107A55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12DB96E-56FD-4840-B5CB-7251FACB35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2C5BC678-3594-4577-9399-DD5899BD63F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41B8AB9E-5FE1-4D57-BE3B-CC94BF82A31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A9AA3D31-6F71-4F66-A06D-E124293BBCC2}"/>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C6983A01-0C41-4B2F-85A4-8BB55E9BC9E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DF6E51CB-390E-4636-AE98-A9057025BDD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3DC1CBB5-B6DA-4A57-B9A5-07A86DA5685A}"/>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F07A07BD-2FA3-4506-A96A-6F7A54E8ED2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3482B605-AB6F-4BFE-AD2A-E1771B9890C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4B22B54F-0791-4B40-A774-70E25B942C4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0321613-76BD-4148-A41B-50F6E060F1E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D338045-428E-4092-9B34-7AD04C6153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a:extLst>
            <a:ext uri="{FF2B5EF4-FFF2-40B4-BE49-F238E27FC236}">
              <a16:creationId xmlns:a16="http://schemas.microsoft.com/office/drawing/2014/main" id="{8A70BE74-BC60-4343-9BBF-73A637488625}"/>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a:extLst>
            <a:ext uri="{FF2B5EF4-FFF2-40B4-BE49-F238E27FC236}">
              <a16:creationId xmlns:a16="http://schemas.microsoft.com/office/drawing/2014/main" id="{A31519B8-B4B1-4723-BB9C-53F95ECFD35A}"/>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a:extLst>
            <a:ext uri="{FF2B5EF4-FFF2-40B4-BE49-F238E27FC236}">
              <a16:creationId xmlns:a16="http://schemas.microsoft.com/office/drawing/2014/main" id="{07022532-08E8-4DF5-A851-4E9FA66B4378}"/>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85112443-0C6F-4F3B-9068-A120D33BFB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4AB56E86-FA86-4579-AFFA-5AFF9A8F9B7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4" name="債務償還比率平均値テキスト">
          <a:extLst>
            <a:ext uri="{FF2B5EF4-FFF2-40B4-BE49-F238E27FC236}">
              <a16:creationId xmlns:a16="http://schemas.microsoft.com/office/drawing/2014/main" id="{7200A906-E227-4AAD-BC82-805F90EC93C6}"/>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a:extLst>
            <a:ext uri="{FF2B5EF4-FFF2-40B4-BE49-F238E27FC236}">
              <a16:creationId xmlns:a16="http://schemas.microsoft.com/office/drawing/2014/main" id="{BBC9EE34-6300-40E5-A49D-A343687E27FA}"/>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a:extLst>
            <a:ext uri="{FF2B5EF4-FFF2-40B4-BE49-F238E27FC236}">
              <a16:creationId xmlns:a16="http://schemas.microsoft.com/office/drawing/2014/main" id="{0E904A89-1D3B-4C43-912F-961AB7016F4A}"/>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a:extLst>
            <a:ext uri="{FF2B5EF4-FFF2-40B4-BE49-F238E27FC236}">
              <a16:creationId xmlns:a16="http://schemas.microsoft.com/office/drawing/2014/main" id="{8B99D67C-F261-41E9-ABCA-63DAF2FE398D}"/>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a:extLst>
            <a:ext uri="{FF2B5EF4-FFF2-40B4-BE49-F238E27FC236}">
              <a16:creationId xmlns:a16="http://schemas.microsoft.com/office/drawing/2014/main" id="{435408FB-281C-4CFE-985C-65E7CCD7A988}"/>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a:extLst>
            <a:ext uri="{FF2B5EF4-FFF2-40B4-BE49-F238E27FC236}">
              <a16:creationId xmlns:a16="http://schemas.microsoft.com/office/drawing/2014/main" id="{F4885531-A3E5-4C77-8DE6-31EEB20D92E4}"/>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6A56C0A-9559-4835-8007-1D726D4394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FA3D509-2D00-425D-B14E-C276666BC3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F02A305-5BAD-46E4-B362-A26FE35D91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F3E9F3E-17CC-43A5-BD24-01D4328BCF1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1CFDBBB-8302-4FCB-9BF5-428014F07D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32847</xdr:rowOff>
    </xdr:from>
    <xdr:to>
      <xdr:col>76</xdr:col>
      <xdr:colOff>73025</xdr:colOff>
      <xdr:row>29</xdr:row>
      <xdr:rowOff>134447</xdr:rowOff>
    </xdr:to>
    <xdr:sp macro="" textlink="">
      <xdr:nvSpPr>
        <xdr:cNvPr id="145" name="楕円 144">
          <a:extLst>
            <a:ext uri="{FF2B5EF4-FFF2-40B4-BE49-F238E27FC236}">
              <a16:creationId xmlns:a16="http://schemas.microsoft.com/office/drawing/2014/main" id="{C39FCC39-9831-439D-8F71-DC838911A457}"/>
            </a:ext>
          </a:extLst>
        </xdr:cNvPr>
        <xdr:cNvSpPr/>
      </xdr:nvSpPr>
      <xdr:spPr>
        <a:xfrm>
          <a:off x="14744700" y="5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55724</xdr:rowOff>
    </xdr:from>
    <xdr:ext cx="469744" cy="259045"/>
    <xdr:sp macro="" textlink="">
      <xdr:nvSpPr>
        <xdr:cNvPr id="146" name="債務償還比率該当値テキスト">
          <a:extLst>
            <a:ext uri="{FF2B5EF4-FFF2-40B4-BE49-F238E27FC236}">
              <a16:creationId xmlns:a16="http://schemas.microsoft.com/office/drawing/2014/main" id="{BB72DB39-BF55-4A1B-B837-550082F1EE75}"/>
            </a:ext>
          </a:extLst>
        </xdr:cNvPr>
        <xdr:cNvSpPr txBox="1"/>
      </xdr:nvSpPr>
      <xdr:spPr>
        <a:xfrm>
          <a:off x="14846300" y="56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14539</xdr:rowOff>
    </xdr:from>
    <xdr:to>
      <xdr:col>72</xdr:col>
      <xdr:colOff>123825</xdr:colOff>
      <xdr:row>29</xdr:row>
      <xdr:rowOff>116139</xdr:rowOff>
    </xdr:to>
    <xdr:sp macro="" textlink="">
      <xdr:nvSpPr>
        <xdr:cNvPr id="147" name="楕円 146">
          <a:extLst>
            <a:ext uri="{FF2B5EF4-FFF2-40B4-BE49-F238E27FC236}">
              <a16:creationId xmlns:a16="http://schemas.microsoft.com/office/drawing/2014/main" id="{BDBF4B89-D074-48AB-BC60-554436FF9060}"/>
            </a:ext>
          </a:extLst>
        </xdr:cNvPr>
        <xdr:cNvSpPr/>
      </xdr:nvSpPr>
      <xdr:spPr>
        <a:xfrm>
          <a:off x="14033500" y="57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65339</xdr:rowOff>
    </xdr:from>
    <xdr:to>
      <xdr:col>76</xdr:col>
      <xdr:colOff>22225</xdr:colOff>
      <xdr:row>29</xdr:row>
      <xdr:rowOff>83647</xdr:rowOff>
    </xdr:to>
    <xdr:cxnSp macro="">
      <xdr:nvCxnSpPr>
        <xdr:cNvPr id="148" name="直線コネクタ 147">
          <a:extLst>
            <a:ext uri="{FF2B5EF4-FFF2-40B4-BE49-F238E27FC236}">
              <a16:creationId xmlns:a16="http://schemas.microsoft.com/office/drawing/2014/main" id="{B28A5987-4268-4D0A-9C01-A24CA477F88B}"/>
            </a:ext>
          </a:extLst>
        </xdr:cNvPr>
        <xdr:cNvCxnSpPr/>
      </xdr:nvCxnSpPr>
      <xdr:spPr>
        <a:xfrm>
          <a:off x="14084300" y="5808914"/>
          <a:ext cx="7112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118283</xdr:rowOff>
    </xdr:from>
    <xdr:to>
      <xdr:col>68</xdr:col>
      <xdr:colOff>123825</xdr:colOff>
      <xdr:row>29</xdr:row>
      <xdr:rowOff>48433</xdr:rowOff>
    </xdr:to>
    <xdr:sp macro="" textlink="">
      <xdr:nvSpPr>
        <xdr:cNvPr id="149" name="楕円 148">
          <a:extLst>
            <a:ext uri="{FF2B5EF4-FFF2-40B4-BE49-F238E27FC236}">
              <a16:creationId xmlns:a16="http://schemas.microsoft.com/office/drawing/2014/main" id="{12878813-7706-422F-B2B9-22192A046D56}"/>
            </a:ext>
          </a:extLst>
        </xdr:cNvPr>
        <xdr:cNvSpPr/>
      </xdr:nvSpPr>
      <xdr:spPr>
        <a:xfrm>
          <a:off x="13271500" y="56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169083</xdr:rowOff>
    </xdr:from>
    <xdr:to>
      <xdr:col>72</xdr:col>
      <xdr:colOff>73025</xdr:colOff>
      <xdr:row>29</xdr:row>
      <xdr:rowOff>65339</xdr:rowOff>
    </xdr:to>
    <xdr:cxnSp macro="">
      <xdr:nvCxnSpPr>
        <xdr:cNvPr id="150" name="直線コネクタ 149">
          <a:extLst>
            <a:ext uri="{FF2B5EF4-FFF2-40B4-BE49-F238E27FC236}">
              <a16:creationId xmlns:a16="http://schemas.microsoft.com/office/drawing/2014/main" id="{20678550-79EE-46B9-BC24-555CCB9EC8F8}"/>
            </a:ext>
          </a:extLst>
        </xdr:cNvPr>
        <xdr:cNvCxnSpPr/>
      </xdr:nvCxnSpPr>
      <xdr:spPr>
        <a:xfrm>
          <a:off x="13322300" y="5741208"/>
          <a:ext cx="762000" cy="6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68539</xdr:rowOff>
    </xdr:from>
    <xdr:to>
      <xdr:col>64</xdr:col>
      <xdr:colOff>123825</xdr:colOff>
      <xdr:row>28</xdr:row>
      <xdr:rowOff>170139</xdr:rowOff>
    </xdr:to>
    <xdr:sp macro="" textlink="">
      <xdr:nvSpPr>
        <xdr:cNvPr id="151" name="楕円 150">
          <a:extLst>
            <a:ext uri="{FF2B5EF4-FFF2-40B4-BE49-F238E27FC236}">
              <a16:creationId xmlns:a16="http://schemas.microsoft.com/office/drawing/2014/main" id="{2B5775C6-AD46-4A8A-A568-1F1EE3F637C0}"/>
            </a:ext>
          </a:extLst>
        </xdr:cNvPr>
        <xdr:cNvSpPr/>
      </xdr:nvSpPr>
      <xdr:spPr>
        <a:xfrm>
          <a:off x="12509500" y="56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119339</xdr:rowOff>
    </xdr:from>
    <xdr:to>
      <xdr:col>68</xdr:col>
      <xdr:colOff>73025</xdr:colOff>
      <xdr:row>28</xdr:row>
      <xdr:rowOff>169083</xdr:rowOff>
    </xdr:to>
    <xdr:cxnSp macro="">
      <xdr:nvCxnSpPr>
        <xdr:cNvPr id="152" name="直線コネクタ 151">
          <a:extLst>
            <a:ext uri="{FF2B5EF4-FFF2-40B4-BE49-F238E27FC236}">
              <a16:creationId xmlns:a16="http://schemas.microsoft.com/office/drawing/2014/main" id="{EDA3E949-3597-47B9-9772-7E838E0264B6}"/>
            </a:ext>
          </a:extLst>
        </xdr:cNvPr>
        <xdr:cNvCxnSpPr/>
      </xdr:nvCxnSpPr>
      <xdr:spPr>
        <a:xfrm>
          <a:off x="12560300" y="5691464"/>
          <a:ext cx="762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74671</xdr:rowOff>
    </xdr:from>
    <xdr:to>
      <xdr:col>60</xdr:col>
      <xdr:colOff>123825</xdr:colOff>
      <xdr:row>29</xdr:row>
      <xdr:rowOff>4821</xdr:rowOff>
    </xdr:to>
    <xdr:sp macro="" textlink="">
      <xdr:nvSpPr>
        <xdr:cNvPr id="153" name="楕円 152">
          <a:extLst>
            <a:ext uri="{FF2B5EF4-FFF2-40B4-BE49-F238E27FC236}">
              <a16:creationId xmlns:a16="http://schemas.microsoft.com/office/drawing/2014/main" id="{81B6DCB5-DD13-48D6-91E6-4CD5D852D161}"/>
            </a:ext>
          </a:extLst>
        </xdr:cNvPr>
        <xdr:cNvSpPr/>
      </xdr:nvSpPr>
      <xdr:spPr>
        <a:xfrm>
          <a:off x="11747500" y="5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119339</xdr:rowOff>
    </xdr:from>
    <xdr:to>
      <xdr:col>64</xdr:col>
      <xdr:colOff>73025</xdr:colOff>
      <xdr:row>28</xdr:row>
      <xdr:rowOff>125471</xdr:rowOff>
    </xdr:to>
    <xdr:cxnSp macro="">
      <xdr:nvCxnSpPr>
        <xdr:cNvPr id="154" name="直線コネクタ 153">
          <a:extLst>
            <a:ext uri="{FF2B5EF4-FFF2-40B4-BE49-F238E27FC236}">
              <a16:creationId xmlns:a16="http://schemas.microsoft.com/office/drawing/2014/main" id="{85CF4D8C-465F-4B1B-886B-46A9D0B09E1C}"/>
            </a:ext>
          </a:extLst>
        </xdr:cNvPr>
        <xdr:cNvCxnSpPr/>
      </xdr:nvCxnSpPr>
      <xdr:spPr>
        <a:xfrm flipV="1">
          <a:off x="11798300" y="5691464"/>
          <a:ext cx="762000" cy="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5" name="n_1aveValue債務償還比率">
          <a:extLst>
            <a:ext uri="{FF2B5EF4-FFF2-40B4-BE49-F238E27FC236}">
              <a16:creationId xmlns:a16="http://schemas.microsoft.com/office/drawing/2014/main" id="{7EEEC8A3-BFB1-4FD6-BFD6-414FE7195CE5}"/>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6" name="n_2aveValue債務償還比率">
          <a:extLst>
            <a:ext uri="{FF2B5EF4-FFF2-40B4-BE49-F238E27FC236}">
              <a16:creationId xmlns:a16="http://schemas.microsoft.com/office/drawing/2014/main" id="{1EB3094C-317B-4A55-871B-667E14F02282}"/>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a:extLst>
            <a:ext uri="{FF2B5EF4-FFF2-40B4-BE49-F238E27FC236}">
              <a16:creationId xmlns:a16="http://schemas.microsoft.com/office/drawing/2014/main" id="{13ACF1CC-58B7-4E0A-9F19-DD64FC36F3A7}"/>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a:extLst>
            <a:ext uri="{FF2B5EF4-FFF2-40B4-BE49-F238E27FC236}">
              <a16:creationId xmlns:a16="http://schemas.microsoft.com/office/drawing/2014/main" id="{7F2C9958-B270-4E37-9FC7-EA4789E06DB7}"/>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132666</xdr:rowOff>
    </xdr:from>
    <xdr:ext cx="469744" cy="259045"/>
    <xdr:sp macro="" textlink="">
      <xdr:nvSpPr>
        <xdr:cNvPr id="159" name="n_1mainValue債務償還比率">
          <a:extLst>
            <a:ext uri="{FF2B5EF4-FFF2-40B4-BE49-F238E27FC236}">
              <a16:creationId xmlns:a16="http://schemas.microsoft.com/office/drawing/2014/main" id="{FDCED48A-F591-4C40-B01B-D1231FE5EA93}"/>
            </a:ext>
          </a:extLst>
        </xdr:cNvPr>
        <xdr:cNvSpPr txBox="1"/>
      </xdr:nvSpPr>
      <xdr:spPr>
        <a:xfrm>
          <a:off x="13836727" y="55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64960</xdr:rowOff>
    </xdr:from>
    <xdr:ext cx="469744" cy="259045"/>
    <xdr:sp macro="" textlink="">
      <xdr:nvSpPr>
        <xdr:cNvPr id="160" name="n_2mainValue債務償還比率">
          <a:extLst>
            <a:ext uri="{FF2B5EF4-FFF2-40B4-BE49-F238E27FC236}">
              <a16:creationId xmlns:a16="http://schemas.microsoft.com/office/drawing/2014/main" id="{640DC8C4-4BF5-4C05-BAD6-EACE1CBA6D47}"/>
            </a:ext>
          </a:extLst>
        </xdr:cNvPr>
        <xdr:cNvSpPr txBox="1"/>
      </xdr:nvSpPr>
      <xdr:spPr>
        <a:xfrm>
          <a:off x="13087427" y="546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15216</xdr:rowOff>
    </xdr:from>
    <xdr:ext cx="469744" cy="259045"/>
    <xdr:sp macro="" textlink="">
      <xdr:nvSpPr>
        <xdr:cNvPr id="161" name="n_3mainValue債務償還比率">
          <a:extLst>
            <a:ext uri="{FF2B5EF4-FFF2-40B4-BE49-F238E27FC236}">
              <a16:creationId xmlns:a16="http://schemas.microsoft.com/office/drawing/2014/main" id="{88EA9C95-A89A-4574-82F5-B37DD4A8A76F}"/>
            </a:ext>
          </a:extLst>
        </xdr:cNvPr>
        <xdr:cNvSpPr txBox="1"/>
      </xdr:nvSpPr>
      <xdr:spPr>
        <a:xfrm>
          <a:off x="12325427" y="54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21348</xdr:rowOff>
    </xdr:from>
    <xdr:ext cx="469744" cy="259045"/>
    <xdr:sp macro="" textlink="">
      <xdr:nvSpPr>
        <xdr:cNvPr id="162" name="n_4mainValue債務償還比率">
          <a:extLst>
            <a:ext uri="{FF2B5EF4-FFF2-40B4-BE49-F238E27FC236}">
              <a16:creationId xmlns:a16="http://schemas.microsoft.com/office/drawing/2014/main" id="{22F9C886-5696-43BB-AD2C-0CCD169DD575}"/>
            </a:ext>
          </a:extLst>
        </xdr:cNvPr>
        <xdr:cNvSpPr txBox="1"/>
      </xdr:nvSpPr>
      <xdr:spPr>
        <a:xfrm>
          <a:off x="11563427" y="542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D14A8D3-139B-4848-8FDD-416325D7245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595EDDB-CAB7-4E18-97F6-9C44B7016BB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3C4EC71-0F3D-429A-8711-379AF7B5A7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A5BDB8B-DCCF-46CA-985C-3C9A235334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5B25A30-2A3B-49AB-9032-44EDB17190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56D0A89-7FBC-4BE0-9BD4-3ED05C876C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A04439-D744-470C-B25E-1E0800BD25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0CC3FD-40CF-4142-8B3C-EF2CA8E597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BEB091-0961-4D72-9349-1E8A79EC0E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B93B9A-FF93-48E9-92E9-890E073DD8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EA111F-0EF4-483D-977E-3E8BE676D6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7B813D-7060-4D02-8236-1CC3F69D4F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A02849-AA85-4A98-B2CD-A615EB5D83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5F7507-E859-4AE7-89AD-D7714F23E5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698711-A479-45F3-9A7E-9A3805B39E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B4B2AA-4898-4D02-A1E2-9C59D9C338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A07FE4-A857-4D97-84CF-B9F49E3B72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B880D0-8371-43B3-8045-24468A8954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3FD5BE-9834-47F7-893D-B6D430AA43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E47174-1B73-4C3E-AEB3-6EBAEB0B7B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FDFF1E-4C4C-495E-8ED7-7BF8E0ABEE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81EDB6-91E5-4653-ADBF-7F726FF32D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352D25-E189-42B8-885D-34B08C2DF9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63D916-9A3E-4BBF-8543-D1F5783118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F5FB5B-7FA4-4454-8C00-8668679F85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8BC0C9-595C-4E30-A25D-C357217BB7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39E139-6855-4765-90F5-3DE7F1964C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CA62EA-9FE8-4763-A5A1-5D028EF5C8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7771B6-9845-4DD0-9E1A-AD1A2E2880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033595-EA5F-469B-9978-88192073F10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BFBFBB-193A-4CC8-884E-09B500076A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8A6AA6-0B40-438C-8825-EA41A2BF0C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E13768-5BB7-45FC-BCA9-339B433AC2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56569E-14E7-4DFA-ADB8-8AE13A213E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42AE5D-4470-4191-9242-285CF46AF7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3F90A6-8A73-4CA1-B6F1-A35FC4B13CF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AE8E41-AEE6-4EE0-A501-A7FED4F724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D9508A-8427-4060-B750-EEE2A43C09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B7344F-FE33-4E4D-8F0C-30BF12A2A1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C42B57-22D2-4336-ADFC-062DBA90CD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EAE664-FE6D-4528-BCDE-FA4A9087A6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DCA904-DE5B-45A6-A1D0-01A5DFD872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BFB83DE-100E-44A8-B2FE-7F50BE5384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EDEFF5-F8BC-48A3-9485-3FC65F1628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EE5323-EB01-4C69-85CF-12698BEE59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E2B060C-73CD-4E07-A902-45B49CBCE0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213F6F-CA65-4B07-8C6A-D10AD91BB5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53DEBD-C43C-4D76-8A79-21CF247AD0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E1974DD-F7A2-45D1-8A26-D13FDB4B125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035EDF-4295-40E4-8343-814F1A9D9C2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56F2F4-9A60-4B7D-B368-B47FBB5DF32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9394ACC-01B1-4D9D-ACFB-77F3E5BAC06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E5F951C-D192-443F-AC00-D435620EE62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83D65EA-3442-4BDC-88BD-251D225963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83747B3-AE5D-413A-87FD-0DC32D2A394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99E3F9A-CB39-453F-AA01-8024D29DBB4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4625E0-0817-4689-9ADA-55F23917F5D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4775395-C545-4895-84EB-E675AE91781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F1D45B-50E6-45DF-A54D-0DA6263E49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EBD8ABC-9B35-47D8-9B57-AE4D61E3C8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3D3167-7AEF-46D2-8F0C-C581330B30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35562371-F2D2-4748-BC92-1125150AE573}"/>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EF84EB9-F4D1-4814-B29C-66BD898C769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56733B81-5F96-44F3-BE59-53AA552B128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C1268175-C476-49AE-891E-5AB3633E925A}"/>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D2B22728-A43D-4D68-8D3F-179C95E06C91}"/>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BA182C80-7899-4A06-B307-6CDC6EEB8D9A}"/>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4967BDB4-71A3-4351-9EC6-E941C536BCB5}"/>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EF958E5F-2655-49AA-B840-68DD91F36BB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F18469F5-7627-42CC-9B5C-39455D4904BA}"/>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69C3AE31-F055-4C82-B1FE-008F537A318A}"/>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884E159D-D4CE-4C23-8127-576C0117D498}"/>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0AAAAF-9326-4222-BC47-9532C99A8E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53874A-2BCB-4E62-BBFA-FB509DCF34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84A2D4-7049-4C2F-9A4B-E955489540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2FB941-F30E-445E-A19C-068D8DFAA7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13E6B7-3494-41E7-B8A0-ABBBF65172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a16="http://schemas.microsoft.com/office/drawing/2014/main" id="{056ABC5C-B4C4-4B97-A0DE-89DDA646EF4C}"/>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48FEE193-4315-4EFA-8837-62AD2B3828EF}"/>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a:extLst>
            <a:ext uri="{FF2B5EF4-FFF2-40B4-BE49-F238E27FC236}">
              <a16:creationId xmlns:a16="http://schemas.microsoft.com/office/drawing/2014/main" id="{23CEC29F-1D4B-4787-9651-C3F0AC68217B}"/>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154305</xdr:rowOff>
    </xdr:to>
    <xdr:cxnSp macro="">
      <xdr:nvCxnSpPr>
        <xdr:cNvPr id="76" name="直線コネクタ 75">
          <a:extLst>
            <a:ext uri="{FF2B5EF4-FFF2-40B4-BE49-F238E27FC236}">
              <a16:creationId xmlns:a16="http://schemas.microsoft.com/office/drawing/2014/main" id="{4DD76E70-1E1F-42B8-8007-6AB518246FA4}"/>
            </a:ext>
          </a:extLst>
        </xdr:cNvPr>
        <xdr:cNvCxnSpPr/>
      </xdr:nvCxnSpPr>
      <xdr:spPr>
        <a:xfrm>
          <a:off x="3797300" y="66274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108B25DE-308E-42F8-837F-1C90B45797A6}"/>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112395</xdr:rowOff>
    </xdr:to>
    <xdr:cxnSp macro="">
      <xdr:nvCxnSpPr>
        <xdr:cNvPr id="78" name="直線コネクタ 77">
          <a:extLst>
            <a:ext uri="{FF2B5EF4-FFF2-40B4-BE49-F238E27FC236}">
              <a16:creationId xmlns:a16="http://schemas.microsoft.com/office/drawing/2014/main" id="{85CE60A3-01F3-45E2-A205-5017679EB431}"/>
            </a:ext>
          </a:extLst>
        </xdr:cNvPr>
        <xdr:cNvCxnSpPr/>
      </xdr:nvCxnSpPr>
      <xdr:spPr>
        <a:xfrm>
          <a:off x="2908300" y="658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id="{0FCF1B8E-AEFB-4B84-9A6A-02F99031571A}"/>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6A95978E-0601-435A-BEF0-BCD1C1382B2B}"/>
            </a:ext>
          </a:extLst>
        </xdr:cNvPr>
        <xdr:cNvCxnSpPr/>
      </xdr:nvCxnSpPr>
      <xdr:spPr>
        <a:xfrm>
          <a:off x="2019300" y="655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a:extLst>
            <a:ext uri="{FF2B5EF4-FFF2-40B4-BE49-F238E27FC236}">
              <a16:creationId xmlns:a16="http://schemas.microsoft.com/office/drawing/2014/main" id="{591F5371-2CB5-4D8C-A613-5E25A9E24C6F}"/>
            </a:ext>
          </a:extLst>
        </xdr:cNvPr>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id="{2F96455F-D665-4D20-ABD3-2AA49C9AF69C}"/>
            </a:ext>
          </a:extLst>
        </xdr:cNvPr>
        <xdr:cNvCxnSpPr/>
      </xdr:nvCxnSpPr>
      <xdr:spPr>
        <a:xfrm>
          <a:off x="1130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EACFAD8E-AC63-4895-AB11-2E140DEC8542}"/>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18922E21-AD35-4562-BEC1-506BCC49548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38468A7A-285F-44E2-912E-6959BBAAE621}"/>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5922B660-4EAD-4921-B1D8-29985A9333EF}"/>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id="{AB354246-20C8-4711-A834-60B095BA2E8C}"/>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7DF59F10-20BD-4BEA-99C8-4169D8F23C15}"/>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6AEDFF23-5FFD-4484-920A-43D7A3FF208C}"/>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BEC8593A-AE82-449E-BBDA-A12B0AE958C7}"/>
            </a:ext>
          </a:extLst>
        </xdr:cNvPr>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DC18B1E-1CE1-4D1C-9B44-414F9887B2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3BB0A50-A57A-4356-A08B-8CD855DB9FD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8E35897-AC09-4375-A56B-16875D35BE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8EEAFD0-D4B1-46E0-83A2-53B08C45E8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ACB4158-459D-4DE5-823F-53AA8C6548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F36123C-97BE-4752-83EA-CCCCF6FAB7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6699A9B-5D27-44DB-B59B-CDC8F531F1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AAB69BB-00EC-4C77-9E13-FCFA7D73FB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194A54F-2BF5-4537-91ED-1BF8A9E972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93BEBF8-6AC5-47D6-8D33-9994F5E8EC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D900DE9-781B-4B97-BF1B-B2631A1202A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368CBEC-234A-4272-939A-A8E56A36D2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3D156C0-4C30-4A93-9775-7293609EADB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95A5AB7-95E8-400F-B46A-D018667A386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2458CAB-A6AD-4DE0-B898-6E48AC0772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1BA7647-FD42-487C-BCF3-9236CFBA186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9221785-5AFB-4546-A5C1-3E96BC8EC24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45E8E61-36EC-4644-A343-757B88A5B66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BEB6676-E192-483D-82FB-C0DA79A5E0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AE1F7B5-0C5C-42A9-8CD6-6715B10BEBE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D7143B6-FAFE-4F4F-B9D5-048F918EFA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D45DCE4A-C362-44BF-98D2-7FAECFABEA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DB8F62B-E079-45C6-83B3-B9570D0590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60D4CAAB-F0BC-45C9-A036-3D148125DEA9}"/>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7B565FD0-78F3-4EB7-AD27-90CB516D495F}"/>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69F849E4-F3E9-4FB7-B828-864A739CC1D7}"/>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25CEDD04-967F-402F-9494-E837AD402BF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30413C0A-E3B8-4C58-8405-B6CAA7859A03}"/>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58618973-CBCF-4B50-BA9A-C31C1F673265}"/>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7CC77245-70D6-46C7-92C1-B74D59F05E31}"/>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CC33444E-DE20-40A8-9EDE-F0D2175E0E55}"/>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BE3FEE51-7045-419C-8DAA-78CB30B071EB}"/>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158E4A9-8724-4671-87E0-E207B807659D}"/>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A21AC829-BD65-415D-BA26-987966BE8D82}"/>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69EB6D-8059-42D7-976F-EC634B1F19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EE0D2A-26B5-4DAA-8993-5232885553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32D1496-B66A-484A-803B-283F6B0975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378E68-2454-48E7-89C5-22726C174F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F8BBE5-75FC-4451-8472-491AC08BAF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11265</xdr:rowOff>
    </xdr:from>
    <xdr:to>
      <xdr:col>55</xdr:col>
      <xdr:colOff>50800</xdr:colOff>
      <xdr:row>41</xdr:row>
      <xdr:rowOff>112865</xdr:rowOff>
    </xdr:to>
    <xdr:sp macro="" textlink="">
      <xdr:nvSpPr>
        <xdr:cNvPr id="130" name="楕円 129">
          <a:extLst>
            <a:ext uri="{FF2B5EF4-FFF2-40B4-BE49-F238E27FC236}">
              <a16:creationId xmlns:a16="http://schemas.microsoft.com/office/drawing/2014/main" id="{F5564473-ACC5-44A9-BDB4-01F748559F3C}"/>
            </a:ext>
          </a:extLst>
        </xdr:cNvPr>
        <xdr:cNvSpPr/>
      </xdr:nvSpPr>
      <xdr:spPr>
        <a:xfrm>
          <a:off x="10426700" y="70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97642</xdr:rowOff>
    </xdr:from>
    <xdr:ext cx="469744" cy="259045"/>
    <xdr:sp macro="" textlink="">
      <xdr:nvSpPr>
        <xdr:cNvPr id="131" name="【道路】&#10;一人当たり延長該当値テキスト">
          <a:extLst>
            <a:ext uri="{FF2B5EF4-FFF2-40B4-BE49-F238E27FC236}">
              <a16:creationId xmlns:a16="http://schemas.microsoft.com/office/drawing/2014/main" id="{A8F1EF2D-7FE3-43F1-BD11-683B5C75136E}"/>
            </a:ext>
          </a:extLst>
        </xdr:cNvPr>
        <xdr:cNvSpPr txBox="1"/>
      </xdr:nvSpPr>
      <xdr:spPr>
        <a:xfrm>
          <a:off x="10515600" y="69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12332</xdr:rowOff>
    </xdr:from>
    <xdr:to>
      <xdr:col>50</xdr:col>
      <xdr:colOff>165100</xdr:colOff>
      <xdr:row>41</xdr:row>
      <xdr:rowOff>113932</xdr:rowOff>
    </xdr:to>
    <xdr:sp macro="" textlink="">
      <xdr:nvSpPr>
        <xdr:cNvPr id="132" name="楕円 131">
          <a:extLst>
            <a:ext uri="{FF2B5EF4-FFF2-40B4-BE49-F238E27FC236}">
              <a16:creationId xmlns:a16="http://schemas.microsoft.com/office/drawing/2014/main" id="{439B08B1-22BE-4BA9-8639-1BE090DB5D01}"/>
            </a:ext>
          </a:extLst>
        </xdr:cNvPr>
        <xdr:cNvSpPr/>
      </xdr:nvSpPr>
      <xdr:spPr>
        <a:xfrm>
          <a:off x="9588500" y="7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62065</xdr:rowOff>
    </xdr:from>
    <xdr:to>
      <xdr:col>55</xdr:col>
      <xdr:colOff>0</xdr:colOff>
      <xdr:row>41</xdr:row>
      <xdr:rowOff>63132</xdr:rowOff>
    </xdr:to>
    <xdr:cxnSp macro="">
      <xdr:nvCxnSpPr>
        <xdr:cNvPr id="133" name="直線コネクタ 132">
          <a:extLst>
            <a:ext uri="{FF2B5EF4-FFF2-40B4-BE49-F238E27FC236}">
              <a16:creationId xmlns:a16="http://schemas.microsoft.com/office/drawing/2014/main" id="{17EFD218-D912-4057-8F14-66FEC597F588}"/>
            </a:ext>
          </a:extLst>
        </xdr:cNvPr>
        <xdr:cNvCxnSpPr/>
      </xdr:nvCxnSpPr>
      <xdr:spPr>
        <a:xfrm flipV="1">
          <a:off x="9639300" y="7091515"/>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13551</xdr:rowOff>
    </xdr:from>
    <xdr:to>
      <xdr:col>46</xdr:col>
      <xdr:colOff>38100</xdr:colOff>
      <xdr:row>41</xdr:row>
      <xdr:rowOff>115151</xdr:rowOff>
    </xdr:to>
    <xdr:sp macro="" textlink="">
      <xdr:nvSpPr>
        <xdr:cNvPr id="134" name="楕円 133">
          <a:extLst>
            <a:ext uri="{FF2B5EF4-FFF2-40B4-BE49-F238E27FC236}">
              <a16:creationId xmlns:a16="http://schemas.microsoft.com/office/drawing/2014/main" id="{EDC4CEE6-BB92-4DF2-B8E0-81ABE3066AE8}"/>
            </a:ext>
          </a:extLst>
        </xdr:cNvPr>
        <xdr:cNvSpPr/>
      </xdr:nvSpPr>
      <xdr:spPr>
        <a:xfrm>
          <a:off x="8699500" y="70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63132</xdr:rowOff>
    </xdr:from>
    <xdr:to>
      <xdr:col>50</xdr:col>
      <xdr:colOff>114300</xdr:colOff>
      <xdr:row>41</xdr:row>
      <xdr:rowOff>64351</xdr:rowOff>
    </xdr:to>
    <xdr:cxnSp macro="">
      <xdr:nvCxnSpPr>
        <xdr:cNvPr id="135" name="直線コネクタ 134">
          <a:extLst>
            <a:ext uri="{FF2B5EF4-FFF2-40B4-BE49-F238E27FC236}">
              <a16:creationId xmlns:a16="http://schemas.microsoft.com/office/drawing/2014/main" id="{34791BD4-90B5-4638-A6B7-9C30A0B7857F}"/>
            </a:ext>
          </a:extLst>
        </xdr:cNvPr>
        <xdr:cNvCxnSpPr/>
      </xdr:nvCxnSpPr>
      <xdr:spPr>
        <a:xfrm flipV="1">
          <a:off x="8750300" y="709258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13818</xdr:rowOff>
    </xdr:from>
    <xdr:to>
      <xdr:col>41</xdr:col>
      <xdr:colOff>101600</xdr:colOff>
      <xdr:row>41</xdr:row>
      <xdr:rowOff>115418</xdr:rowOff>
    </xdr:to>
    <xdr:sp macro="" textlink="">
      <xdr:nvSpPr>
        <xdr:cNvPr id="136" name="楕円 135">
          <a:extLst>
            <a:ext uri="{FF2B5EF4-FFF2-40B4-BE49-F238E27FC236}">
              <a16:creationId xmlns:a16="http://schemas.microsoft.com/office/drawing/2014/main" id="{0B09918C-E46B-4373-A4B6-04D7E77ED656}"/>
            </a:ext>
          </a:extLst>
        </xdr:cNvPr>
        <xdr:cNvSpPr/>
      </xdr:nvSpPr>
      <xdr:spPr>
        <a:xfrm>
          <a:off x="7810500" y="70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64351</xdr:rowOff>
    </xdr:from>
    <xdr:to>
      <xdr:col>45</xdr:col>
      <xdr:colOff>177800</xdr:colOff>
      <xdr:row>41</xdr:row>
      <xdr:rowOff>64618</xdr:rowOff>
    </xdr:to>
    <xdr:cxnSp macro="">
      <xdr:nvCxnSpPr>
        <xdr:cNvPr id="137" name="直線コネクタ 136">
          <a:extLst>
            <a:ext uri="{FF2B5EF4-FFF2-40B4-BE49-F238E27FC236}">
              <a16:creationId xmlns:a16="http://schemas.microsoft.com/office/drawing/2014/main" id="{EF06190C-66B3-46CE-B59C-1FBB633665E8}"/>
            </a:ext>
          </a:extLst>
        </xdr:cNvPr>
        <xdr:cNvCxnSpPr/>
      </xdr:nvCxnSpPr>
      <xdr:spPr>
        <a:xfrm flipV="1">
          <a:off x="7861300" y="70938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14580</xdr:rowOff>
    </xdr:from>
    <xdr:to>
      <xdr:col>36</xdr:col>
      <xdr:colOff>165100</xdr:colOff>
      <xdr:row>41</xdr:row>
      <xdr:rowOff>116180</xdr:rowOff>
    </xdr:to>
    <xdr:sp macro="" textlink="">
      <xdr:nvSpPr>
        <xdr:cNvPr id="138" name="楕円 137">
          <a:extLst>
            <a:ext uri="{FF2B5EF4-FFF2-40B4-BE49-F238E27FC236}">
              <a16:creationId xmlns:a16="http://schemas.microsoft.com/office/drawing/2014/main" id="{77DE9B12-CCF7-4C39-BAAA-F0AB2225359C}"/>
            </a:ext>
          </a:extLst>
        </xdr:cNvPr>
        <xdr:cNvSpPr/>
      </xdr:nvSpPr>
      <xdr:spPr>
        <a:xfrm>
          <a:off x="6921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64618</xdr:rowOff>
    </xdr:from>
    <xdr:to>
      <xdr:col>41</xdr:col>
      <xdr:colOff>50800</xdr:colOff>
      <xdr:row>41</xdr:row>
      <xdr:rowOff>65380</xdr:rowOff>
    </xdr:to>
    <xdr:cxnSp macro="">
      <xdr:nvCxnSpPr>
        <xdr:cNvPr id="139" name="直線コネクタ 138">
          <a:extLst>
            <a:ext uri="{FF2B5EF4-FFF2-40B4-BE49-F238E27FC236}">
              <a16:creationId xmlns:a16="http://schemas.microsoft.com/office/drawing/2014/main" id="{3D46B79B-FA9D-43ED-8ABF-EDEAB62A44DD}"/>
            </a:ext>
          </a:extLst>
        </xdr:cNvPr>
        <xdr:cNvCxnSpPr/>
      </xdr:nvCxnSpPr>
      <xdr:spPr>
        <a:xfrm flipV="1">
          <a:off x="6972300" y="70940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861DCB6D-62BE-4CBD-968B-3DD68422104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85F935A2-5C17-4EA4-9980-2C2F4F4CC518}"/>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37DF1970-3CB0-4687-AAA7-E7A84C130CC3}"/>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801874EA-82C5-4DBC-8161-CFA7628ABDEE}"/>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105059</xdr:rowOff>
    </xdr:from>
    <xdr:ext cx="469744" cy="259045"/>
    <xdr:sp macro="" textlink="">
      <xdr:nvSpPr>
        <xdr:cNvPr id="144" name="n_1mainValue【道路】&#10;一人当たり延長">
          <a:extLst>
            <a:ext uri="{FF2B5EF4-FFF2-40B4-BE49-F238E27FC236}">
              <a16:creationId xmlns:a16="http://schemas.microsoft.com/office/drawing/2014/main" id="{927F9C02-43D7-4A4B-9C4D-1BE2734F2AA2}"/>
            </a:ext>
          </a:extLst>
        </xdr:cNvPr>
        <xdr:cNvSpPr txBox="1"/>
      </xdr:nvSpPr>
      <xdr:spPr>
        <a:xfrm>
          <a:off x="9391727"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106278</xdr:rowOff>
    </xdr:from>
    <xdr:ext cx="469744" cy="259045"/>
    <xdr:sp macro="" textlink="">
      <xdr:nvSpPr>
        <xdr:cNvPr id="145" name="n_2mainValue【道路】&#10;一人当たり延長">
          <a:extLst>
            <a:ext uri="{FF2B5EF4-FFF2-40B4-BE49-F238E27FC236}">
              <a16:creationId xmlns:a16="http://schemas.microsoft.com/office/drawing/2014/main" id="{0B0B2BBD-19EE-44E5-8B6F-E7D8CBBFA906}"/>
            </a:ext>
          </a:extLst>
        </xdr:cNvPr>
        <xdr:cNvSpPr txBox="1"/>
      </xdr:nvSpPr>
      <xdr:spPr>
        <a:xfrm>
          <a:off x="8515427" y="71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106545</xdr:rowOff>
    </xdr:from>
    <xdr:ext cx="469744" cy="259045"/>
    <xdr:sp macro="" textlink="">
      <xdr:nvSpPr>
        <xdr:cNvPr id="146" name="n_3mainValue【道路】&#10;一人当たり延長">
          <a:extLst>
            <a:ext uri="{FF2B5EF4-FFF2-40B4-BE49-F238E27FC236}">
              <a16:creationId xmlns:a16="http://schemas.microsoft.com/office/drawing/2014/main" id="{0A2167C2-D4D5-47F0-8E6A-F33F418F665E}"/>
            </a:ext>
          </a:extLst>
        </xdr:cNvPr>
        <xdr:cNvSpPr txBox="1"/>
      </xdr:nvSpPr>
      <xdr:spPr>
        <a:xfrm>
          <a:off x="7626427" y="71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107307</xdr:rowOff>
    </xdr:from>
    <xdr:ext cx="469744" cy="259045"/>
    <xdr:sp macro="" textlink="">
      <xdr:nvSpPr>
        <xdr:cNvPr id="147" name="n_4mainValue【道路】&#10;一人当たり延長">
          <a:extLst>
            <a:ext uri="{FF2B5EF4-FFF2-40B4-BE49-F238E27FC236}">
              <a16:creationId xmlns:a16="http://schemas.microsoft.com/office/drawing/2014/main" id="{3AAA2063-67D4-43D3-91B2-A55E3405EA1F}"/>
            </a:ext>
          </a:extLst>
        </xdr:cNvPr>
        <xdr:cNvSpPr txBox="1"/>
      </xdr:nvSpPr>
      <xdr:spPr>
        <a:xfrm>
          <a:off x="6737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2AD75AD-F0E0-42C7-9490-121EBE7146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E51B8C7-84D5-4EDE-868B-3D2BC12E47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53B7719-B5B4-4D89-B924-2CAD368440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C0D9EBF-25EB-433C-A152-A7A6B81157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3D8C888-933F-4046-8200-3D696BCE1E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8FED185-FB6E-401C-8484-8F56128B36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D69611A-DF0D-44E4-8EC3-1CDBF52D1F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54F28C4-CCC7-4BED-BA58-B3C348ED42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123B7-008F-4DF5-B8CF-850CBA6189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B1568DE-6E04-4D10-89AB-580D6F2713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3F53E48-CFCC-4D05-AEFA-581D376AFC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E424D99-5594-4229-9E43-C8D8C47538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A89A06D-9D23-426F-978F-A8821D79D03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C72B0A7-EC12-46B6-AE6D-7BF2DCAF0F3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53AC18D-90CF-47C2-982D-90DE5B69BA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DDDAF20-3C46-46EB-AB93-15538F30311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630384C-A0CF-4ED2-9CCC-3634D35F4F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B155632-EA53-4FE1-8EC8-8C87CA9E76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63197E1-650B-4908-AD83-86C9A7F4F4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1E558A9-D527-4AEE-AB9A-3118292152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BA5AAB5-285A-4182-8721-93DC3BEF21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F79DD30-9654-40F1-BBFE-5DF6486215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4366F2C-931C-4882-B365-B17124C04B2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55705E7-E54E-45C3-8D45-18D6967619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F221E10-543B-42C4-89B2-F244F88D72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E15789E6-277B-45EF-9D5F-1B406BC71E97}"/>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E7633BD-19FF-4F96-8522-4961E136045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45AE3227-F7A3-4ECC-885B-8C9E5F38B4C9}"/>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E86F1F4-C4FE-43B9-A13A-FA795CDF3043}"/>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24FD74E7-FCFA-48E7-83F3-83A36E7F041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EAD40AA-B101-43BB-AEDC-E486074CA9D4}"/>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9486EADF-B503-48D9-9CAA-349D780CA2A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77128233-763A-4181-89AA-35F4A39B8929}"/>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3E0ABB7B-6597-473E-99F7-16296D4BE87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BE659D53-E2D3-4C5F-9CF6-3292AB3ECAAC}"/>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B848B128-1A52-4A1F-8F2B-09B5E5D0E4E1}"/>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E55A1B-DF82-4923-9974-ABEC7146FB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9A4F386-0FA6-48D1-B6B4-A07F37619F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8B32A9-2924-4BE5-A293-C201429D3C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C5F8AE-268C-4C3A-9FE0-173FD2B978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7ECC13-230B-47EE-9046-882DF09787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89" name="楕円 188">
          <a:extLst>
            <a:ext uri="{FF2B5EF4-FFF2-40B4-BE49-F238E27FC236}">
              <a16:creationId xmlns:a16="http://schemas.microsoft.com/office/drawing/2014/main" id="{54F6C075-FD9D-432A-9252-27EB7D1E232B}"/>
            </a:ext>
          </a:extLst>
        </xdr:cNvPr>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95E2818-9C44-4C4A-B42E-D599E20E2210}"/>
            </a:ext>
          </a:extLst>
        </xdr:cNvPr>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1" name="楕円 190">
          <a:extLst>
            <a:ext uri="{FF2B5EF4-FFF2-40B4-BE49-F238E27FC236}">
              <a16:creationId xmlns:a16="http://schemas.microsoft.com/office/drawing/2014/main" id="{9CC782BF-DD1A-46E3-8807-B219F910AA25}"/>
            </a:ext>
          </a:extLst>
        </xdr:cNvPr>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120831</xdr:rowOff>
    </xdr:to>
    <xdr:cxnSp macro="">
      <xdr:nvCxnSpPr>
        <xdr:cNvPr id="192" name="直線コネクタ 191">
          <a:extLst>
            <a:ext uri="{FF2B5EF4-FFF2-40B4-BE49-F238E27FC236}">
              <a16:creationId xmlns:a16="http://schemas.microsoft.com/office/drawing/2014/main" id="{9B744097-D20D-490A-AC4E-E697D8E70027}"/>
            </a:ext>
          </a:extLst>
        </xdr:cNvPr>
        <xdr:cNvCxnSpPr/>
      </xdr:nvCxnSpPr>
      <xdr:spPr>
        <a:xfrm>
          <a:off x="3797300" y="105580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3" name="楕円 192">
          <a:extLst>
            <a:ext uri="{FF2B5EF4-FFF2-40B4-BE49-F238E27FC236}">
              <a16:creationId xmlns:a16="http://schemas.microsoft.com/office/drawing/2014/main" id="{56A7C6FD-F79D-436E-9CDB-25CD3FC1A85B}"/>
            </a:ext>
          </a:extLst>
        </xdr:cNvPr>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99604</xdr:rowOff>
    </xdr:to>
    <xdr:cxnSp macro="">
      <xdr:nvCxnSpPr>
        <xdr:cNvPr id="194" name="直線コネクタ 193">
          <a:extLst>
            <a:ext uri="{FF2B5EF4-FFF2-40B4-BE49-F238E27FC236}">
              <a16:creationId xmlns:a16="http://schemas.microsoft.com/office/drawing/2014/main" id="{E772C529-ECAA-4746-BD2C-C3E4E88B5B15}"/>
            </a:ext>
          </a:extLst>
        </xdr:cNvPr>
        <xdr:cNvCxnSpPr/>
      </xdr:nvCxnSpPr>
      <xdr:spPr>
        <a:xfrm>
          <a:off x="2908300" y="10535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5" name="楕円 194">
          <a:extLst>
            <a:ext uri="{FF2B5EF4-FFF2-40B4-BE49-F238E27FC236}">
              <a16:creationId xmlns:a16="http://schemas.microsoft.com/office/drawing/2014/main" id="{B84EE824-9682-49F0-AFAB-31E96B1601C8}"/>
            </a:ext>
          </a:extLst>
        </xdr:cNvPr>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76744</xdr:rowOff>
    </xdr:to>
    <xdr:cxnSp macro="">
      <xdr:nvCxnSpPr>
        <xdr:cNvPr id="196" name="直線コネクタ 195">
          <a:extLst>
            <a:ext uri="{FF2B5EF4-FFF2-40B4-BE49-F238E27FC236}">
              <a16:creationId xmlns:a16="http://schemas.microsoft.com/office/drawing/2014/main" id="{B267BFB4-1471-4331-BE56-F6623428CC93}"/>
            </a:ext>
          </a:extLst>
        </xdr:cNvPr>
        <xdr:cNvCxnSpPr/>
      </xdr:nvCxnSpPr>
      <xdr:spPr>
        <a:xfrm>
          <a:off x="2019300" y="1050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7" name="楕円 196">
          <a:extLst>
            <a:ext uri="{FF2B5EF4-FFF2-40B4-BE49-F238E27FC236}">
              <a16:creationId xmlns:a16="http://schemas.microsoft.com/office/drawing/2014/main" id="{BEF19BF2-0704-4B59-9808-70443F8A25AA}"/>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50619</xdr:rowOff>
    </xdr:to>
    <xdr:cxnSp macro="">
      <xdr:nvCxnSpPr>
        <xdr:cNvPr id="198" name="直線コネクタ 197">
          <a:extLst>
            <a:ext uri="{FF2B5EF4-FFF2-40B4-BE49-F238E27FC236}">
              <a16:creationId xmlns:a16="http://schemas.microsoft.com/office/drawing/2014/main" id="{6284021C-ACE5-4A36-A7E7-FDDF6E97F1D8}"/>
            </a:ext>
          </a:extLst>
        </xdr:cNvPr>
        <xdr:cNvCxnSpPr/>
      </xdr:nvCxnSpPr>
      <xdr:spPr>
        <a:xfrm>
          <a:off x="1130300" y="1047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B60A6CC-C7DE-46F3-89B5-84559C6F62DF}"/>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8C676E2-16C0-482C-959B-8D87C9839436}"/>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C37376C-E3A6-40DD-9062-D19CAF3A1D2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1F211B6-5BB0-4CAC-8EAC-8EE3AA4E2CAA}"/>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7EC9AC6-5E57-4D9B-9A21-A1C7C03DC718}"/>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4EC2BC3-7CC7-4D8A-B083-F7CB5539A5BF}"/>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9311B8E-146A-44C9-BA91-1322F6701E59}"/>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151CF1F-AC5A-445D-AB51-1021C089723B}"/>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AA74589-4025-407C-8AC1-FD02A36BED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59A2E09-4AF3-427E-A6D6-DF721C63F1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E90A058-811D-4AD6-97D1-44F45F8C9F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8889E92-1E51-4E2D-AB33-65672C9509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C456C57-2692-46D9-B51A-064527C38C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B2F3075-D7C0-4DCE-8175-64C6CFC93B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4FA9938-2149-473F-BE87-E580CEEBBF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1785197-E370-4F4C-B2C0-1D81E6F3D2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EB69426-93A2-44CF-B24B-021D42B5CF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F86A4B9-75FA-47F8-A58C-D06E2DE0BC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62D2180-E90F-42BF-A9FB-E977F9C8CB1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E63E65D-981F-4699-B21B-160DD4FA1DF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EA2E89A-B041-4F19-9795-E86E9D5D97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50CBC3B-01FD-414E-81F6-FA3035DB4FD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EC82491-2F69-4C07-80A2-EE9D570B65C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B122E8CC-CD9C-497B-B581-37A3057F851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20F2A6A-3857-480B-9C10-72B2BA2143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B5BDFD0-E654-4E7F-966C-80F47342730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938591E-ABCE-4FBC-8BC6-50B0916EF94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FA0B9DF-44AB-416B-B206-FD90701B5E3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A8FE095-F607-43A0-BCDF-2D7CD4D42B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92EF974-655F-4408-82C6-593CE37B697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8A0CB-7268-4D9E-937E-2244FF09CB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603DD599-83CE-4B02-88A8-A55A5DCE9524}"/>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C1B5AC2-787B-4AA4-A09F-FAF7096A60DE}"/>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15111335-D24F-424D-A709-07DEC2C9FE77}"/>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ED7E400-50DD-4E0C-86C5-7F27EF8E0FA4}"/>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7FB6FCEA-1FA1-4668-8878-CAC4977BA504}"/>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35C51DE-761D-4253-B91D-6FA4A590D7E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E9A41ED1-8979-4AFA-B84C-9DDFCA61953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50D1153B-1D9C-409C-9151-D1EB44B6DA6E}"/>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9E5A7DF9-3835-4AD9-B7C0-C166C0E34F4D}"/>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D2FCD4EE-7CC4-4DED-91A6-B49A8399BF21}"/>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73B2F06E-43C4-4375-8D44-D2EF2C767719}"/>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35326BA-4071-4C8D-94BB-3D0A4ED7C7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E43EC7-9F4A-4A5F-9F7C-84BEC0D680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234431-1A4A-4E53-95B1-9159910F6D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EB7470-3C39-4737-837D-80B091C3D9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50E0462-8A4D-43A6-A890-1EB4506451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153697</xdr:rowOff>
    </xdr:from>
    <xdr:to>
      <xdr:col>55</xdr:col>
      <xdr:colOff>50800</xdr:colOff>
      <xdr:row>64</xdr:row>
      <xdr:rowOff>83847</xdr:rowOff>
    </xdr:to>
    <xdr:sp macro="" textlink="">
      <xdr:nvSpPr>
        <xdr:cNvPr id="246" name="楕円 245">
          <a:extLst>
            <a:ext uri="{FF2B5EF4-FFF2-40B4-BE49-F238E27FC236}">
              <a16:creationId xmlns:a16="http://schemas.microsoft.com/office/drawing/2014/main" id="{5D6E9292-74AC-4881-A20D-4C73997681A4}"/>
            </a:ext>
          </a:extLst>
        </xdr:cNvPr>
        <xdr:cNvSpPr/>
      </xdr:nvSpPr>
      <xdr:spPr>
        <a:xfrm>
          <a:off x="10426700" y="10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68624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2B2BF4BB-F904-43CB-AF6C-4C4A12541160}"/>
            </a:ext>
          </a:extLst>
        </xdr:cNvPr>
        <xdr:cNvSpPr txBox="1"/>
      </xdr:nvSpPr>
      <xdr:spPr>
        <a:xfrm>
          <a:off x="10515600" y="108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153936</xdr:rowOff>
    </xdr:from>
    <xdr:to>
      <xdr:col>50</xdr:col>
      <xdr:colOff>165100</xdr:colOff>
      <xdr:row>64</xdr:row>
      <xdr:rowOff>84086</xdr:rowOff>
    </xdr:to>
    <xdr:sp macro="" textlink="">
      <xdr:nvSpPr>
        <xdr:cNvPr id="248" name="楕円 247">
          <a:extLst>
            <a:ext uri="{FF2B5EF4-FFF2-40B4-BE49-F238E27FC236}">
              <a16:creationId xmlns:a16="http://schemas.microsoft.com/office/drawing/2014/main" id="{77397BE8-B22F-4EB3-A0AC-7E26BA8BF453}"/>
            </a:ext>
          </a:extLst>
        </xdr:cNvPr>
        <xdr:cNvSpPr/>
      </xdr:nvSpPr>
      <xdr:spPr>
        <a:xfrm>
          <a:off x="9588500" y="10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33047</xdr:rowOff>
    </xdr:from>
    <xdr:to>
      <xdr:col>55</xdr:col>
      <xdr:colOff>0</xdr:colOff>
      <xdr:row>64</xdr:row>
      <xdr:rowOff>33286</xdr:rowOff>
    </xdr:to>
    <xdr:cxnSp macro="">
      <xdr:nvCxnSpPr>
        <xdr:cNvPr id="249" name="直線コネクタ 248">
          <a:extLst>
            <a:ext uri="{FF2B5EF4-FFF2-40B4-BE49-F238E27FC236}">
              <a16:creationId xmlns:a16="http://schemas.microsoft.com/office/drawing/2014/main" id="{26E1CB29-5755-49AA-84F7-CB63CEF38B97}"/>
            </a:ext>
          </a:extLst>
        </xdr:cNvPr>
        <xdr:cNvCxnSpPr/>
      </xdr:nvCxnSpPr>
      <xdr:spPr>
        <a:xfrm flipV="1">
          <a:off x="9639300" y="11005847"/>
          <a:ext cx="8382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154343</xdr:rowOff>
    </xdr:from>
    <xdr:to>
      <xdr:col>46</xdr:col>
      <xdr:colOff>38100</xdr:colOff>
      <xdr:row>64</xdr:row>
      <xdr:rowOff>84493</xdr:rowOff>
    </xdr:to>
    <xdr:sp macro="" textlink="">
      <xdr:nvSpPr>
        <xdr:cNvPr id="250" name="楕円 249">
          <a:extLst>
            <a:ext uri="{FF2B5EF4-FFF2-40B4-BE49-F238E27FC236}">
              <a16:creationId xmlns:a16="http://schemas.microsoft.com/office/drawing/2014/main" id="{41A62C6C-BFC0-4309-A035-7D3D754BAC9E}"/>
            </a:ext>
          </a:extLst>
        </xdr:cNvPr>
        <xdr:cNvSpPr/>
      </xdr:nvSpPr>
      <xdr:spPr>
        <a:xfrm>
          <a:off x="8699500" y="109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33286</xdr:rowOff>
    </xdr:from>
    <xdr:to>
      <xdr:col>50</xdr:col>
      <xdr:colOff>114300</xdr:colOff>
      <xdr:row>64</xdr:row>
      <xdr:rowOff>33693</xdr:rowOff>
    </xdr:to>
    <xdr:cxnSp macro="">
      <xdr:nvCxnSpPr>
        <xdr:cNvPr id="251" name="直線コネクタ 250">
          <a:extLst>
            <a:ext uri="{FF2B5EF4-FFF2-40B4-BE49-F238E27FC236}">
              <a16:creationId xmlns:a16="http://schemas.microsoft.com/office/drawing/2014/main" id="{2A56A9F3-CABA-47C3-82F7-432FFC536A7F}"/>
            </a:ext>
          </a:extLst>
        </xdr:cNvPr>
        <xdr:cNvCxnSpPr/>
      </xdr:nvCxnSpPr>
      <xdr:spPr>
        <a:xfrm flipV="1">
          <a:off x="8750300" y="11006086"/>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154358</xdr:rowOff>
    </xdr:from>
    <xdr:to>
      <xdr:col>41</xdr:col>
      <xdr:colOff>101600</xdr:colOff>
      <xdr:row>64</xdr:row>
      <xdr:rowOff>84508</xdr:rowOff>
    </xdr:to>
    <xdr:sp macro="" textlink="">
      <xdr:nvSpPr>
        <xdr:cNvPr id="252" name="楕円 251">
          <a:extLst>
            <a:ext uri="{FF2B5EF4-FFF2-40B4-BE49-F238E27FC236}">
              <a16:creationId xmlns:a16="http://schemas.microsoft.com/office/drawing/2014/main" id="{7ED87149-031A-4F9C-A0B3-40BDF72554F4}"/>
            </a:ext>
          </a:extLst>
        </xdr:cNvPr>
        <xdr:cNvSpPr/>
      </xdr:nvSpPr>
      <xdr:spPr>
        <a:xfrm>
          <a:off x="7810500" y="109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33693</xdr:rowOff>
    </xdr:from>
    <xdr:to>
      <xdr:col>45</xdr:col>
      <xdr:colOff>177800</xdr:colOff>
      <xdr:row>64</xdr:row>
      <xdr:rowOff>33708</xdr:rowOff>
    </xdr:to>
    <xdr:cxnSp macro="">
      <xdr:nvCxnSpPr>
        <xdr:cNvPr id="253" name="直線コネクタ 252">
          <a:extLst>
            <a:ext uri="{FF2B5EF4-FFF2-40B4-BE49-F238E27FC236}">
              <a16:creationId xmlns:a16="http://schemas.microsoft.com/office/drawing/2014/main" id="{6F8DB5ED-517C-45E1-B8C8-1D369F3CD1F2}"/>
            </a:ext>
          </a:extLst>
        </xdr:cNvPr>
        <xdr:cNvCxnSpPr/>
      </xdr:nvCxnSpPr>
      <xdr:spPr>
        <a:xfrm flipV="1">
          <a:off x="7861300" y="1100649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154461</xdr:rowOff>
    </xdr:from>
    <xdr:to>
      <xdr:col>36</xdr:col>
      <xdr:colOff>165100</xdr:colOff>
      <xdr:row>64</xdr:row>
      <xdr:rowOff>84611</xdr:rowOff>
    </xdr:to>
    <xdr:sp macro="" textlink="">
      <xdr:nvSpPr>
        <xdr:cNvPr id="254" name="楕円 253">
          <a:extLst>
            <a:ext uri="{FF2B5EF4-FFF2-40B4-BE49-F238E27FC236}">
              <a16:creationId xmlns:a16="http://schemas.microsoft.com/office/drawing/2014/main" id="{9106E3F1-28EF-4EA6-A08B-F7AE4F151DDA}"/>
            </a:ext>
          </a:extLst>
        </xdr:cNvPr>
        <xdr:cNvSpPr/>
      </xdr:nvSpPr>
      <xdr:spPr>
        <a:xfrm>
          <a:off x="6921500" y="109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33708</xdr:rowOff>
    </xdr:from>
    <xdr:to>
      <xdr:col>41</xdr:col>
      <xdr:colOff>50800</xdr:colOff>
      <xdr:row>64</xdr:row>
      <xdr:rowOff>33811</xdr:rowOff>
    </xdr:to>
    <xdr:cxnSp macro="">
      <xdr:nvCxnSpPr>
        <xdr:cNvPr id="255" name="直線コネクタ 254">
          <a:extLst>
            <a:ext uri="{FF2B5EF4-FFF2-40B4-BE49-F238E27FC236}">
              <a16:creationId xmlns:a16="http://schemas.microsoft.com/office/drawing/2014/main" id="{0C709205-C349-4381-9B97-B5B8480A9AD4}"/>
            </a:ext>
          </a:extLst>
        </xdr:cNvPr>
        <xdr:cNvCxnSpPr/>
      </xdr:nvCxnSpPr>
      <xdr:spPr>
        <a:xfrm flipV="1">
          <a:off x="6972300" y="1100650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4DC0038-1E7C-4E9C-8511-11786B0C763A}"/>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06D3692-1145-4E14-894B-767BE0A484F2}"/>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51B36D2-CBE2-4626-9E34-C845596E1FA6}"/>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F855A04-E87D-45BF-93EB-1C3F0CB5AEEF}"/>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75213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E547EDC0-19F9-4010-8151-982695C36798}"/>
            </a:ext>
          </a:extLst>
        </xdr:cNvPr>
        <xdr:cNvSpPr txBox="1"/>
      </xdr:nvSpPr>
      <xdr:spPr>
        <a:xfrm>
          <a:off x="9359411" y="11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75620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E7805D60-1A10-459B-8866-AD2A44A3EFC5}"/>
            </a:ext>
          </a:extLst>
        </xdr:cNvPr>
        <xdr:cNvSpPr txBox="1"/>
      </xdr:nvSpPr>
      <xdr:spPr>
        <a:xfrm>
          <a:off x="8483111" y="110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75635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F056304-F010-46EB-98DD-6DFD295E9296}"/>
            </a:ext>
          </a:extLst>
        </xdr:cNvPr>
        <xdr:cNvSpPr txBox="1"/>
      </xdr:nvSpPr>
      <xdr:spPr>
        <a:xfrm>
          <a:off x="7594111" y="11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75738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DF535AA-07CE-4AC2-A31A-C01D3A232504}"/>
            </a:ext>
          </a:extLst>
        </xdr:cNvPr>
        <xdr:cNvSpPr txBox="1"/>
      </xdr:nvSpPr>
      <xdr:spPr>
        <a:xfrm>
          <a:off x="6705111" y="110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2ABD015-3F26-4F5B-89F1-9995D661DA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D7A29B8-00E4-4761-B42B-F8FC6365F6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E01B522-F17B-4EAB-9105-0858BD3808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0AEFEE5-03B1-486D-B17A-168BB07138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4A3253B-8B3E-4035-82C4-217CEF003F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F02C7FB-2EDF-4A45-BF3B-2689C4A9EA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60B5E80-6ED8-4C02-854C-CC29F8E806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7D3856A-3C08-4CFC-B74C-0EDDC8FE3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D21D84F-239D-4CF9-91F6-D170652557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9BD733E-4ECD-4B41-B35C-ADF8C6680A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BE4BF77-FCA4-4D9D-A322-6ECB61A567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A6F51FB-F891-4F16-BB7F-C4F3E989EE9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8ECE1081-225B-40F9-96A5-771D385D19E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82FED9D3-8E63-4096-8E69-91834CB0CBE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56323AA-F632-4C41-B824-71DB6A2E15F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48EE585-2C2D-486E-B5B7-EB70F53285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79EA34BE-C73F-45D5-87A8-ED26752254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47DDA675-894C-4FE6-BB73-4E7CA866A21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333C497-956D-4820-AF78-3790496689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DDFC9A9-BF42-4CAB-90BA-42675CAB180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996E7956-017F-46EE-AFC6-576E51EA34B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33A03F2-E9F0-4764-B833-B751390508E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4F92CD5-DA3D-4C61-BA86-7488CCAB19F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5A01725-9F94-4CE2-8E75-7E2A1859B9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6B45508-3DE6-46D4-A2FA-58400912AD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35C9975-FEA6-4D3A-B6F0-FE4D4D664B57}"/>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501FE00-2F27-4276-BAFC-367DAE38B1F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833C401-0489-4356-AE69-A275F50C269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E61F54A-E2EE-4553-A4C7-16B420335D73}"/>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6CAFF1A-DDCC-447F-931B-C8C558D8128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89B6907-6D95-491E-B51C-80A8CC9F7F36}"/>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FCE8146E-B48F-4BF7-B9E7-6D7217FD4681}"/>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8711F469-A2F7-4507-A4A4-F2D84975951B}"/>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906E0978-7EB9-40BA-A8A1-5FCE3607FD9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2D521AED-87F3-4B47-B3AD-04D5E2069A71}"/>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E865B667-6F5B-457E-95BB-115632DC6FE4}"/>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85AD0E-414C-48BB-A860-C073EBE194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1398740-387B-45A5-A807-AF547AA436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10C5250-9403-4305-ADE5-4A90F1BF85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3A92ACA-0363-469A-888D-DE0CF67661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1E3696-A8DD-47F6-A58B-82EDD0D770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5" name="楕円 304">
          <a:extLst>
            <a:ext uri="{FF2B5EF4-FFF2-40B4-BE49-F238E27FC236}">
              <a16:creationId xmlns:a16="http://schemas.microsoft.com/office/drawing/2014/main" id="{E6F835CB-05E0-4AD1-BE88-21AD40E8E5FD}"/>
            </a:ext>
          </a:extLst>
        </xdr:cNvPr>
        <xdr:cNvSpPr/>
      </xdr:nvSpPr>
      <xdr:spPr>
        <a:xfrm>
          <a:off x="4584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59163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1E4330D-F536-494F-A631-857821DC6EC8}"/>
            </a:ext>
          </a:extLst>
        </xdr:cNvPr>
        <xdr:cNvSpPr txBox="1"/>
      </xdr:nvSpPr>
      <xdr:spPr>
        <a:xfrm>
          <a:off x="4673600" y="1411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307" name="楕円 306">
          <a:extLst>
            <a:ext uri="{FF2B5EF4-FFF2-40B4-BE49-F238E27FC236}">
              <a16:creationId xmlns:a16="http://schemas.microsoft.com/office/drawing/2014/main" id="{B22EA3C5-FC04-4F16-AAC5-7C70ECF8B5F3}"/>
            </a:ext>
          </a:extLst>
        </xdr:cNvPr>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87086</xdr:rowOff>
    </xdr:to>
    <xdr:cxnSp macro="">
      <xdr:nvCxnSpPr>
        <xdr:cNvPr id="308" name="直線コネクタ 307">
          <a:extLst>
            <a:ext uri="{FF2B5EF4-FFF2-40B4-BE49-F238E27FC236}">
              <a16:creationId xmlns:a16="http://schemas.microsoft.com/office/drawing/2014/main" id="{AD0A7867-DB34-4131-9B02-6B246645FD82}"/>
            </a:ext>
          </a:extLst>
        </xdr:cNvPr>
        <xdr:cNvCxnSpPr/>
      </xdr:nvCxnSpPr>
      <xdr:spPr>
        <a:xfrm>
          <a:off x="3797300" y="142880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309" name="楕円 308">
          <a:extLst>
            <a:ext uri="{FF2B5EF4-FFF2-40B4-BE49-F238E27FC236}">
              <a16:creationId xmlns:a16="http://schemas.microsoft.com/office/drawing/2014/main" id="{891074E0-7D03-42C4-87FA-DA9E6687EEA5}"/>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57694</xdr:rowOff>
    </xdr:from>
    <xdr:to>
      <xdr:col>19</xdr:col>
      <xdr:colOff>177800</xdr:colOff>
      <xdr:row>83</xdr:row>
      <xdr:rowOff>64226</xdr:rowOff>
    </xdr:to>
    <xdr:cxnSp macro="">
      <xdr:nvCxnSpPr>
        <xdr:cNvPr id="310" name="直線コネクタ 309">
          <a:extLst>
            <a:ext uri="{FF2B5EF4-FFF2-40B4-BE49-F238E27FC236}">
              <a16:creationId xmlns:a16="http://schemas.microsoft.com/office/drawing/2014/main" id="{8AD5E10D-DEB8-47AB-8825-0362E11B101C}"/>
            </a:ext>
          </a:extLst>
        </xdr:cNvPr>
        <xdr:cNvCxnSpPr/>
      </xdr:nvCxnSpPr>
      <xdr:spPr>
        <a:xfrm flipV="1">
          <a:off x="2908300" y="142880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311" name="楕円 310">
          <a:extLst>
            <a:ext uri="{FF2B5EF4-FFF2-40B4-BE49-F238E27FC236}">
              <a16:creationId xmlns:a16="http://schemas.microsoft.com/office/drawing/2014/main" id="{CAAD075C-75AC-4F2E-98B4-D3611AAA8CB0}"/>
            </a:ext>
          </a:extLst>
        </xdr:cNvPr>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64226</xdr:rowOff>
    </xdr:to>
    <xdr:cxnSp macro="">
      <xdr:nvCxnSpPr>
        <xdr:cNvPr id="312" name="直線コネクタ 311">
          <a:extLst>
            <a:ext uri="{FF2B5EF4-FFF2-40B4-BE49-F238E27FC236}">
              <a16:creationId xmlns:a16="http://schemas.microsoft.com/office/drawing/2014/main" id="{BA8D2156-E464-40AA-9D8A-A74333ACBAEB}"/>
            </a:ext>
          </a:extLst>
        </xdr:cNvPr>
        <xdr:cNvCxnSpPr/>
      </xdr:nvCxnSpPr>
      <xdr:spPr>
        <a:xfrm>
          <a:off x="2019300" y="142635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363</xdr:rowOff>
    </xdr:from>
    <xdr:to>
      <xdr:col>6</xdr:col>
      <xdr:colOff>38100</xdr:colOff>
      <xdr:row>83</xdr:row>
      <xdr:rowOff>101963</xdr:rowOff>
    </xdr:to>
    <xdr:sp macro="" textlink="">
      <xdr:nvSpPr>
        <xdr:cNvPr id="313" name="楕円 312">
          <a:extLst>
            <a:ext uri="{FF2B5EF4-FFF2-40B4-BE49-F238E27FC236}">
              <a16:creationId xmlns:a16="http://schemas.microsoft.com/office/drawing/2014/main" id="{E6820384-9D51-44CE-80BE-CD543921949F}"/>
            </a:ext>
          </a:extLst>
        </xdr:cNvPr>
        <xdr:cNvSpPr/>
      </xdr:nvSpPr>
      <xdr:spPr>
        <a:xfrm>
          <a:off x="1079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33201</xdr:rowOff>
    </xdr:from>
    <xdr:to>
      <xdr:col>10</xdr:col>
      <xdr:colOff>114300</xdr:colOff>
      <xdr:row>83</xdr:row>
      <xdr:rowOff>51163</xdr:rowOff>
    </xdr:to>
    <xdr:cxnSp macro="">
      <xdr:nvCxnSpPr>
        <xdr:cNvPr id="314" name="直線コネクタ 313">
          <a:extLst>
            <a:ext uri="{FF2B5EF4-FFF2-40B4-BE49-F238E27FC236}">
              <a16:creationId xmlns:a16="http://schemas.microsoft.com/office/drawing/2014/main" id="{5127D9F8-6425-4C69-A4F7-5F3C506B046C}"/>
            </a:ext>
          </a:extLst>
        </xdr:cNvPr>
        <xdr:cNvCxnSpPr/>
      </xdr:nvCxnSpPr>
      <xdr:spPr>
        <a:xfrm flipV="1">
          <a:off x="1130300" y="142635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E34FBABC-C667-4553-AD70-ECA737094713}"/>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BA98F1C7-5B96-4225-B8B1-DE46683B2FB6}"/>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D2B268E9-CA24-4DBA-A095-A94640EA5EFB}"/>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4A64FC98-F1C7-450F-9076-7D801B5FAB3F}"/>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125021</xdr:rowOff>
    </xdr:from>
    <xdr:ext cx="405111" cy="259045"/>
    <xdr:sp macro="" textlink="">
      <xdr:nvSpPr>
        <xdr:cNvPr id="319" name="n_1mainValue【公営住宅】&#10;有形固定資産減価償却率">
          <a:extLst>
            <a:ext uri="{FF2B5EF4-FFF2-40B4-BE49-F238E27FC236}">
              <a16:creationId xmlns:a16="http://schemas.microsoft.com/office/drawing/2014/main" id="{3B9A9565-2E98-42F6-8F6A-E4311764EF14}"/>
            </a:ext>
          </a:extLst>
        </xdr:cNvPr>
        <xdr:cNvSpPr txBox="1"/>
      </xdr:nvSpPr>
      <xdr:spPr>
        <a:xfrm>
          <a:off x="35820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131553</xdr:rowOff>
    </xdr:from>
    <xdr:ext cx="405111" cy="259045"/>
    <xdr:sp macro="" textlink="">
      <xdr:nvSpPr>
        <xdr:cNvPr id="320" name="n_2mainValue【公営住宅】&#10;有形固定資産減価償却率">
          <a:extLst>
            <a:ext uri="{FF2B5EF4-FFF2-40B4-BE49-F238E27FC236}">
              <a16:creationId xmlns:a16="http://schemas.microsoft.com/office/drawing/2014/main" id="{4944367F-539D-4396-BD70-6B2388AB9244}"/>
            </a:ext>
          </a:extLst>
        </xdr:cNvPr>
        <xdr:cNvSpPr txBox="1"/>
      </xdr:nvSpPr>
      <xdr:spPr>
        <a:xfrm>
          <a:off x="2705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75128</xdr:rowOff>
    </xdr:from>
    <xdr:ext cx="405111" cy="259045"/>
    <xdr:sp macro="" textlink="">
      <xdr:nvSpPr>
        <xdr:cNvPr id="321" name="n_3mainValue【公営住宅】&#10;有形固定資産減価償却率">
          <a:extLst>
            <a:ext uri="{FF2B5EF4-FFF2-40B4-BE49-F238E27FC236}">
              <a16:creationId xmlns:a16="http://schemas.microsoft.com/office/drawing/2014/main" id="{E08C7307-3FD6-4FED-9345-B5F2B14F9C83}"/>
            </a:ext>
          </a:extLst>
        </xdr:cNvPr>
        <xdr:cNvSpPr txBox="1"/>
      </xdr:nvSpPr>
      <xdr:spPr>
        <a:xfrm>
          <a:off x="1816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118490</xdr:rowOff>
    </xdr:from>
    <xdr:ext cx="405111" cy="259045"/>
    <xdr:sp macro="" textlink="">
      <xdr:nvSpPr>
        <xdr:cNvPr id="322" name="n_4mainValue【公営住宅】&#10;有形固定資産減価償却率">
          <a:extLst>
            <a:ext uri="{FF2B5EF4-FFF2-40B4-BE49-F238E27FC236}">
              <a16:creationId xmlns:a16="http://schemas.microsoft.com/office/drawing/2014/main" id="{D21FFDA0-231C-4D72-9974-E045292E6E81}"/>
            </a:ext>
          </a:extLst>
        </xdr:cNvPr>
        <xdr:cNvSpPr txBox="1"/>
      </xdr:nvSpPr>
      <xdr:spPr>
        <a:xfrm>
          <a:off x="927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9FF9877-773E-40C2-AB30-629B982CC1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9F7D400-E377-4707-B442-AF86AEF63A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03C1B0E-6B81-4B53-95BF-E289EFC001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499F984-9F38-434E-8C47-4432F87CD2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6F56380-DC9D-4ABB-A07A-B5DACC3435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397E95A-0757-4077-B9F9-DA3F24F164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C72E85B-B0B9-46FF-A1B1-D139C9975B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C15C0CF-97ED-4C5C-B91B-77A0FF22FC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810D547-9D1B-423E-9C93-F4ED32F280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9A5E4EC-441C-4629-A7D2-7AC8A8ADB9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8F3F17D-67E2-4610-88A9-BC3221F9CA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A1BC1A69-2269-4AAE-BFCE-631D46D222C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BD116574-5793-4399-BE06-125C4774B7B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4C3519B-8A33-418D-8808-A0914DE58B7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C1FB2424-3072-44F6-82C7-27CF890C952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AB75EEB2-BA56-43FC-BF4B-6A995A4868D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8044E5D-0F2A-4C04-8C89-E2B8E81D04A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88E4CBF-4360-4E7F-9017-DF7BD9D7BA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9CBE954-951C-4A28-8381-1712467CF0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BDEE187-5BEF-4D7B-8E92-487C4DE6E7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6CCD553-025C-4666-B877-FCDA8AEC8D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F1708815-046D-4669-9489-3B76D97C23ED}"/>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9CAA46C9-59B8-4CA3-A6CC-8D34F3D2CE09}"/>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890C325C-E230-4B5D-8077-D2C751A14882}"/>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7982E451-F414-4328-9F3D-D5F58D4B443F}"/>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EC3EB55F-8887-46ED-B84B-381D90D3816C}"/>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9C63982D-F3E5-48FB-8E9E-1CB1C2327E72}"/>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FF651C6F-D890-4993-A552-0C5461A1CE08}"/>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6001D3E7-AB19-4C62-B0F7-478CA352A01A}"/>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316AB641-2924-42C1-9950-733DA4ED15F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6F0A2192-02F1-4B1A-8A32-D4548072C5B7}"/>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D5E14576-3E90-40E2-AD94-F0144E84889F}"/>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79CD72D-9597-4DD4-A4EF-AA06EEFBA8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7FE2988-A8C0-440E-80CA-C9E25EEB00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E60D76-8B94-4D3E-AA85-78BDC5525B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C883035-A34B-418C-B850-BF393EC9A6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D44BA48-A236-427C-844E-C4443CAD74B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121489</xdr:rowOff>
    </xdr:from>
    <xdr:to>
      <xdr:col>55</xdr:col>
      <xdr:colOff>50800</xdr:colOff>
      <xdr:row>86</xdr:row>
      <xdr:rowOff>51639</xdr:rowOff>
    </xdr:to>
    <xdr:sp macro="" textlink="">
      <xdr:nvSpPr>
        <xdr:cNvPr id="360" name="楕円 359">
          <a:extLst>
            <a:ext uri="{FF2B5EF4-FFF2-40B4-BE49-F238E27FC236}">
              <a16:creationId xmlns:a16="http://schemas.microsoft.com/office/drawing/2014/main" id="{FFAFE65C-0273-4E97-A560-5AC2BB07C08B}"/>
            </a:ext>
          </a:extLst>
        </xdr:cNvPr>
        <xdr:cNvSpPr/>
      </xdr:nvSpPr>
      <xdr:spPr>
        <a:xfrm>
          <a:off x="104267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36416</xdr:rowOff>
    </xdr:from>
    <xdr:ext cx="469744" cy="259045"/>
    <xdr:sp macro="" textlink="">
      <xdr:nvSpPr>
        <xdr:cNvPr id="361" name="【公営住宅】&#10;一人当たり面積該当値テキスト">
          <a:extLst>
            <a:ext uri="{FF2B5EF4-FFF2-40B4-BE49-F238E27FC236}">
              <a16:creationId xmlns:a16="http://schemas.microsoft.com/office/drawing/2014/main" id="{C4B67250-B1FD-4EF8-9F7A-36CDB96B9AFA}"/>
            </a:ext>
          </a:extLst>
        </xdr:cNvPr>
        <xdr:cNvSpPr txBox="1"/>
      </xdr:nvSpPr>
      <xdr:spPr>
        <a:xfrm>
          <a:off x="10515600" y="146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121717</xdr:rowOff>
    </xdr:from>
    <xdr:to>
      <xdr:col>50</xdr:col>
      <xdr:colOff>165100</xdr:colOff>
      <xdr:row>86</xdr:row>
      <xdr:rowOff>51867</xdr:rowOff>
    </xdr:to>
    <xdr:sp macro="" textlink="">
      <xdr:nvSpPr>
        <xdr:cNvPr id="362" name="楕円 361">
          <a:extLst>
            <a:ext uri="{FF2B5EF4-FFF2-40B4-BE49-F238E27FC236}">
              <a16:creationId xmlns:a16="http://schemas.microsoft.com/office/drawing/2014/main" id="{53C3AA88-7C1C-437E-983C-C962D335C5C0}"/>
            </a:ext>
          </a:extLst>
        </xdr:cNvPr>
        <xdr:cNvSpPr/>
      </xdr:nvSpPr>
      <xdr:spPr>
        <a:xfrm>
          <a:off x="9588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839</xdr:rowOff>
    </xdr:from>
    <xdr:to>
      <xdr:col>55</xdr:col>
      <xdr:colOff>0</xdr:colOff>
      <xdr:row>86</xdr:row>
      <xdr:rowOff>1067</xdr:rowOff>
    </xdr:to>
    <xdr:cxnSp macro="">
      <xdr:nvCxnSpPr>
        <xdr:cNvPr id="363" name="直線コネクタ 362">
          <a:extLst>
            <a:ext uri="{FF2B5EF4-FFF2-40B4-BE49-F238E27FC236}">
              <a16:creationId xmlns:a16="http://schemas.microsoft.com/office/drawing/2014/main" id="{91035AE8-E9CE-46BF-BCAE-BD3CE508FC3B}"/>
            </a:ext>
          </a:extLst>
        </xdr:cNvPr>
        <xdr:cNvCxnSpPr/>
      </xdr:nvCxnSpPr>
      <xdr:spPr>
        <a:xfrm flipV="1">
          <a:off x="9639300" y="1474553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121946</xdr:rowOff>
    </xdr:from>
    <xdr:to>
      <xdr:col>46</xdr:col>
      <xdr:colOff>38100</xdr:colOff>
      <xdr:row>86</xdr:row>
      <xdr:rowOff>52096</xdr:rowOff>
    </xdr:to>
    <xdr:sp macro="" textlink="">
      <xdr:nvSpPr>
        <xdr:cNvPr id="364" name="楕円 363">
          <a:extLst>
            <a:ext uri="{FF2B5EF4-FFF2-40B4-BE49-F238E27FC236}">
              <a16:creationId xmlns:a16="http://schemas.microsoft.com/office/drawing/2014/main" id="{A740FE1F-FDDA-46EE-9899-20431D345EAA}"/>
            </a:ext>
          </a:extLst>
        </xdr:cNvPr>
        <xdr:cNvSpPr/>
      </xdr:nvSpPr>
      <xdr:spPr>
        <a:xfrm>
          <a:off x="8699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1067</xdr:rowOff>
    </xdr:from>
    <xdr:to>
      <xdr:col>50</xdr:col>
      <xdr:colOff>114300</xdr:colOff>
      <xdr:row>86</xdr:row>
      <xdr:rowOff>1296</xdr:rowOff>
    </xdr:to>
    <xdr:cxnSp macro="">
      <xdr:nvCxnSpPr>
        <xdr:cNvPr id="365" name="直線コネクタ 364">
          <a:extLst>
            <a:ext uri="{FF2B5EF4-FFF2-40B4-BE49-F238E27FC236}">
              <a16:creationId xmlns:a16="http://schemas.microsoft.com/office/drawing/2014/main" id="{06AF0D05-723F-47AF-9A8B-BA7AB5F15E66}"/>
            </a:ext>
          </a:extLst>
        </xdr:cNvPr>
        <xdr:cNvCxnSpPr/>
      </xdr:nvCxnSpPr>
      <xdr:spPr>
        <a:xfrm flipV="1">
          <a:off x="8750300" y="1474576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121946</xdr:rowOff>
    </xdr:from>
    <xdr:to>
      <xdr:col>41</xdr:col>
      <xdr:colOff>101600</xdr:colOff>
      <xdr:row>86</xdr:row>
      <xdr:rowOff>52096</xdr:rowOff>
    </xdr:to>
    <xdr:sp macro="" textlink="">
      <xdr:nvSpPr>
        <xdr:cNvPr id="366" name="楕円 365">
          <a:extLst>
            <a:ext uri="{FF2B5EF4-FFF2-40B4-BE49-F238E27FC236}">
              <a16:creationId xmlns:a16="http://schemas.microsoft.com/office/drawing/2014/main" id="{9148ADEC-4B1F-4C69-8002-254C3085A966}"/>
            </a:ext>
          </a:extLst>
        </xdr:cNvPr>
        <xdr:cNvSpPr/>
      </xdr:nvSpPr>
      <xdr:spPr>
        <a:xfrm>
          <a:off x="7810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1296</xdr:rowOff>
    </xdr:from>
    <xdr:to>
      <xdr:col>45</xdr:col>
      <xdr:colOff>177800</xdr:colOff>
      <xdr:row>86</xdr:row>
      <xdr:rowOff>1296</xdr:rowOff>
    </xdr:to>
    <xdr:cxnSp macro="">
      <xdr:nvCxnSpPr>
        <xdr:cNvPr id="367" name="直線コネクタ 366">
          <a:extLst>
            <a:ext uri="{FF2B5EF4-FFF2-40B4-BE49-F238E27FC236}">
              <a16:creationId xmlns:a16="http://schemas.microsoft.com/office/drawing/2014/main" id="{8E8B0AE4-0AA0-4F71-BA71-27F8EFDD1354}"/>
            </a:ext>
          </a:extLst>
        </xdr:cNvPr>
        <xdr:cNvCxnSpPr/>
      </xdr:nvCxnSpPr>
      <xdr:spPr>
        <a:xfrm>
          <a:off x="7861300" y="14745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368" name="楕円 367">
          <a:extLst>
            <a:ext uri="{FF2B5EF4-FFF2-40B4-BE49-F238E27FC236}">
              <a16:creationId xmlns:a16="http://schemas.microsoft.com/office/drawing/2014/main" id="{53F0E2FE-66AC-4D0B-9DFE-DE6E9C158F2F}"/>
            </a:ext>
          </a:extLst>
        </xdr:cNvPr>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1296</xdr:rowOff>
    </xdr:from>
    <xdr:to>
      <xdr:col>41</xdr:col>
      <xdr:colOff>50800</xdr:colOff>
      <xdr:row>86</xdr:row>
      <xdr:rowOff>1524</xdr:rowOff>
    </xdr:to>
    <xdr:cxnSp macro="">
      <xdr:nvCxnSpPr>
        <xdr:cNvPr id="369" name="直線コネクタ 368">
          <a:extLst>
            <a:ext uri="{FF2B5EF4-FFF2-40B4-BE49-F238E27FC236}">
              <a16:creationId xmlns:a16="http://schemas.microsoft.com/office/drawing/2014/main" id="{C0425D19-21F5-4691-9961-5475B5C60E34}"/>
            </a:ext>
          </a:extLst>
        </xdr:cNvPr>
        <xdr:cNvCxnSpPr/>
      </xdr:nvCxnSpPr>
      <xdr:spPr>
        <a:xfrm flipV="1">
          <a:off x="6972300" y="147459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DF9CE1F1-4046-43C2-900A-EB6ADAC679E5}"/>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AC8C0F95-7CA3-46A7-B35E-8462B5E75AC2}"/>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7AB77D91-53B2-4C93-A50E-F24BEED7ED31}"/>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5DCFF8F3-5B27-475F-89AA-408455F4DFB6}"/>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42994</xdr:rowOff>
    </xdr:from>
    <xdr:ext cx="469744" cy="259045"/>
    <xdr:sp macro="" textlink="">
      <xdr:nvSpPr>
        <xdr:cNvPr id="374" name="n_1mainValue【公営住宅】&#10;一人当たり面積">
          <a:extLst>
            <a:ext uri="{FF2B5EF4-FFF2-40B4-BE49-F238E27FC236}">
              <a16:creationId xmlns:a16="http://schemas.microsoft.com/office/drawing/2014/main" id="{73FF31C2-4B0A-4F7E-92AC-6F506A9AAAE7}"/>
            </a:ext>
          </a:extLst>
        </xdr:cNvPr>
        <xdr:cNvSpPr txBox="1"/>
      </xdr:nvSpPr>
      <xdr:spPr>
        <a:xfrm>
          <a:off x="93917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43223</xdr:rowOff>
    </xdr:from>
    <xdr:ext cx="469744" cy="259045"/>
    <xdr:sp macro="" textlink="">
      <xdr:nvSpPr>
        <xdr:cNvPr id="375" name="n_2mainValue【公営住宅】&#10;一人当たり面積">
          <a:extLst>
            <a:ext uri="{FF2B5EF4-FFF2-40B4-BE49-F238E27FC236}">
              <a16:creationId xmlns:a16="http://schemas.microsoft.com/office/drawing/2014/main" id="{17CDD0EC-9A1A-46AE-89BC-35C9DC23C4F3}"/>
            </a:ext>
          </a:extLst>
        </xdr:cNvPr>
        <xdr:cNvSpPr txBox="1"/>
      </xdr:nvSpPr>
      <xdr:spPr>
        <a:xfrm>
          <a:off x="8515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43223</xdr:rowOff>
    </xdr:from>
    <xdr:ext cx="469744" cy="259045"/>
    <xdr:sp macro="" textlink="">
      <xdr:nvSpPr>
        <xdr:cNvPr id="376" name="n_3mainValue【公営住宅】&#10;一人当たり面積">
          <a:extLst>
            <a:ext uri="{FF2B5EF4-FFF2-40B4-BE49-F238E27FC236}">
              <a16:creationId xmlns:a16="http://schemas.microsoft.com/office/drawing/2014/main" id="{FE0F5AF5-5C4D-4235-8ECB-17AD26D56BEA}"/>
            </a:ext>
          </a:extLst>
        </xdr:cNvPr>
        <xdr:cNvSpPr txBox="1"/>
      </xdr:nvSpPr>
      <xdr:spPr>
        <a:xfrm>
          <a:off x="7626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377" name="n_4mainValue【公営住宅】&#10;一人当たり面積">
          <a:extLst>
            <a:ext uri="{FF2B5EF4-FFF2-40B4-BE49-F238E27FC236}">
              <a16:creationId xmlns:a16="http://schemas.microsoft.com/office/drawing/2014/main" id="{3089962E-1EEA-45AB-9311-E38EAD1B68F5}"/>
            </a:ext>
          </a:extLst>
        </xdr:cNvPr>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33A562A-F272-4080-BCAA-C3706CF945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4AEF251-E2D1-4928-84E0-490CE80328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C0381EF4-7199-4CE0-A7F2-BC801EFB6C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42D0E54-572C-4951-9D65-AF4DDFBF74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C770904-BFEB-4B1D-8B79-6EA1202C3A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86DEE2C-EF5D-41C8-B47E-FA9DBA917E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48B9DBE-D6A7-4AA1-B4A3-0EFE54C97C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3F6B275-998C-4DBE-8380-9F834FA79F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C0D8451-782B-421D-8CDC-7584509861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9F9D38E1-5C72-4732-BA0E-D62AFD6180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6ED7355-2295-4218-9F4D-F64D65FE5D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603428C-9394-4F12-AC4F-D7F5BDE775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126372A-48C4-4F8F-ADDC-01D274E3A3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F77ACAE2-AA18-4599-AA69-4F5146B945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CE2AD65-EF96-4ADB-93AD-F12CAF248D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1834C792-1F3A-4F92-8F7E-39F4DE62D0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65CD6EA-48DD-4C8C-B72B-BD8F12E9F6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B9D45215-5FF6-4BC9-A6D8-6BAE621DCE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08480CD-926E-4627-9E34-27FEC6E6BD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A9BF1888-7A18-4819-9AC0-266ECC729C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5B6A50B4-EC1A-46DA-900F-99F89F3D5D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A83590C-8328-4DC2-BEA9-B76A15FD2D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B94A2083-E70A-42D5-B7F1-9EC465ABA8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7ED13E2-8B05-4042-AFED-F83C7D8592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5EA75FDC-80EB-462E-95A7-FB9CCBF0AF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7E4B043A-7A0F-4612-9403-58854D4BF6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C8421CF1-A0D8-45FF-A425-8826594838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46FFC187-2CD1-4773-ABEB-9BC48D8984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DB2EDFE9-610F-4FDE-BE27-1614DB9953D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DCD1C5BF-3C50-4086-8752-04FBADC61C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50CEF904-2CE9-4C03-BB97-6EEEA48B2A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F5AB4F3E-38C0-4E23-8AB1-BF4058481D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CC22DE4-0C42-4500-A884-13D5914B0C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400346F7-99F0-4226-996D-43BD817D029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8BC14CD5-89C3-45E6-9259-0DC328AECFC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37F2D67-74B1-4576-9EBA-351B94A719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7E56534A-598A-455D-B57A-4F78B7B5FC6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1AEF23A7-4F59-49C4-9321-67D724F2E4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5BA9D4BD-4D99-4C85-8478-9BC1A991362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3235D73-6A12-4BFF-A6BA-8B793EA8AB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BBB6D48B-2B38-4A64-AFF6-594F46EB722C}"/>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8F76838-3C79-4BD4-A945-B0A4881D06D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C2DD660F-FB32-4C50-A726-CB5D32D2CA7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A15E6CE4-7E9E-420E-92A1-F7078BDBDEDF}"/>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6FE70889-B81E-4C1B-AFEA-08C0314DA77B}"/>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A1FF221-2CD5-4E79-A463-BA54BBCF2206}"/>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99BB99B2-81FD-4918-A328-E567F4E4282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C65B7CC9-3A69-45C7-A4D6-F77E2C19D918}"/>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F7D48F17-FD77-4C04-A978-F9E53D43C7EF}"/>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7274A2F4-7A3B-479C-A7E3-175F65BB8D8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9FA8CB8D-E8AA-41B4-B7D7-1B76C7CFCB5E}"/>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35054B-B9E3-4F27-AA42-53AFE64A4C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687CA6F-0543-4188-BF52-EC5E9B5E3E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1A0947C-E00C-4D20-9964-081F88FFBE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FEC5ED1-1E62-45DE-A8A6-63D4CE7627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7D1A6F4-7A9B-48D7-B5AE-DA4691E298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434" name="楕円 433">
          <a:extLst>
            <a:ext uri="{FF2B5EF4-FFF2-40B4-BE49-F238E27FC236}">
              <a16:creationId xmlns:a16="http://schemas.microsoft.com/office/drawing/2014/main" id="{61171EF2-5A5A-4900-AED0-1F0664AD92CF}"/>
            </a:ext>
          </a:extLst>
        </xdr:cNvPr>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5DDF9B86-E19F-4BCF-ACAE-12F97D4C1B57}"/>
            </a:ext>
          </a:extLst>
        </xdr:cNvPr>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436" name="楕円 435">
          <a:extLst>
            <a:ext uri="{FF2B5EF4-FFF2-40B4-BE49-F238E27FC236}">
              <a16:creationId xmlns:a16="http://schemas.microsoft.com/office/drawing/2014/main" id="{BAA8CC6D-34B1-418D-8825-6DF767AFC243}"/>
            </a:ext>
          </a:extLst>
        </xdr:cNvPr>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70485</xdr:rowOff>
    </xdr:to>
    <xdr:cxnSp macro="">
      <xdr:nvCxnSpPr>
        <xdr:cNvPr id="437" name="直線コネクタ 436">
          <a:extLst>
            <a:ext uri="{FF2B5EF4-FFF2-40B4-BE49-F238E27FC236}">
              <a16:creationId xmlns:a16="http://schemas.microsoft.com/office/drawing/2014/main" id="{A59393CD-AD76-41D1-94AC-0618BB8DBCB5}"/>
            </a:ext>
          </a:extLst>
        </xdr:cNvPr>
        <xdr:cNvCxnSpPr/>
      </xdr:nvCxnSpPr>
      <xdr:spPr>
        <a:xfrm flipV="1">
          <a:off x="15481300" y="62217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438" name="楕円 437">
          <a:extLst>
            <a:ext uri="{FF2B5EF4-FFF2-40B4-BE49-F238E27FC236}">
              <a16:creationId xmlns:a16="http://schemas.microsoft.com/office/drawing/2014/main" id="{2977C47B-2EE4-4FF0-8D1D-C814B57648B5}"/>
            </a:ext>
          </a:extLst>
        </xdr:cNvPr>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120015</xdr:rowOff>
    </xdr:to>
    <xdr:cxnSp macro="">
      <xdr:nvCxnSpPr>
        <xdr:cNvPr id="439" name="直線コネクタ 438">
          <a:extLst>
            <a:ext uri="{FF2B5EF4-FFF2-40B4-BE49-F238E27FC236}">
              <a16:creationId xmlns:a16="http://schemas.microsoft.com/office/drawing/2014/main" id="{9972272E-0BDF-4EFA-BF19-F6ACA93F129E}"/>
            </a:ext>
          </a:extLst>
        </xdr:cNvPr>
        <xdr:cNvCxnSpPr/>
      </xdr:nvCxnSpPr>
      <xdr:spPr>
        <a:xfrm flipV="1">
          <a:off x="14592300" y="62426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40" name="楕円 439">
          <a:extLst>
            <a:ext uri="{FF2B5EF4-FFF2-40B4-BE49-F238E27FC236}">
              <a16:creationId xmlns:a16="http://schemas.microsoft.com/office/drawing/2014/main" id="{104CC2DD-002E-43DD-A303-0DF89D79DCF2}"/>
            </a:ext>
          </a:extLst>
        </xdr:cNvPr>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120015</xdr:rowOff>
    </xdr:to>
    <xdr:cxnSp macro="">
      <xdr:nvCxnSpPr>
        <xdr:cNvPr id="441" name="直線コネクタ 440">
          <a:extLst>
            <a:ext uri="{FF2B5EF4-FFF2-40B4-BE49-F238E27FC236}">
              <a16:creationId xmlns:a16="http://schemas.microsoft.com/office/drawing/2014/main" id="{3C03A1C6-98FB-430D-8777-D2851A21ABA4}"/>
            </a:ext>
          </a:extLst>
        </xdr:cNvPr>
        <xdr:cNvCxnSpPr/>
      </xdr:nvCxnSpPr>
      <xdr:spPr>
        <a:xfrm>
          <a:off x="13703300" y="62331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120650</xdr:rowOff>
    </xdr:from>
    <xdr:to>
      <xdr:col>67</xdr:col>
      <xdr:colOff>101600</xdr:colOff>
      <xdr:row>36</xdr:row>
      <xdr:rowOff>50800</xdr:rowOff>
    </xdr:to>
    <xdr:sp macro="" textlink="">
      <xdr:nvSpPr>
        <xdr:cNvPr id="442" name="楕円 441">
          <a:extLst>
            <a:ext uri="{FF2B5EF4-FFF2-40B4-BE49-F238E27FC236}">
              <a16:creationId xmlns:a16="http://schemas.microsoft.com/office/drawing/2014/main" id="{11279D1E-B309-462F-86E0-E6968EE13BF2}"/>
            </a:ext>
          </a:extLst>
        </xdr:cNvPr>
        <xdr:cNvSpPr/>
      </xdr:nvSpPr>
      <xdr:spPr>
        <a:xfrm>
          <a:off x="12763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0</xdr:rowOff>
    </xdr:from>
    <xdr:to>
      <xdr:col>71</xdr:col>
      <xdr:colOff>177800</xdr:colOff>
      <xdr:row>36</xdr:row>
      <xdr:rowOff>60960</xdr:rowOff>
    </xdr:to>
    <xdr:cxnSp macro="">
      <xdr:nvCxnSpPr>
        <xdr:cNvPr id="443" name="直線コネクタ 442">
          <a:extLst>
            <a:ext uri="{FF2B5EF4-FFF2-40B4-BE49-F238E27FC236}">
              <a16:creationId xmlns:a16="http://schemas.microsoft.com/office/drawing/2014/main" id="{F48B9BC9-5EA4-4519-B139-996686903466}"/>
            </a:ext>
          </a:extLst>
        </xdr:cNvPr>
        <xdr:cNvCxnSpPr/>
      </xdr:nvCxnSpPr>
      <xdr:spPr>
        <a:xfrm>
          <a:off x="12814300" y="6172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B88CCD8C-1CD7-4DE9-B1E4-7E49FE9AE33A}"/>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A8C0405-83C3-4695-BA74-5FE0343F7112}"/>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627624A2-FE6B-461F-9C31-6AF1FEFF502B}"/>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D310FF7-3070-4735-A79C-D36CFD20DB75}"/>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E83657FF-C380-40B5-BCD5-03D2197AEBEB}"/>
            </a:ext>
          </a:extLst>
        </xdr:cNvPr>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15892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141CF72-4D48-47C5-A50A-AC39638B57F0}"/>
            </a:ext>
          </a:extLst>
        </xdr:cNvPr>
        <xdr:cNvSpPr txBox="1"/>
      </xdr:nvSpPr>
      <xdr:spPr>
        <a:xfrm>
          <a:off x="14389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37B68E12-7AD4-4947-A249-B82D96A0692E}"/>
            </a:ext>
          </a:extLst>
        </xdr:cNvPr>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67327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8EFE0A56-EAF8-4B3A-B95B-EDD87DEE2CBD}"/>
            </a:ext>
          </a:extLst>
        </xdr:cNvPr>
        <xdr:cNvSpPr txBox="1"/>
      </xdr:nvSpPr>
      <xdr:spPr>
        <a:xfrm>
          <a:off x="12611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C92DAD1-6FBA-42E7-9D7B-39E4EC9BD5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BB9CE93-5E67-4E8B-A9BD-1CDC971C71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776FC2E-F9EC-43D9-988F-1B777D4480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3C892BB-5304-4D8C-91AA-5F12546D1C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3D73D9F-D1D0-4160-AA4A-ECE9122AE7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00B7596-B510-4C8F-BE38-50F8B056C2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8391E56-DB5D-45F5-B903-0F1BF6F87E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6948CEB-674A-4356-B0FC-D53440C39A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E6807EE-3567-47FA-A7D6-09F2AC6641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6F8889F7-C912-4F0B-9DA1-0039073520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368518A-49C9-43F5-B0CF-79D7B7A476E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CFDC3C77-073D-4523-857E-AC7249472E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A2B72E6-DC5A-4C4B-9C16-59B35A3C14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69CA3FA-81F9-4AB2-966F-02ACC431283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B808D46-0644-4671-A1BC-32B9B045182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41F3D1F9-40EC-4BF1-A045-2B03F878E5B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13ACF0FA-5270-4E6F-A1BA-AF3424ECF1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53CF7296-5D8D-43CF-8616-58301543E9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AB870F9-999F-4394-AC30-DD82FF30F0D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6EE011A-0C43-43B5-8C9D-A302A3275A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B6834E5-9BC6-48C0-BECD-B818445303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C6205B8C-04A5-47F6-BA7D-EDF70AA59651}"/>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11ACCE1A-29C5-46B0-8920-1FEE92CC9B7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F4B887B1-EEE1-4DBA-B710-B933574B08E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97034F78-C179-42C2-9171-68D8A95E13B9}"/>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6BE23887-3A8C-4103-8544-D0798D5F1538}"/>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B8FF4FAF-D738-437E-B34D-4DBB1EFD4BBC}"/>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8A33BAC1-248D-4B82-A88E-9CC0A5DAD2F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1732848B-6DC8-4C6C-BA03-1FC054A38201}"/>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36235C25-2FC4-49DE-B5E3-5925DF599C2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88711E4F-3137-4063-AF56-0612CD204904}"/>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18B28BEB-CB63-43F6-8A5C-EC29F7595CF7}"/>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0AAC38F-E9A8-4E96-BC2B-3E6702E9DC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5DAF473-A713-436A-B980-42C820FA13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017A9BF-6937-43E9-8286-B0BAD0D977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87BEC77-119B-4F46-BBE5-53AF57F9FAB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CAA9F43-73AE-428F-9313-1A91048FA3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103124</xdr:rowOff>
    </xdr:from>
    <xdr:to>
      <xdr:col>116</xdr:col>
      <xdr:colOff>114300</xdr:colOff>
      <xdr:row>39</xdr:row>
      <xdr:rowOff>33274</xdr:rowOff>
    </xdr:to>
    <xdr:sp macro="" textlink="">
      <xdr:nvSpPr>
        <xdr:cNvPr id="489" name="楕円 488">
          <a:extLst>
            <a:ext uri="{FF2B5EF4-FFF2-40B4-BE49-F238E27FC236}">
              <a16:creationId xmlns:a16="http://schemas.microsoft.com/office/drawing/2014/main" id="{1542E39C-F6F1-4E59-9699-317A70763392}"/>
            </a:ext>
          </a:extLst>
        </xdr:cNvPr>
        <xdr:cNvSpPr/>
      </xdr:nvSpPr>
      <xdr:spPr>
        <a:xfrm>
          <a:off x="22110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126001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C5EDBC5-7FD1-4500-B4AA-1AD623CFDF03}"/>
            </a:ext>
          </a:extLst>
        </xdr:cNvPr>
        <xdr:cNvSpPr txBox="1"/>
      </xdr:nvSpPr>
      <xdr:spPr>
        <a:xfrm>
          <a:off x="22199600"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1" name="楕円 490">
          <a:extLst>
            <a:ext uri="{FF2B5EF4-FFF2-40B4-BE49-F238E27FC236}">
              <a16:creationId xmlns:a16="http://schemas.microsoft.com/office/drawing/2014/main" id="{61941617-97DD-4FAB-AA15-C7374FAFCAFB}"/>
            </a:ext>
          </a:extLst>
        </xdr:cNvPr>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38</xdr:row>
      <xdr:rowOff>156210</xdr:rowOff>
    </xdr:to>
    <xdr:cxnSp macro="">
      <xdr:nvCxnSpPr>
        <xdr:cNvPr id="492" name="直線コネクタ 491">
          <a:extLst>
            <a:ext uri="{FF2B5EF4-FFF2-40B4-BE49-F238E27FC236}">
              <a16:creationId xmlns:a16="http://schemas.microsoft.com/office/drawing/2014/main" id="{231112B5-2924-4DF0-B108-05F51B31F5D1}"/>
            </a:ext>
          </a:extLst>
        </xdr:cNvPr>
        <xdr:cNvCxnSpPr/>
      </xdr:nvCxnSpPr>
      <xdr:spPr>
        <a:xfrm flipV="1">
          <a:off x="21323300" y="66690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493" name="楕円 492">
          <a:extLst>
            <a:ext uri="{FF2B5EF4-FFF2-40B4-BE49-F238E27FC236}">
              <a16:creationId xmlns:a16="http://schemas.microsoft.com/office/drawing/2014/main" id="{A58FE39E-FE13-402C-B711-31281B28822E}"/>
            </a:ext>
          </a:extLst>
        </xdr:cNvPr>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160782</xdr:rowOff>
    </xdr:to>
    <xdr:cxnSp macro="">
      <xdr:nvCxnSpPr>
        <xdr:cNvPr id="494" name="直線コネクタ 493">
          <a:extLst>
            <a:ext uri="{FF2B5EF4-FFF2-40B4-BE49-F238E27FC236}">
              <a16:creationId xmlns:a16="http://schemas.microsoft.com/office/drawing/2014/main" id="{663683A4-018B-441D-B4B2-75ABAD809731}"/>
            </a:ext>
          </a:extLst>
        </xdr:cNvPr>
        <xdr:cNvCxnSpPr/>
      </xdr:nvCxnSpPr>
      <xdr:spPr>
        <a:xfrm flipV="1">
          <a:off x="20434300" y="66713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95" name="楕円 494">
          <a:extLst>
            <a:ext uri="{FF2B5EF4-FFF2-40B4-BE49-F238E27FC236}">
              <a16:creationId xmlns:a16="http://schemas.microsoft.com/office/drawing/2014/main" id="{2ADFE015-3194-4EAB-BBDB-32BA8192BF4A}"/>
            </a:ext>
          </a:extLst>
        </xdr:cNvPr>
        <xdr:cNvSpPr/>
      </xdr:nvSpPr>
      <xdr:spPr>
        <a:xfrm>
          <a:off x="19494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160782</xdr:rowOff>
    </xdr:from>
    <xdr:to>
      <xdr:col>107</xdr:col>
      <xdr:colOff>50800</xdr:colOff>
      <xdr:row>38</xdr:row>
      <xdr:rowOff>160782</xdr:rowOff>
    </xdr:to>
    <xdr:cxnSp macro="">
      <xdr:nvCxnSpPr>
        <xdr:cNvPr id="496" name="直線コネクタ 495">
          <a:extLst>
            <a:ext uri="{FF2B5EF4-FFF2-40B4-BE49-F238E27FC236}">
              <a16:creationId xmlns:a16="http://schemas.microsoft.com/office/drawing/2014/main" id="{27B7EE1B-F191-437A-9A0A-2E3E94FD2959}"/>
            </a:ext>
          </a:extLst>
        </xdr:cNvPr>
        <xdr:cNvCxnSpPr/>
      </xdr:nvCxnSpPr>
      <xdr:spPr>
        <a:xfrm>
          <a:off x="19545300" y="6675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497" name="楕円 496">
          <a:extLst>
            <a:ext uri="{FF2B5EF4-FFF2-40B4-BE49-F238E27FC236}">
              <a16:creationId xmlns:a16="http://schemas.microsoft.com/office/drawing/2014/main" id="{58F98BC8-1395-4350-9CF3-4A8D0B7F777D}"/>
            </a:ext>
          </a:extLst>
        </xdr:cNvPr>
        <xdr:cNvSpPr/>
      </xdr:nvSpPr>
      <xdr:spPr>
        <a:xfrm>
          <a:off x="18605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160782</xdr:rowOff>
    </xdr:from>
    <xdr:to>
      <xdr:col>102</xdr:col>
      <xdr:colOff>114300</xdr:colOff>
      <xdr:row>38</xdr:row>
      <xdr:rowOff>163068</xdr:rowOff>
    </xdr:to>
    <xdr:cxnSp macro="">
      <xdr:nvCxnSpPr>
        <xdr:cNvPr id="498" name="直線コネクタ 497">
          <a:extLst>
            <a:ext uri="{FF2B5EF4-FFF2-40B4-BE49-F238E27FC236}">
              <a16:creationId xmlns:a16="http://schemas.microsoft.com/office/drawing/2014/main" id="{0B33C296-DE6A-47F9-8C0B-1CFFCDEA9102}"/>
            </a:ext>
          </a:extLst>
        </xdr:cNvPr>
        <xdr:cNvCxnSpPr/>
      </xdr:nvCxnSpPr>
      <xdr:spPr>
        <a:xfrm flipV="1">
          <a:off x="18656300" y="667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0E2A617-3375-4288-BE7C-E1EE3983DD0F}"/>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A329D1B-1EC3-4303-ACAF-B06BB805814A}"/>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CD47040-3A10-4E9E-B750-DB5173004A8E}"/>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F625C37E-C7E6-4249-8A9D-8337AB682248}"/>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2066052-8C42-42C3-8205-AE6A5326634C}"/>
            </a:ext>
          </a:extLst>
        </xdr:cNvPr>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6167FE52-ACF7-4A8F-8A78-85FC0E9B369C}"/>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29CAB9F-31A7-4E70-8218-F8F511C1E2CA}"/>
            </a:ext>
          </a:extLst>
        </xdr:cNvPr>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40CD2B1-83B0-4BDF-B027-2FF15AD41888}"/>
            </a:ext>
          </a:extLst>
        </xdr:cNvPr>
        <xdr:cNvSpPr txBox="1"/>
      </xdr:nvSpPr>
      <xdr:spPr>
        <a:xfrm>
          <a:off x="18421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191B4AF-11E6-41DE-AF87-6662A14E86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A523490-03C5-4AD3-AA4F-7A274CEB6F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44098E75-0073-4822-AB15-F8709802C6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75E71E2-F6AA-4C45-835B-2A8C8AA0A1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4E54706E-ED5D-4AB0-AE14-CA892AE205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E8AFB7B-8AB7-404B-8FEE-EE4357EF9B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484E7EE-A309-47D3-9E7E-1FB24DA400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C32007BB-6370-4609-8FAE-8E302DAD52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F1DEC20-A9EF-4FD1-94C8-F10EB1A4B4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D9990AD-7074-48DA-9247-9004424D9A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8A8D61B2-99EC-430C-AFC3-F857C307BE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C669579A-57BC-4726-A071-C391BBD9BE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C8B4BA1-69C2-4A73-A1AA-FB6F3D0DB13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8113884F-5589-42DB-97B3-B76B8462961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9B800E25-5D54-4F33-B873-7ED6132D1B7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347EF56E-353B-4FC1-8782-5FF22D781E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F09DBDC3-C4FA-4B53-80EF-19F51FB7A5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A971012B-0F80-40DD-81C8-9C2CF7A89F0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549BF03-07EC-400F-B9A5-58891B4409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9149658B-45EF-43BA-8FA4-1A1BC1A02E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7C599A3A-8DB0-4351-970D-47B19D30EB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38BC3C2-0C6D-460C-94FB-EA00030BF9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83CDEE93-A6C5-4948-BEF8-CCD652F4262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C74B3CCD-70D3-454E-B812-78071C8DC8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7846402D-7E62-498D-8007-DAAC3756A845}"/>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F8C52CF0-8683-456F-80C1-1501934BC6F5}"/>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5B4B17CA-5476-4648-8A14-08402CA2FF84}"/>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682949A-51D7-4A81-80B3-DB2D529F6413}"/>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5E0F7FC9-69E5-43CD-B8FD-E8462E8D5826}"/>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527905F-EB0C-412C-92E0-285ECA809596}"/>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390B9AFA-2119-42C9-BB4C-7AB148E1DBF1}"/>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8ACAAF3A-1BD0-41F2-A595-96A1A8E75DB5}"/>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B059AAB9-E097-43BD-93BA-3BB8F54E962F}"/>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AC55D056-AC89-4B2B-9E66-13373897CB2F}"/>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8E365000-7E85-4D78-927E-89395684AA78}"/>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4570E15-7BA7-4EB4-BC02-78EDAD62EF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054A062-0D90-4C71-8E91-96D78BFC76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209103B-8E35-4A65-8BA7-25E318E889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DE7CD86-FF48-4909-B629-B62065B674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B6C4273-359C-4E16-8642-634D1B5AD2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47" name="楕円 546">
          <a:extLst>
            <a:ext uri="{FF2B5EF4-FFF2-40B4-BE49-F238E27FC236}">
              <a16:creationId xmlns:a16="http://schemas.microsoft.com/office/drawing/2014/main" id="{81DEF6AA-08A0-4605-A05F-22B1167535FB}"/>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D7D71579-25F8-417D-A78E-E22F867185EC}"/>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549" name="楕円 548">
          <a:extLst>
            <a:ext uri="{FF2B5EF4-FFF2-40B4-BE49-F238E27FC236}">
              <a16:creationId xmlns:a16="http://schemas.microsoft.com/office/drawing/2014/main" id="{0FB547EB-3F23-41CA-9F05-1254363C7188}"/>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102870</xdr:rowOff>
    </xdr:to>
    <xdr:cxnSp macro="">
      <xdr:nvCxnSpPr>
        <xdr:cNvPr id="550" name="直線コネクタ 549">
          <a:extLst>
            <a:ext uri="{FF2B5EF4-FFF2-40B4-BE49-F238E27FC236}">
              <a16:creationId xmlns:a16="http://schemas.microsoft.com/office/drawing/2014/main" id="{8D25FB24-0382-4F40-9867-365B512DFE3F}"/>
            </a:ext>
          </a:extLst>
        </xdr:cNvPr>
        <xdr:cNvCxnSpPr/>
      </xdr:nvCxnSpPr>
      <xdr:spPr>
        <a:xfrm>
          <a:off x="15481300" y="105403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551" name="楕円 550">
          <a:extLst>
            <a:ext uri="{FF2B5EF4-FFF2-40B4-BE49-F238E27FC236}">
              <a16:creationId xmlns:a16="http://schemas.microsoft.com/office/drawing/2014/main" id="{57105010-E721-407A-B0CB-19F943A8B921}"/>
            </a:ext>
          </a:extLst>
        </xdr:cNvPr>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85725</xdr:rowOff>
    </xdr:to>
    <xdr:cxnSp macro="">
      <xdr:nvCxnSpPr>
        <xdr:cNvPr id="552" name="直線コネクタ 551">
          <a:extLst>
            <a:ext uri="{FF2B5EF4-FFF2-40B4-BE49-F238E27FC236}">
              <a16:creationId xmlns:a16="http://schemas.microsoft.com/office/drawing/2014/main" id="{5871F73B-28D3-4A11-BC46-10F8E667CDD3}"/>
            </a:ext>
          </a:extLst>
        </xdr:cNvPr>
        <xdr:cNvCxnSpPr/>
      </xdr:nvCxnSpPr>
      <xdr:spPr>
        <a:xfrm flipV="1">
          <a:off x="14592300" y="1054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3" name="楕円 552">
          <a:extLst>
            <a:ext uri="{FF2B5EF4-FFF2-40B4-BE49-F238E27FC236}">
              <a16:creationId xmlns:a16="http://schemas.microsoft.com/office/drawing/2014/main" id="{60D21B11-3E80-477D-80C3-BD33A1314566}"/>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91440</xdr:rowOff>
    </xdr:to>
    <xdr:cxnSp macro="">
      <xdr:nvCxnSpPr>
        <xdr:cNvPr id="554" name="直線コネクタ 553">
          <a:extLst>
            <a:ext uri="{FF2B5EF4-FFF2-40B4-BE49-F238E27FC236}">
              <a16:creationId xmlns:a16="http://schemas.microsoft.com/office/drawing/2014/main" id="{4881E749-E3A3-4899-AFAF-2D448EEB434D}"/>
            </a:ext>
          </a:extLst>
        </xdr:cNvPr>
        <xdr:cNvCxnSpPr/>
      </xdr:nvCxnSpPr>
      <xdr:spPr>
        <a:xfrm flipV="1">
          <a:off x="13703300" y="1054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555" name="楕円 554">
          <a:extLst>
            <a:ext uri="{FF2B5EF4-FFF2-40B4-BE49-F238E27FC236}">
              <a16:creationId xmlns:a16="http://schemas.microsoft.com/office/drawing/2014/main" id="{15332F4F-BFA9-4128-8022-1BEAAE72D724}"/>
            </a:ext>
          </a:extLst>
        </xdr:cNvPr>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140970</xdr:rowOff>
    </xdr:to>
    <xdr:cxnSp macro="">
      <xdr:nvCxnSpPr>
        <xdr:cNvPr id="556" name="直線コネクタ 555">
          <a:extLst>
            <a:ext uri="{FF2B5EF4-FFF2-40B4-BE49-F238E27FC236}">
              <a16:creationId xmlns:a16="http://schemas.microsoft.com/office/drawing/2014/main" id="{BCBB6BF9-45A9-4744-8651-276A46F3E0F3}"/>
            </a:ext>
          </a:extLst>
        </xdr:cNvPr>
        <xdr:cNvCxnSpPr/>
      </xdr:nvCxnSpPr>
      <xdr:spPr>
        <a:xfrm flipV="1">
          <a:off x="12814300" y="10549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FC89943-F5D8-46CD-BE22-A88B34263957}"/>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1294FC7F-177F-40EC-9B30-BB814A577607}"/>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7D6919D8-9ECD-4697-9104-55B82E00A25C}"/>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A4024295-C40C-4059-961B-49B3F325E2B7}"/>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561" name="n_1mainValue【学校施設】&#10;有形固定資産減価償却率">
          <a:extLst>
            <a:ext uri="{FF2B5EF4-FFF2-40B4-BE49-F238E27FC236}">
              <a16:creationId xmlns:a16="http://schemas.microsoft.com/office/drawing/2014/main" id="{8AEC3BC1-505C-40FE-A379-474D574F4207}"/>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562" name="n_2mainValue【学校施設】&#10;有形固定資産減価償却率">
          <a:extLst>
            <a:ext uri="{FF2B5EF4-FFF2-40B4-BE49-F238E27FC236}">
              <a16:creationId xmlns:a16="http://schemas.microsoft.com/office/drawing/2014/main" id="{14166925-5020-42D0-8C66-EB5D6C459D55}"/>
            </a:ext>
          </a:extLst>
        </xdr:cNvPr>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3" name="n_3mainValue【学校施設】&#10;有形固定資産減価償却率">
          <a:extLst>
            <a:ext uri="{FF2B5EF4-FFF2-40B4-BE49-F238E27FC236}">
              <a16:creationId xmlns:a16="http://schemas.microsoft.com/office/drawing/2014/main" id="{6BC04BF9-5B01-40CA-983E-4EF589D29498}"/>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564" name="n_4mainValue【学校施設】&#10;有形固定資産減価償却率">
          <a:extLst>
            <a:ext uri="{FF2B5EF4-FFF2-40B4-BE49-F238E27FC236}">
              <a16:creationId xmlns:a16="http://schemas.microsoft.com/office/drawing/2014/main" id="{30821F41-D05E-440A-A995-6726EF44947B}"/>
            </a:ext>
          </a:extLst>
        </xdr:cNvPr>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FFBA027-8272-4F6F-9506-A6D9A6493E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9EA8655-9EDF-45BF-95CF-FBC9CB9F2A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26FF4939-8BC4-4FF5-898B-6FDB7447F4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6B4C2FE3-9D08-4E68-8C1C-F2CFCF477B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B63A9368-9F15-4F33-8945-5BD8B00DDD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1D8E71B6-8DC5-4677-B952-220F625CE3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464B5434-49C8-4A54-8BFA-6925EAA474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E2883AF5-0ED3-4230-B657-1B2C8DFFAF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A724D95-B851-483E-A4B6-9D80768A58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C94BC640-FFC9-46D7-991E-EDB51BC6D0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ECF874C9-F94D-4544-A9C6-C2059EF0E8D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95CBD05C-2F19-4110-BC0D-10A66B9028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68663AC3-86A8-45FB-BC3D-452A373062A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F78D936E-C381-4C02-9B9A-E791552EFCD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5879A581-4803-4118-A921-C7AFCCAF7D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5C0ED63-C3B8-4510-99F7-C3E0F3323C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639DFE7A-D063-42F3-9422-36ECEB4233E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39FEE81C-3387-49C7-8B7F-4DAF1656E1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5F4BBD7-C58F-48AA-9B9B-16D913CE12F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57934DE-2CC4-4E26-9A1C-16DE4B04C9A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7CE41A3E-FAD7-47D6-B108-A8F7A7BB5A9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8239DDA0-8E07-492B-98CC-0B4FE01EF0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FEA4E77E-9834-4CA6-96CA-1EA80F4697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85C61C9-CE4C-4D44-B5B9-BFC8707F8A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FF2A2292-ACF0-40F7-85D9-79A2478CD256}"/>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1D6E82F3-5CF6-41F2-9B06-9A152C5609F2}"/>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389265C-4789-492C-A08E-F1A154E00E0E}"/>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71E604F-032E-4708-B196-6854E3EDC28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31399E9B-8FA6-409C-B464-6393168308D8}"/>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6AFEEA57-7692-4535-B7A0-26614BB3BC15}"/>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D315E128-78C7-4C98-9273-0325349205C6}"/>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B62A81CC-CA90-441D-BC3F-ADB456A553A4}"/>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F0220ADB-525A-4392-BAE9-88249E5EC683}"/>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B5DE2326-53DF-4758-923E-C724F8A6110A}"/>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BDF2BC15-837F-47DF-A816-AF7840315908}"/>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A58691C-FFD6-476D-963A-EA3573B02B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6110109-2C66-4AE2-9776-4551AD017B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B609602-181B-41C5-8585-841027E0A9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56A13F-963F-4807-9467-92AD43C6FF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71BF68D-ECA2-4448-87FC-961973DF7A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132842</xdr:rowOff>
    </xdr:from>
    <xdr:to>
      <xdr:col>116</xdr:col>
      <xdr:colOff>114300</xdr:colOff>
      <xdr:row>63</xdr:row>
      <xdr:rowOff>62992</xdr:rowOff>
    </xdr:to>
    <xdr:sp macro="" textlink="">
      <xdr:nvSpPr>
        <xdr:cNvPr id="605" name="楕円 604">
          <a:extLst>
            <a:ext uri="{FF2B5EF4-FFF2-40B4-BE49-F238E27FC236}">
              <a16:creationId xmlns:a16="http://schemas.microsoft.com/office/drawing/2014/main" id="{1541217A-1790-4AA3-806B-ED0B56B4F097}"/>
            </a:ext>
          </a:extLst>
        </xdr:cNvPr>
        <xdr:cNvSpPr/>
      </xdr:nvSpPr>
      <xdr:spPr>
        <a:xfrm>
          <a:off x="221107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111269</xdr:rowOff>
    </xdr:from>
    <xdr:ext cx="469744" cy="259045"/>
    <xdr:sp macro="" textlink="">
      <xdr:nvSpPr>
        <xdr:cNvPr id="606" name="【学校施設】&#10;一人当たり面積該当値テキスト">
          <a:extLst>
            <a:ext uri="{FF2B5EF4-FFF2-40B4-BE49-F238E27FC236}">
              <a16:creationId xmlns:a16="http://schemas.microsoft.com/office/drawing/2014/main" id="{5FE28EC0-B9A2-4A6E-BCC0-55A97F71D612}"/>
            </a:ext>
          </a:extLst>
        </xdr:cNvPr>
        <xdr:cNvSpPr txBox="1"/>
      </xdr:nvSpPr>
      <xdr:spPr>
        <a:xfrm>
          <a:off x="22199600"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138176</xdr:rowOff>
    </xdr:from>
    <xdr:to>
      <xdr:col>112</xdr:col>
      <xdr:colOff>38100</xdr:colOff>
      <xdr:row>63</xdr:row>
      <xdr:rowOff>68326</xdr:rowOff>
    </xdr:to>
    <xdr:sp macro="" textlink="">
      <xdr:nvSpPr>
        <xdr:cNvPr id="607" name="楕円 606">
          <a:extLst>
            <a:ext uri="{FF2B5EF4-FFF2-40B4-BE49-F238E27FC236}">
              <a16:creationId xmlns:a16="http://schemas.microsoft.com/office/drawing/2014/main" id="{3E7EE6B3-ACE9-44F6-8371-B604B922A237}"/>
            </a:ext>
          </a:extLst>
        </xdr:cNvPr>
        <xdr:cNvSpPr/>
      </xdr:nvSpPr>
      <xdr:spPr>
        <a:xfrm>
          <a:off x="21272500" y="107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xdr:rowOff>
    </xdr:from>
    <xdr:to>
      <xdr:col>116</xdr:col>
      <xdr:colOff>63500</xdr:colOff>
      <xdr:row>63</xdr:row>
      <xdr:rowOff>17526</xdr:rowOff>
    </xdr:to>
    <xdr:cxnSp macro="">
      <xdr:nvCxnSpPr>
        <xdr:cNvPr id="608" name="直線コネクタ 607">
          <a:extLst>
            <a:ext uri="{FF2B5EF4-FFF2-40B4-BE49-F238E27FC236}">
              <a16:creationId xmlns:a16="http://schemas.microsoft.com/office/drawing/2014/main" id="{5D29C203-B0F0-463E-8C96-BFCC0A0F5148}"/>
            </a:ext>
          </a:extLst>
        </xdr:cNvPr>
        <xdr:cNvCxnSpPr/>
      </xdr:nvCxnSpPr>
      <xdr:spPr>
        <a:xfrm flipV="1">
          <a:off x="21323300" y="1081354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142748</xdr:rowOff>
    </xdr:from>
    <xdr:to>
      <xdr:col>107</xdr:col>
      <xdr:colOff>101600</xdr:colOff>
      <xdr:row>63</xdr:row>
      <xdr:rowOff>72898</xdr:rowOff>
    </xdr:to>
    <xdr:sp macro="" textlink="">
      <xdr:nvSpPr>
        <xdr:cNvPr id="609" name="楕円 608">
          <a:extLst>
            <a:ext uri="{FF2B5EF4-FFF2-40B4-BE49-F238E27FC236}">
              <a16:creationId xmlns:a16="http://schemas.microsoft.com/office/drawing/2014/main" id="{992D9130-747A-48C4-863E-5F594D4F68D9}"/>
            </a:ext>
          </a:extLst>
        </xdr:cNvPr>
        <xdr:cNvSpPr/>
      </xdr:nvSpPr>
      <xdr:spPr>
        <a:xfrm>
          <a:off x="20383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17526</xdr:rowOff>
    </xdr:from>
    <xdr:to>
      <xdr:col>111</xdr:col>
      <xdr:colOff>177800</xdr:colOff>
      <xdr:row>63</xdr:row>
      <xdr:rowOff>22098</xdr:rowOff>
    </xdr:to>
    <xdr:cxnSp macro="">
      <xdr:nvCxnSpPr>
        <xdr:cNvPr id="610" name="直線コネクタ 609">
          <a:extLst>
            <a:ext uri="{FF2B5EF4-FFF2-40B4-BE49-F238E27FC236}">
              <a16:creationId xmlns:a16="http://schemas.microsoft.com/office/drawing/2014/main" id="{F4D48547-DD02-4D8F-AA11-C1F26F370994}"/>
            </a:ext>
          </a:extLst>
        </xdr:cNvPr>
        <xdr:cNvCxnSpPr/>
      </xdr:nvCxnSpPr>
      <xdr:spPr>
        <a:xfrm flipV="1">
          <a:off x="20434300" y="10818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11" name="楕円 610">
          <a:extLst>
            <a:ext uri="{FF2B5EF4-FFF2-40B4-BE49-F238E27FC236}">
              <a16:creationId xmlns:a16="http://schemas.microsoft.com/office/drawing/2014/main" id="{1DE6FEAB-FB35-4645-A552-C9254313D040}"/>
            </a:ext>
          </a:extLst>
        </xdr:cNvPr>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22098</xdr:rowOff>
    </xdr:to>
    <xdr:cxnSp macro="">
      <xdr:nvCxnSpPr>
        <xdr:cNvPr id="612" name="直線コネクタ 611">
          <a:extLst>
            <a:ext uri="{FF2B5EF4-FFF2-40B4-BE49-F238E27FC236}">
              <a16:creationId xmlns:a16="http://schemas.microsoft.com/office/drawing/2014/main" id="{BDB60F2F-BA31-48A4-9958-5AC8A7A631E6}"/>
            </a:ext>
          </a:extLst>
        </xdr:cNvPr>
        <xdr:cNvCxnSpPr/>
      </xdr:nvCxnSpPr>
      <xdr:spPr>
        <a:xfrm>
          <a:off x="19545300" y="108173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152654</xdr:rowOff>
    </xdr:from>
    <xdr:to>
      <xdr:col>98</xdr:col>
      <xdr:colOff>38100</xdr:colOff>
      <xdr:row>63</xdr:row>
      <xdr:rowOff>82804</xdr:rowOff>
    </xdr:to>
    <xdr:sp macro="" textlink="">
      <xdr:nvSpPr>
        <xdr:cNvPr id="613" name="楕円 612">
          <a:extLst>
            <a:ext uri="{FF2B5EF4-FFF2-40B4-BE49-F238E27FC236}">
              <a16:creationId xmlns:a16="http://schemas.microsoft.com/office/drawing/2014/main" id="{FA61A366-1F09-4F62-BCA9-DA9DD4BA7E8A}"/>
            </a:ext>
          </a:extLst>
        </xdr:cNvPr>
        <xdr:cNvSpPr/>
      </xdr:nvSpPr>
      <xdr:spPr>
        <a:xfrm>
          <a:off x="18605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32004</xdr:rowOff>
    </xdr:to>
    <xdr:cxnSp macro="">
      <xdr:nvCxnSpPr>
        <xdr:cNvPr id="614" name="直線コネクタ 613">
          <a:extLst>
            <a:ext uri="{FF2B5EF4-FFF2-40B4-BE49-F238E27FC236}">
              <a16:creationId xmlns:a16="http://schemas.microsoft.com/office/drawing/2014/main" id="{410F909A-0E2D-4211-A780-224853D26A51}"/>
            </a:ext>
          </a:extLst>
        </xdr:cNvPr>
        <xdr:cNvCxnSpPr/>
      </xdr:nvCxnSpPr>
      <xdr:spPr>
        <a:xfrm flipV="1">
          <a:off x="18656300" y="108173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78C5ED66-CFFA-4B65-90D4-31AB4C38E0E1}"/>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E4404523-5D3B-41A4-8F7F-9306BDB44C5D}"/>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281D70FA-4FA6-4D6E-9612-A306A04B2132}"/>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33C79190-DFDC-48DF-B1AF-29F27B422BEF}"/>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59453</xdr:rowOff>
    </xdr:from>
    <xdr:ext cx="469744" cy="259045"/>
    <xdr:sp macro="" textlink="">
      <xdr:nvSpPr>
        <xdr:cNvPr id="619" name="n_1mainValue【学校施設】&#10;一人当たり面積">
          <a:extLst>
            <a:ext uri="{FF2B5EF4-FFF2-40B4-BE49-F238E27FC236}">
              <a16:creationId xmlns:a16="http://schemas.microsoft.com/office/drawing/2014/main" id="{DCF1FF01-F948-454E-8E58-159F331927CD}"/>
            </a:ext>
          </a:extLst>
        </xdr:cNvPr>
        <xdr:cNvSpPr txBox="1"/>
      </xdr:nvSpPr>
      <xdr:spPr>
        <a:xfrm>
          <a:off x="21075727" y="108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620" name="n_2mainValue【学校施設】&#10;一人当たり面積">
          <a:extLst>
            <a:ext uri="{FF2B5EF4-FFF2-40B4-BE49-F238E27FC236}">
              <a16:creationId xmlns:a16="http://schemas.microsoft.com/office/drawing/2014/main" id="{A4B6BAFB-D59E-4785-8928-E01947A517BB}"/>
            </a:ext>
          </a:extLst>
        </xdr:cNvPr>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621" name="n_3mainValue【学校施設】&#10;一人当たり面積">
          <a:extLst>
            <a:ext uri="{FF2B5EF4-FFF2-40B4-BE49-F238E27FC236}">
              <a16:creationId xmlns:a16="http://schemas.microsoft.com/office/drawing/2014/main" id="{152E2D84-DAA0-401D-BAD6-C0253D9DA891}"/>
            </a:ext>
          </a:extLst>
        </xdr:cNvPr>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73931</xdr:rowOff>
    </xdr:from>
    <xdr:ext cx="469744" cy="259045"/>
    <xdr:sp macro="" textlink="">
      <xdr:nvSpPr>
        <xdr:cNvPr id="622" name="n_4mainValue【学校施設】&#10;一人当たり面積">
          <a:extLst>
            <a:ext uri="{FF2B5EF4-FFF2-40B4-BE49-F238E27FC236}">
              <a16:creationId xmlns:a16="http://schemas.microsoft.com/office/drawing/2014/main" id="{A2364C9C-778B-4E59-AAA9-E8B8692A5374}"/>
            </a:ext>
          </a:extLst>
        </xdr:cNvPr>
        <xdr:cNvSpPr txBox="1"/>
      </xdr:nvSpPr>
      <xdr:spPr>
        <a:xfrm>
          <a:off x="18421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8825195-2782-40F9-B9F9-F5FC9B0B8C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2FDCA6F-AFD3-43FA-B777-4BE9182D18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8D8BF5F-3AF1-4D14-A3E2-F0DC1E8E31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6F691BA-BAAA-4525-9A39-C10934BAB7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F450084-1F23-4E1E-B722-F6171EAA85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FB2BEF95-2B7F-46A4-8AA3-248DE5E218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E8E4EF4C-CD13-49B4-B43C-6784E1FA04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27ACAB9-6AD1-4AE7-9EA8-8A47489D88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79A904C-0C7E-40E1-90D5-DDF86885E7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44780E5C-3435-40CC-95A0-458E455694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3ABECBF-8DE4-4BA9-AAE4-DEBC18DC69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54A83F0-F9D6-4121-810E-BF905843DB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C4A25E42-573B-4ED1-90F9-3DEEF51AD60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BD1B0207-C8D8-4F67-BE99-3B5CB7F874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4D5E7374-980E-46DF-BDA2-860E81A26D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7A51CB61-4925-4701-8F3A-008368B413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EE928BED-D900-45BB-86FA-B6314A1945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F1AA154-FA50-454F-A1F0-ABB34ACA49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E28F19E5-C090-4A56-9A02-FA69F32DBBD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D58F7282-88B4-4BBD-9264-3AE206C5E0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68902A74-4D59-49D7-9CB3-C34142F970D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1162AC4B-4CBC-47E1-99E8-0A2E2D2F1BF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A56477F2-392C-4E6E-AB5E-CD7FA56B6AF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77D72B-A579-4266-81D1-947DF39012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E865406A-1A21-44D2-9AAF-CFEBA04EEE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672A5455-139D-49AE-8FE6-ADC5D9AB1E7F}"/>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D2DDAAC0-161D-4E7C-89B8-88F897319C0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A71F274E-8599-4CD3-A345-D9722BAAF35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AA838249-DDAB-41DB-A93B-42C4E7C123F8}"/>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5DB4BAC3-99AF-45F3-A580-48FA0BFEC38B}"/>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BC955893-BB49-4922-B041-E9531D20BF46}"/>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A5EBDCD-E924-410B-A930-E0336471AF76}"/>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DC76924C-D231-4256-8054-DAA47CB2E7AE}"/>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FBEF7E38-C24A-4DD0-B77A-76ACDD7A7CAD}"/>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5BF59099-ED67-4E7E-A660-EFAC4E95CA62}"/>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11436FCE-E455-426C-9943-76B732846F2E}"/>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9864948-5EC4-414A-92BB-ED62C389CC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C04D655-DF8D-46F2-A48B-D8EBC03F98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9CB0B53-D8D7-4B6C-BC97-A3944BE37C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7B5F142-64C7-4340-9423-96836C6552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B3A9F99-5F20-40A3-A870-5EDCB0C954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64" name="楕円 663">
          <a:extLst>
            <a:ext uri="{FF2B5EF4-FFF2-40B4-BE49-F238E27FC236}">
              <a16:creationId xmlns:a16="http://schemas.microsoft.com/office/drawing/2014/main" id="{943B48CA-34A9-47C3-BBD6-91C3D385E313}"/>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665" name="【児童館】&#10;有形固定資産減価償却率該当値テキスト">
          <a:extLst>
            <a:ext uri="{FF2B5EF4-FFF2-40B4-BE49-F238E27FC236}">
              <a16:creationId xmlns:a16="http://schemas.microsoft.com/office/drawing/2014/main" id="{9A982E63-52C1-4610-AE20-5D84E6E5D5E6}"/>
            </a:ext>
          </a:extLst>
        </xdr:cNvPr>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66" name="楕円 665">
          <a:extLst>
            <a:ext uri="{FF2B5EF4-FFF2-40B4-BE49-F238E27FC236}">
              <a16:creationId xmlns:a16="http://schemas.microsoft.com/office/drawing/2014/main" id="{FABB0E8B-7DC3-4EF4-8B65-D2A9C1A0667F}"/>
            </a:ext>
          </a:extLst>
        </xdr:cNvPr>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49530</xdr:rowOff>
    </xdr:to>
    <xdr:cxnSp macro="">
      <xdr:nvCxnSpPr>
        <xdr:cNvPr id="667" name="直線コネクタ 666">
          <a:extLst>
            <a:ext uri="{FF2B5EF4-FFF2-40B4-BE49-F238E27FC236}">
              <a16:creationId xmlns:a16="http://schemas.microsoft.com/office/drawing/2014/main" id="{D77F7E8F-41BE-4333-AAA8-B9355B87213E}"/>
            </a:ext>
          </a:extLst>
        </xdr:cNvPr>
        <xdr:cNvCxnSpPr/>
      </xdr:nvCxnSpPr>
      <xdr:spPr>
        <a:xfrm>
          <a:off x="15481300" y="140643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83638</xdr:rowOff>
    </xdr:from>
    <xdr:to>
      <xdr:col>76</xdr:col>
      <xdr:colOff>165100</xdr:colOff>
      <xdr:row>82</xdr:row>
      <xdr:rowOff>13788</xdr:rowOff>
    </xdr:to>
    <xdr:sp macro="" textlink="">
      <xdr:nvSpPr>
        <xdr:cNvPr id="668" name="楕円 667">
          <a:extLst>
            <a:ext uri="{FF2B5EF4-FFF2-40B4-BE49-F238E27FC236}">
              <a16:creationId xmlns:a16="http://schemas.microsoft.com/office/drawing/2014/main" id="{DB3318AA-31D9-48DE-80F4-01F4BB94757A}"/>
            </a:ext>
          </a:extLst>
        </xdr:cNvPr>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82</xdr:row>
      <xdr:rowOff>5443</xdr:rowOff>
    </xdr:to>
    <xdr:cxnSp macro="">
      <xdr:nvCxnSpPr>
        <xdr:cNvPr id="669" name="直線コネクタ 668">
          <a:extLst>
            <a:ext uri="{FF2B5EF4-FFF2-40B4-BE49-F238E27FC236}">
              <a16:creationId xmlns:a16="http://schemas.microsoft.com/office/drawing/2014/main" id="{010514B9-7D15-45EA-A878-A39A9BC6423A}"/>
            </a:ext>
          </a:extLst>
        </xdr:cNvPr>
        <xdr:cNvCxnSpPr/>
      </xdr:nvCxnSpPr>
      <xdr:spPr>
        <a:xfrm>
          <a:off x="14592300" y="140218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41184</xdr:rowOff>
    </xdr:from>
    <xdr:to>
      <xdr:col>72</xdr:col>
      <xdr:colOff>38100</xdr:colOff>
      <xdr:row>81</xdr:row>
      <xdr:rowOff>142784</xdr:rowOff>
    </xdr:to>
    <xdr:sp macro="" textlink="">
      <xdr:nvSpPr>
        <xdr:cNvPr id="670" name="楕円 669">
          <a:extLst>
            <a:ext uri="{FF2B5EF4-FFF2-40B4-BE49-F238E27FC236}">
              <a16:creationId xmlns:a16="http://schemas.microsoft.com/office/drawing/2014/main" id="{04C361FD-D7E6-4CC7-AD75-17FF9EA543F4}"/>
            </a:ext>
          </a:extLst>
        </xdr:cNvPr>
        <xdr:cNvSpPr/>
      </xdr:nvSpPr>
      <xdr:spPr>
        <a:xfrm>
          <a:off x="13652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81</xdr:row>
      <xdr:rowOff>134438</xdr:rowOff>
    </xdr:to>
    <xdr:cxnSp macro="">
      <xdr:nvCxnSpPr>
        <xdr:cNvPr id="671" name="直線コネクタ 670">
          <a:extLst>
            <a:ext uri="{FF2B5EF4-FFF2-40B4-BE49-F238E27FC236}">
              <a16:creationId xmlns:a16="http://schemas.microsoft.com/office/drawing/2014/main" id="{B8AA3687-0087-4C3B-A27D-5A90690AAE17}"/>
            </a:ext>
          </a:extLst>
        </xdr:cNvPr>
        <xdr:cNvCxnSpPr/>
      </xdr:nvCxnSpPr>
      <xdr:spPr>
        <a:xfrm>
          <a:off x="13703300" y="139794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672" name="楕円 671">
          <a:extLst>
            <a:ext uri="{FF2B5EF4-FFF2-40B4-BE49-F238E27FC236}">
              <a16:creationId xmlns:a16="http://schemas.microsoft.com/office/drawing/2014/main" id="{283E174F-7BDA-45BD-954F-020D5CC5EF46}"/>
            </a:ext>
          </a:extLst>
        </xdr:cNvPr>
        <xdr:cNvSpPr/>
      </xdr:nvSpPr>
      <xdr:spPr>
        <a:xfrm>
          <a:off x="1276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81</xdr:row>
      <xdr:rowOff>91984</xdr:rowOff>
    </xdr:to>
    <xdr:cxnSp macro="">
      <xdr:nvCxnSpPr>
        <xdr:cNvPr id="673" name="直線コネクタ 672">
          <a:extLst>
            <a:ext uri="{FF2B5EF4-FFF2-40B4-BE49-F238E27FC236}">
              <a16:creationId xmlns:a16="http://schemas.microsoft.com/office/drawing/2014/main" id="{4271D7F0-2171-4377-A59A-72A2C16CFCC9}"/>
            </a:ext>
          </a:extLst>
        </xdr:cNvPr>
        <xdr:cNvCxnSpPr/>
      </xdr:nvCxnSpPr>
      <xdr:spPr>
        <a:xfrm>
          <a:off x="12814300" y="1395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45662D51-AB19-4470-8D08-1B4A8956A9C6}"/>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C896FC19-4D50-4929-8D7F-D1D2B0D895FE}"/>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7D9FE0E3-3092-4093-9924-23FF5B88E5D2}"/>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E470C65E-8BF0-4B92-8BCC-C434EE32965E}"/>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78" name="n_1mainValue【児童館】&#10;有形固定資産減価償却率">
          <a:extLst>
            <a:ext uri="{FF2B5EF4-FFF2-40B4-BE49-F238E27FC236}">
              <a16:creationId xmlns:a16="http://schemas.microsoft.com/office/drawing/2014/main" id="{20597503-47B2-4791-A402-2D26F4C6251F}"/>
            </a:ext>
          </a:extLst>
        </xdr:cNvPr>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79" name="n_2mainValue【児童館】&#10;有形固定資産減価償却率">
          <a:extLst>
            <a:ext uri="{FF2B5EF4-FFF2-40B4-BE49-F238E27FC236}">
              <a16:creationId xmlns:a16="http://schemas.microsoft.com/office/drawing/2014/main" id="{02EABA31-F20E-4738-B6B9-0DA4A0A73083}"/>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159311</xdr:rowOff>
    </xdr:from>
    <xdr:ext cx="405111" cy="259045"/>
    <xdr:sp macro="" textlink="">
      <xdr:nvSpPr>
        <xdr:cNvPr id="680" name="n_3mainValue【児童館】&#10;有形固定資産減価償却率">
          <a:extLst>
            <a:ext uri="{FF2B5EF4-FFF2-40B4-BE49-F238E27FC236}">
              <a16:creationId xmlns:a16="http://schemas.microsoft.com/office/drawing/2014/main" id="{7BB95A4B-CBC6-45F2-9BDE-6AA58008AD18}"/>
            </a:ext>
          </a:extLst>
        </xdr:cNvPr>
        <xdr:cNvSpPr txBox="1"/>
      </xdr:nvSpPr>
      <xdr:spPr>
        <a:xfrm>
          <a:off x="13500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681" name="n_4mainValue【児童館】&#10;有形固定資産減価償却率">
          <a:extLst>
            <a:ext uri="{FF2B5EF4-FFF2-40B4-BE49-F238E27FC236}">
              <a16:creationId xmlns:a16="http://schemas.microsoft.com/office/drawing/2014/main" id="{4001448C-C24D-4CD6-910B-061BB56C7E89}"/>
            </a:ext>
          </a:extLst>
        </xdr:cNvPr>
        <xdr:cNvSpPr txBox="1"/>
      </xdr:nvSpPr>
      <xdr:spPr>
        <a:xfrm>
          <a:off x="12611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2687DB54-E547-498D-B41D-F8D76614AC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4B269BF-897A-4406-BC4A-F201343BCB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1E4B361F-7347-49EB-BF01-FA3CBBB558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5DE3DF7F-B646-4762-8BEC-D3FFD3DF75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202F6198-B80F-4A5A-A8AC-F57C6E0F65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9724006-0179-40D2-BBB6-E94BE56BE7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822940C-CD86-4C99-9282-4561002E6D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72934E0-8060-4E41-AAFE-E3ECE0DC01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2DB4205-12BA-47CE-88BB-71D4B535AD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1BE1AD4B-574E-4577-8E99-CB4F86921D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1B326F66-04CF-47C2-BDA3-EC36CA222BC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E2AD0924-A3EE-4FE6-9BB6-E83445794BF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9E2628AA-65BC-4AF6-BB15-A4ED9A6CD5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2FCB3FE0-BB09-41F3-8949-B8FD0908023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BF7F0B4-1DBE-46D5-8E89-5C5FEBAF32A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64BE0CB6-AF5F-4B98-AACE-9051C98E82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F9CF8FB0-FACA-46B6-8D92-7E409486B8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F7CE1087-9B1D-40A1-ACC5-8929FEB101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DD587259-F810-40EB-85C5-EC771182B64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A5700679-BEE4-47D1-B923-B5EB556022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8EA9B36-D021-4CD3-8E99-C7994D4225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AA1786DB-8881-4137-8ECE-BD6408524D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C874E9D4-7275-429D-9947-19E67C21A8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162AD45E-05D3-441D-965D-295C1EE252A1}"/>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558DB038-54EE-472C-84B6-A65C26ECFB9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8B1E9F05-4440-423C-A4FB-6F521A5EC21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277B6B2D-EC2C-4E5F-B5EF-89D13582581A}"/>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235F23A7-742D-475B-A725-2E45F414E8A1}"/>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1D0A7BCB-CA0D-4DA0-A80C-FC5EF3477A6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734FD5F-66EA-4682-A34B-B2C37C0745E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613A1B11-C9D9-4E75-BED7-BCE50601140D}"/>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26C551D8-B54D-4880-90C5-3AB3E50248D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B834A77C-6185-4CD8-9393-89E2A52EDF13}"/>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A9550545-0464-4E1F-9136-7BB9C9909A97}"/>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B460240-C659-4B9D-A263-5F5CD9F89B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52FDB37-87F6-47FC-B9B7-A8C15EB0F2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09DADBC-4801-468D-8207-A21668B831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D499358-3B30-45D7-8DC4-0B00A390B9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5FA6511-2809-414A-A80D-036470EE47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1" name="楕円 720">
          <a:extLst>
            <a:ext uri="{FF2B5EF4-FFF2-40B4-BE49-F238E27FC236}">
              <a16:creationId xmlns:a16="http://schemas.microsoft.com/office/drawing/2014/main" id="{4A7D97D0-0321-4EDB-A388-312B9A20208F}"/>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2" name="【児童館】&#10;一人当たり面積該当値テキスト">
          <a:extLst>
            <a:ext uri="{FF2B5EF4-FFF2-40B4-BE49-F238E27FC236}">
              <a16:creationId xmlns:a16="http://schemas.microsoft.com/office/drawing/2014/main" id="{0EEA22D9-74EB-48C5-B0DD-D55E5FD7980F}"/>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3" name="楕円 722">
          <a:extLst>
            <a:ext uri="{FF2B5EF4-FFF2-40B4-BE49-F238E27FC236}">
              <a16:creationId xmlns:a16="http://schemas.microsoft.com/office/drawing/2014/main" id="{9F45DEAC-C465-488C-A54C-4E8BD78B7366}"/>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4" name="直線コネクタ 723">
          <a:extLst>
            <a:ext uri="{FF2B5EF4-FFF2-40B4-BE49-F238E27FC236}">
              <a16:creationId xmlns:a16="http://schemas.microsoft.com/office/drawing/2014/main" id="{B7775B84-1C05-40DB-AA64-14F9925C0F88}"/>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5" name="楕円 724">
          <a:extLst>
            <a:ext uri="{FF2B5EF4-FFF2-40B4-BE49-F238E27FC236}">
              <a16:creationId xmlns:a16="http://schemas.microsoft.com/office/drawing/2014/main" id="{151E8B20-4746-4F59-9C70-72A55367BF9F}"/>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6" name="直線コネクタ 725">
          <a:extLst>
            <a:ext uri="{FF2B5EF4-FFF2-40B4-BE49-F238E27FC236}">
              <a16:creationId xmlns:a16="http://schemas.microsoft.com/office/drawing/2014/main" id="{78BBD98E-0CBF-4BD9-852D-48ACDB289413}"/>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7" name="楕円 726">
          <a:extLst>
            <a:ext uri="{FF2B5EF4-FFF2-40B4-BE49-F238E27FC236}">
              <a16:creationId xmlns:a16="http://schemas.microsoft.com/office/drawing/2014/main" id="{6F95BAAA-7E1C-4BC6-B80A-2894036451E9}"/>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8" name="直線コネクタ 727">
          <a:extLst>
            <a:ext uri="{FF2B5EF4-FFF2-40B4-BE49-F238E27FC236}">
              <a16:creationId xmlns:a16="http://schemas.microsoft.com/office/drawing/2014/main" id="{14028961-0A2F-4057-A84F-1C9D79EA4D32}"/>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9" name="楕円 728">
          <a:extLst>
            <a:ext uri="{FF2B5EF4-FFF2-40B4-BE49-F238E27FC236}">
              <a16:creationId xmlns:a16="http://schemas.microsoft.com/office/drawing/2014/main" id="{6ED531D2-FA06-48AA-878B-CEEFA564725F}"/>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30" name="直線コネクタ 729">
          <a:extLst>
            <a:ext uri="{FF2B5EF4-FFF2-40B4-BE49-F238E27FC236}">
              <a16:creationId xmlns:a16="http://schemas.microsoft.com/office/drawing/2014/main" id="{E9F9E73F-E8FF-4E7F-A019-6A791D690294}"/>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AA48CA44-1221-4EDC-A8CF-FB8B3346E185}"/>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03B5D407-FA3C-4142-BC3C-3954672FB8C8}"/>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CC4BC127-4375-4807-9906-276DBE9484A3}"/>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955CAAC4-1293-4B3A-AC1D-A204D7D0A36F}"/>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5" name="n_1mainValue【児童館】&#10;一人当たり面積">
          <a:extLst>
            <a:ext uri="{FF2B5EF4-FFF2-40B4-BE49-F238E27FC236}">
              <a16:creationId xmlns:a16="http://schemas.microsoft.com/office/drawing/2014/main" id="{B1E62F6F-204E-4A19-88E2-E89F10722FE1}"/>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6" name="n_2mainValue【児童館】&#10;一人当たり面積">
          <a:extLst>
            <a:ext uri="{FF2B5EF4-FFF2-40B4-BE49-F238E27FC236}">
              <a16:creationId xmlns:a16="http://schemas.microsoft.com/office/drawing/2014/main" id="{EDD7CA5E-42F6-4F46-9706-661BEEDA7C7F}"/>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7" name="n_3mainValue【児童館】&#10;一人当たり面積">
          <a:extLst>
            <a:ext uri="{FF2B5EF4-FFF2-40B4-BE49-F238E27FC236}">
              <a16:creationId xmlns:a16="http://schemas.microsoft.com/office/drawing/2014/main" id="{A31202D8-C892-4E9D-9914-52732C031D6C}"/>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8" name="n_4mainValue【児童館】&#10;一人当たり面積">
          <a:extLst>
            <a:ext uri="{FF2B5EF4-FFF2-40B4-BE49-F238E27FC236}">
              <a16:creationId xmlns:a16="http://schemas.microsoft.com/office/drawing/2014/main" id="{8199F96A-426C-4BB5-82D3-2C71BF905E9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B28E736A-07A3-4F9D-A342-9448E02960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89EE076-9E67-4060-AC8E-59C41F8AF6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826A8380-8229-43C6-AD9E-B81B51504E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2D64D2F9-81ED-455A-8EF3-8C927B6A77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36770745-2276-4696-92F4-9A1C3B89D2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E5D88F15-37DD-424D-B062-DD7D385A72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CCCB1BDB-254E-4EE9-9B63-A5242C563C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23DA7CA3-366D-4540-8FD3-D8DA885CDA3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72A85BFA-D1D7-43A2-B65F-D91AE032E8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B531DB69-85BC-4D61-81EE-5E78E46C74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82620561-EE4A-4B3C-B7EF-6D0C49439B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6A90C125-825A-4492-B7D5-AB5E082EB6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AC86C3F-4B5E-4603-9082-62732AF9BB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D60F0705-35FE-4247-ADB7-1D40365D4C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2B7D8F20-9CC0-4B31-B347-42780F2BD3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7012B052-7636-4737-A003-BEB0B57E5EC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A8CB8CD-7A30-42A1-8B67-9655CD9938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948767F8-C490-441E-8FE8-0B65152B63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459F7150-7CF3-42C7-B5C7-FC820AEEDE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有形固定資産減価償却率について、学校施設の老朽化が進んでおり、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上回っている。また、道路・橋りょうにおいては、いずれも類似団体平均値を上回っており、学校施設と同様に老朽化が進んでいる。一人当たり面積においては、類似団体平均値を大幅に下回っているが、年々上昇傾向にあるため、道路・橋りょうについては、既存路線等の維持管理・長寿命化を図ることが必要である。学校施設においては、今後大規模改修が必要となるが、多額の財政負担が想定されるため、中期財政計画等に基づき、財政状況を勘案しながら、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年度に策定した公営住宅長寿命化計画に基づき、平成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年度から令和２年度までの期間、大規模改修を実施しているため、前年度比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ポイントの減となっており、有形固定資産減価償却率の低下が見込まれる。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１人当たり面積については、幼稚園・保育所において類似団体平均値を上回っている。これは、総人口に対する年少人口割合が高く、町内における子育て施設が多いことが要因である。今後は、人口減少が予想されることから、各施設の老朽化対策も含め、施設の集約化や統廃合を検討するとともに、個別施設計画に基づき、適切なマネジメント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528B14-DF74-48E2-A786-4B440BDAAD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C042E3-5E95-4FB3-AED8-7F5EB83557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E0CD9A-2985-444D-ABC0-C1D9BFEB23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778BF4-4F9C-47A2-A0F4-C914780C37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B93F3A-398D-4F3C-A9E7-7CA61F9009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6482DA-17C3-441F-8D0C-05CB7129F0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8E5EE3-D082-4575-B91A-7787254170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C102BE-FA3D-4651-AD33-C23F4111FC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C3AFC0-4C3B-4697-A54E-50807D9F58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D98A64-EBCC-43F6-B078-C14C7C0447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4AB978-A405-4889-959A-5A83159AB4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407839-54DF-400C-8F98-27845C4C73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E7BE6F-C025-4230-A8C5-1EC71030B4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3BFAF1-3941-4BC6-9087-0FCDBE87A7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E25753-F476-435C-A968-2B9B9763C4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52D7A5-604F-4AE2-B322-BDE3BCC638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E63BDE-2BD6-4556-8C39-088D9B4B49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86A26E-4ADD-48D4-BCA9-808F34F8EE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02BD18-446D-4409-B65D-34C9452BE9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005BFE-CCBD-42FE-840C-0EDD9C3DF3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162827-110E-4440-B8E4-0994FADCDA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5CAB13-A1C7-496C-8A05-0A48FB54FC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E5E1FE-99CB-4E3F-BAD0-EFBFA7152C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C5752B-8E24-46F4-8FDC-F28105AE16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1FB2FB-9861-4491-8980-C1355C16FB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AA58E0-F4DE-4447-9CF3-3D25DF00EB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EEA842-001B-4107-8DCA-F8C2AA9A56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8A6F64-CAE1-44A0-BD4B-B43E28EA0F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6FA0AC-D292-46E8-813E-36D42ED710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1E8405-9458-4C51-A831-B78A462662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5AC9AA-E52F-48A5-9715-0326D6E153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4D9B7A1-5987-45FC-9235-1D6A56376A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6DB77F-41BC-4F71-A7FD-8A86519EEF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0F25B9-5B0B-4F78-B6AA-558A5708255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F42A16-419C-438E-BCCD-0925701804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E0003C-EC33-445B-A5CD-AFCCA9446B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9E7D1C-FF61-4C8B-8FFB-7D96CA95F5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2F0C45-3B21-4E4E-B80C-8BB588C0BC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AD0360-949A-46BB-8005-8DD81A0CBC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8D46449-5BA8-4FE6-BB3F-0C95A8DF53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B48046-B991-4AC8-93E0-07F0459B69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0FB330-7B88-48C4-BC4E-F17CA7D43C0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808E6DC-43CB-44E2-9FC4-C9CF1100BCE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E3AB33-9CC4-4E3A-8F50-012C5563B60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E96FC4A-E0A9-42FB-89C8-09FDECB23C7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9DDFED6-A84C-4271-A5CC-788AC12B99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64BE06-DFBC-4C89-AA01-453AC46333A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300374-8AB5-4813-876A-6518F38204D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7CF2223-EF2A-434E-A11B-4ADD93671A1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2056768-4589-48B7-AD2A-920FC71C515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22E930-A752-42F1-94C3-3DDE88752B1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C7254A3-6E38-47C3-9F96-02EACA6B11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B95B60A-2BEA-41C1-A85B-7A31F68331A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A2B5FD-A2D6-4622-AE5A-8ADF92D5C24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60F5153-E613-409C-BC7F-531DA05EE3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5431A6F-D400-4D94-964E-B106DEB4FB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2290D44E-E03D-4BE7-9E68-832E61BE5DD7}"/>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52F2003-0548-43B4-A00F-DFA8CA7AB694}"/>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DD284E98-1D34-48BC-A431-9951FAB84B59}"/>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1640B3A5-CA21-4041-9D04-36B670EB73AD}"/>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7097DED-B951-4A2B-A90B-61B4D2F0D558}"/>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AA50FD81-C6F0-44BC-93DE-C6868A1587A8}"/>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941123BA-F2FA-45FF-96EB-26D79965022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CFC7EFF2-6FD0-4882-B5B8-82947D6C2CEB}"/>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F262B8B6-01CB-4B58-BC06-77A140157943}"/>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E59F775E-9472-4C4C-96B1-42C0AD6FBDB9}"/>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C8EF25F4-4A75-460C-A511-604509D83108}"/>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A9C2B0-CCB2-4E25-AB92-9B9976A195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3AB174-5169-43DD-AC4B-0C49876D31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F1A10D-DE98-49B8-8017-C37F39E925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B44790-595B-4072-8627-BF0EB74608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8CF40DC-0516-49ED-A7C9-1E2AFDDAF4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76019</xdr:rowOff>
    </xdr:from>
    <xdr:to>
      <xdr:col>24</xdr:col>
      <xdr:colOff>114300</xdr:colOff>
      <xdr:row>35</xdr:row>
      <xdr:rowOff>6169</xdr:rowOff>
    </xdr:to>
    <xdr:sp macro="" textlink="">
      <xdr:nvSpPr>
        <xdr:cNvPr id="74" name="楕円 73">
          <a:extLst>
            <a:ext uri="{FF2B5EF4-FFF2-40B4-BE49-F238E27FC236}">
              <a16:creationId xmlns:a16="http://schemas.microsoft.com/office/drawing/2014/main" id="{601D18C7-749B-4D85-9051-290B398EC93D}"/>
            </a:ext>
          </a:extLst>
        </xdr:cNvPr>
        <xdr:cNvSpPr/>
      </xdr:nvSpPr>
      <xdr:spPr>
        <a:xfrm>
          <a:off x="4584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162396</xdr:rowOff>
    </xdr:from>
    <xdr:ext cx="405111" cy="259045"/>
    <xdr:sp macro="" textlink="">
      <xdr:nvSpPr>
        <xdr:cNvPr id="75" name="【図書館】&#10;有形固定資産減価償却率該当値テキスト">
          <a:extLst>
            <a:ext uri="{FF2B5EF4-FFF2-40B4-BE49-F238E27FC236}">
              <a16:creationId xmlns:a16="http://schemas.microsoft.com/office/drawing/2014/main" id="{B177F6FF-19F1-4F83-88F6-5486039B08ED}"/>
            </a:ext>
          </a:extLst>
        </xdr:cNvPr>
        <xdr:cNvSpPr txBox="1"/>
      </xdr:nvSpPr>
      <xdr:spPr>
        <a:xfrm>
          <a:off x="4673600" y="582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22134</xdr:rowOff>
    </xdr:from>
    <xdr:to>
      <xdr:col>20</xdr:col>
      <xdr:colOff>38100</xdr:colOff>
      <xdr:row>34</xdr:row>
      <xdr:rowOff>123734</xdr:rowOff>
    </xdr:to>
    <xdr:sp macro="" textlink="">
      <xdr:nvSpPr>
        <xdr:cNvPr id="76" name="楕円 75">
          <a:extLst>
            <a:ext uri="{FF2B5EF4-FFF2-40B4-BE49-F238E27FC236}">
              <a16:creationId xmlns:a16="http://schemas.microsoft.com/office/drawing/2014/main" id="{D3F84CFE-FB3D-4627-9432-9B9A30FA70E0}"/>
            </a:ext>
          </a:extLst>
        </xdr:cNvPr>
        <xdr:cNvSpPr/>
      </xdr:nvSpPr>
      <xdr:spPr>
        <a:xfrm>
          <a:off x="3746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72934</xdr:rowOff>
    </xdr:from>
    <xdr:to>
      <xdr:col>24</xdr:col>
      <xdr:colOff>63500</xdr:colOff>
      <xdr:row>34</xdr:row>
      <xdr:rowOff>126819</xdr:rowOff>
    </xdr:to>
    <xdr:cxnSp macro="">
      <xdr:nvCxnSpPr>
        <xdr:cNvPr id="77" name="直線コネクタ 76">
          <a:extLst>
            <a:ext uri="{FF2B5EF4-FFF2-40B4-BE49-F238E27FC236}">
              <a16:creationId xmlns:a16="http://schemas.microsoft.com/office/drawing/2014/main" id="{414C52FF-E769-40C6-A056-A559D0208AFE}"/>
            </a:ext>
          </a:extLst>
        </xdr:cNvPr>
        <xdr:cNvCxnSpPr/>
      </xdr:nvCxnSpPr>
      <xdr:spPr>
        <a:xfrm>
          <a:off x="3797300" y="590223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8A791FF3-0B8A-4A77-973C-4B1619DCC84A}"/>
            </a:ext>
          </a:extLst>
        </xdr:cNvPr>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72934</xdr:rowOff>
    </xdr:from>
    <xdr:to>
      <xdr:col>19</xdr:col>
      <xdr:colOff>177800</xdr:colOff>
      <xdr:row>39</xdr:row>
      <xdr:rowOff>5987</xdr:rowOff>
    </xdr:to>
    <xdr:cxnSp macro="">
      <xdr:nvCxnSpPr>
        <xdr:cNvPr id="79" name="直線コネクタ 78">
          <a:extLst>
            <a:ext uri="{FF2B5EF4-FFF2-40B4-BE49-F238E27FC236}">
              <a16:creationId xmlns:a16="http://schemas.microsoft.com/office/drawing/2014/main" id="{E285E422-DDE4-4CA8-BF6D-56E0B5729D93}"/>
            </a:ext>
          </a:extLst>
        </xdr:cNvPr>
        <xdr:cNvCxnSpPr/>
      </xdr:nvCxnSpPr>
      <xdr:spPr>
        <a:xfrm flipV="1">
          <a:off x="2908300" y="5902234"/>
          <a:ext cx="8890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a:extLst>
            <a:ext uri="{FF2B5EF4-FFF2-40B4-BE49-F238E27FC236}">
              <a16:creationId xmlns:a16="http://schemas.microsoft.com/office/drawing/2014/main" id="{BC07EB3F-9620-4BE4-BB43-A829A998BDF6}"/>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B9B65F0-FC0B-4EA5-8E33-CB29B3DBF7CD}"/>
            </a:ext>
          </a:extLst>
        </xdr:cNvPr>
        <xdr:cNvCxnSpPr/>
      </xdr:nvCxnSpPr>
      <xdr:spPr>
        <a:xfrm>
          <a:off x="2019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EE989122-06EB-44C6-BDE0-5006E77395F2}"/>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146413</xdr:rowOff>
    </xdr:to>
    <xdr:cxnSp macro="">
      <xdr:nvCxnSpPr>
        <xdr:cNvPr id="83" name="直線コネクタ 82">
          <a:extLst>
            <a:ext uri="{FF2B5EF4-FFF2-40B4-BE49-F238E27FC236}">
              <a16:creationId xmlns:a16="http://schemas.microsoft.com/office/drawing/2014/main" id="{90704E8B-D44B-44BD-89B6-DBDAD039A141}"/>
            </a:ext>
          </a:extLst>
        </xdr:cNvPr>
        <xdr:cNvCxnSpPr/>
      </xdr:nvCxnSpPr>
      <xdr:spPr>
        <a:xfrm>
          <a:off x="1130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F76DA00A-F5CD-4839-B605-6124CB6D5A34}"/>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19A345F8-6033-4AF3-ABEA-E82A7370E06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5DC1B50B-877F-4294-9387-4A8EA31E60B1}"/>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538D5578-6F3C-4AE7-9EA8-9AF6DBB803E3}"/>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140261</xdr:rowOff>
    </xdr:from>
    <xdr:ext cx="405111" cy="259045"/>
    <xdr:sp macro="" textlink="">
      <xdr:nvSpPr>
        <xdr:cNvPr id="88" name="n_1mainValue【図書館】&#10;有形固定資産減価償却率">
          <a:extLst>
            <a:ext uri="{FF2B5EF4-FFF2-40B4-BE49-F238E27FC236}">
              <a16:creationId xmlns:a16="http://schemas.microsoft.com/office/drawing/2014/main" id="{182B1A4C-78D4-4B10-A3CB-B4256A05F954}"/>
            </a:ext>
          </a:extLst>
        </xdr:cNvPr>
        <xdr:cNvSpPr txBox="1"/>
      </xdr:nvSpPr>
      <xdr:spPr>
        <a:xfrm>
          <a:off x="35820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図書館】&#10;有形固定資産減価償却率">
          <a:extLst>
            <a:ext uri="{FF2B5EF4-FFF2-40B4-BE49-F238E27FC236}">
              <a16:creationId xmlns:a16="http://schemas.microsoft.com/office/drawing/2014/main" id="{8989353F-9542-44BF-9C01-7C9B1CE8521E}"/>
            </a:ext>
          </a:extLst>
        </xdr:cNvPr>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7202469C-89E1-4FB9-92E1-CB93BF046D8D}"/>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CF66DB50-4D2C-4BEE-B6B5-BB67C0B6889D}"/>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84F27CE-CC08-49CB-92D0-C27826BA06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701CD69-D00B-40EF-BF9B-260A5F5778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229FA51-0BBE-46C2-85CD-112449CEDE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B20BE82-ECD4-458B-9E60-0DBE831508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0BB455B-B260-4205-A8DF-89DE1D19FB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2FF8FBD-2CCE-4B57-B8E7-95BC0B90CC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1024800-DC70-4C1A-A73E-151D3522B7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6C90C59-0BC9-4358-A4A0-D68AC87DA9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2A053DA-C18A-40FD-B397-83A4EE5A897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DEB458E-C37E-4B01-A121-40236120C6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C10E35B-6F0D-4C6B-A7AD-066A03991C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AF116BA-AAA6-4614-ACA8-136C5F8FE1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1D788F8-8A17-4663-92E1-4122F279B4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027B517-71ED-4C84-8F92-C1C6090E88A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2F1BFCE-59CD-4F6C-8C1B-A9F647FEA25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B6F9411-4275-4F58-9CB2-AC2AAF03C1A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308A2F6-1782-49CD-9A82-2D9A44662DC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A724E95-A82A-477E-B6DE-E9F86C0A72E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F9E070B-82D3-44C6-9EFD-707B16993B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5FE910D-DD55-4183-9569-08273EE0B12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77FB20E-F063-4ABE-A9DA-E23476FD25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331CC92-D8CB-4E2A-89E5-85C8B4B518B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578B334-4DB0-4501-8850-6E9E96EAAC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ACB2737C-53E0-40B6-8DC2-4673245D9997}"/>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ECE5FA38-2717-44F8-A7F0-C04E84659FF4}"/>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6ABCD47A-20FC-45FF-9A42-9EF7EDDEB9A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838B2C2C-5CB8-49A4-9196-430E9B51466B}"/>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2D963290-E84C-43C3-9278-8BD24DA1ACC7}"/>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A1A462C6-4A7C-40C2-8D40-6F22F573C2E1}"/>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AE573C87-DA2E-4260-AFF5-92F0FC3F8DEB}"/>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2B0A2F52-90EE-4124-A23F-DA018370AD66}"/>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9996BF15-D386-44D9-BF25-1D001F653A37}"/>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F30C9594-C016-494F-B75B-D661322313E1}"/>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A2DE4C7D-D92D-4D4D-814D-C359916FD927}"/>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EC8B19-6E45-4D03-9644-2FFE4CE094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143029-D4BD-4786-93BD-CA47B4E564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E4477D-9FC3-4ABC-9C6D-086677418F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1DAC01-452D-40DF-AF63-0DB9288D7E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AB3694-7A0A-4BCC-A0C2-E870671212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08164361-09D5-455E-815A-F76327278468}"/>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a:extLst>
            <a:ext uri="{FF2B5EF4-FFF2-40B4-BE49-F238E27FC236}">
              <a16:creationId xmlns:a16="http://schemas.microsoft.com/office/drawing/2014/main" id="{8C88B638-69D8-4FC6-AA8A-0264767732C7}"/>
            </a:ext>
          </a:extLst>
        </xdr:cNvPr>
        <xdr:cNvSpPr txBox="1"/>
      </xdr:nvSpPr>
      <xdr:spPr>
        <a:xfrm>
          <a:off x="10515600"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a:extLst>
            <a:ext uri="{FF2B5EF4-FFF2-40B4-BE49-F238E27FC236}">
              <a16:creationId xmlns:a16="http://schemas.microsoft.com/office/drawing/2014/main" id="{1F32F49D-6614-44BC-8F17-E97ED4D0610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a:extLst>
            <a:ext uri="{FF2B5EF4-FFF2-40B4-BE49-F238E27FC236}">
              <a16:creationId xmlns:a16="http://schemas.microsoft.com/office/drawing/2014/main" id="{A10D3F85-673D-43E1-A02F-33CFD0F634A3}"/>
            </a:ext>
          </a:extLst>
        </xdr:cNvPr>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11DABE9F-C7F2-49D5-B968-1FDD84223271}"/>
            </a:ext>
          </a:extLst>
        </xdr:cNvPr>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852BC7B0-14FE-4A2B-A4D3-F4B10D4F176E}"/>
            </a:ext>
          </a:extLst>
        </xdr:cNvPr>
        <xdr:cNvCxnSpPr/>
      </xdr:nvCxnSpPr>
      <xdr:spPr>
        <a:xfrm flipV="1">
          <a:off x="8750300" y="6941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7" name="楕円 136">
          <a:extLst>
            <a:ext uri="{FF2B5EF4-FFF2-40B4-BE49-F238E27FC236}">
              <a16:creationId xmlns:a16="http://schemas.microsoft.com/office/drawing/2014/main" id="{C8E66249-6AE6-4D49-ABBD-257E7C6B41C6}"/>
            </a:ext>
          </a:extLst>
        </xdr:cNvPr>
        <xdr:cNvSpPr/>
      </xdr:nvSpPr>
      <xdr:spPr>
        <a:xfrm>
          <a:off x="781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118110</xdr:rowOff>
    </xdr:to>
    <xdr:cxnSp macro="">
      <xdr:nvCxnSpPr>
        <xdr:cNvPr id="138" name="直線コネクタ 137">
          <a:extLst>
            <a:ext uri="{FF2B5EF4-FFF2-40B4-BE49-F238E27FC236}">
              <a16:creationId xmlns:a16="http://schemas.microsoft.com/office/drawing/2014/main" id="{2417BBEF-8926-4831-8CFC-B23A9D529595}"/>
            </a:ext>
          </a:extLst>
        </xdr:cNvPr>
        <xdr:cNvCxnSpPr/>
      </xdr:nvCxnSpPr>
      <xdr:spPr>
        <a:xfrm>
          <a:off x="7861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9" name="楕円 138">
          <a:extLst>
            <a:ext uri="{FF2B5EF4-FFF2-40B4-BE49-F238E27FC236}">
              <a16:creationId xmlns:a16="http://schemas.microsoft.com/office/drawing/2014/main" id="{C817E5E6-ED9D-458D-9B65-7E7A9CFD5A88}"/>
            </a:ext>
          </a:extLst>
        </xdr:cNvPr>
        <xdr:cNvSpPr/>
      </xdr:nvSpPr>
      <xdr:spPr>
        <a:xfrm>
          <a:off x="692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118110</xdr:rowOff>
    </xdr:from>
    <xdr:to>
      <xdr:col>41</xdr:col>
      <xdr:colOff>50800</xdr:colOff>
      <xdr:row>41</xdr:row>
      <xdr:rowOff>118110</xdr:rowOff>
    </xdr:to>
    <xdr:cxnSp macro="">
      <xdr:nvCxnSpPr>
        <xdr:cNvPr id="140" name="直線コネクタ 139">
          <a:extLst>
            <a:ext uri="{FF2B5EF4-FFF2-40B4-BE49-F238E27FC236}">
              <a16:creationId xmlns:a16="http://schemas.microsoft.com/office/drawing/2014/main" id="{99A9ED41-53B7-444B-9F9B-D758AC720327}"/>
            </a:ext>
          </a:extLst>
        </xdr:cNvPr>
        <xdr:cNvCxnSpPr/>
      </xdr:nvCxnSpPr>
      <xdr:spPr>
        <a:xfrm>
          <a:off x="6972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C5BFA7F2-44B5-4FC2-8A10-831826454D7C}"/>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D29E25D1-2A47-41CB-A1FF-FBCBE7733E54}"/>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74562BD7-4F18-4AB8-881E-18DEC266E117}"/>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2318286F-032B-4488-85E5-04B078EE6A08}"/>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45" name="n_1mainValue【図書館】&#10;一人当たり面積">
          <a:extLst>
            <a:ext uri="{FF2B5EF4-FFF2-40B4-BE49-F238E27FC236}">
              <a16:creationId xmlns:a16="http://schemas.microsoft.com/office/drawing/2014/main" id="{DF9715F9-F294-44C5-93D9-68CE7BEE7675}"/>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a:extLst>
            <a:ext uri="{FF2B5EF4-FFF2-40B4-BE49-F238E27FC236}">
              <a16:creationId xmlns:a16="http://schemas.microsoft.com/office/drawing/2014/main" id="{3D9B7430-5AE4-4BB1-8080-269E329D63C1}"/>
            </a:ext>
          </a:extLst>
        </xdr:cNvPr>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47" name="n_3mainValue【図書館】&#10;一人当たり面積">
          <a:extLst>
            <a:ext uri="{FF2B5EF4-FFF2-40B4-BE49-F238E27FC236}">
              <a16:creationId xmlns:a16="http://schemas.microsoft.com/office/drawing/2014/main" id="{7FDB089F-4CD0-46F2-921B-4949E36D498C}"/>
            </a:ext>
          </a:extLst>
        </xdr:cNvPr>
        <xdr:cNvSpPr txBox="1"/>
      </xdr:nvSpPr>
      <xdr:spPr>
        <a:xfrm>
          <a:off x="7626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8" name="n_4mainValue【図書館】&#10;一人当たり面積">
          <a:extLst>
            <a:ext uri="{FF2B5EF4-FFF2-40B4-BE49-F238E27FC236}">
              <a16:creationId xmlns:a16="http://schemas.microsoft.com/office/drawing/2014/main" id="{DB225648-D8C3-4F66-B279-30164C0CD42E}"/>
            </a:ext>
          </a:extLst>
        </xdr:cNvPr>
        <xdr:cNvSpPr txBox="1"/>
      </xdr:nvSpPr>
      <xdr:spPr>
        <a:xfrm>
          <a:off x="6737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60586CD-5287-4928-A186-44D8B6B532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6C295CE-F87E-497C-AFE1-9ADCDF6F0B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0DC12F5-2A11-4515-A232-6D2714E406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BBFF24E-C217-4C2C-9452-7A5F78A967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8EAB6AD-9831-43CE-BE40-7ECA801AEB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D416FDC-A9C0-4882-9F3B-50BB2F858F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7E87084-8D33-4FE2-8D48-ACB668EE22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0733F6F-7B61-43A4-875F-0EB1F3B086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A3211DB-7A12-4667-816F-7EAF1A717C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F1D28E1-843D-446A-BC23-A0FD01DE0D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97C3F16-D1F6-4347-905C-F32766603E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1F8C31F-647E-41DF-9C73-43A398C5E7A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ACE8D01-45CA-4690-8DE6-C75DAD359A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C1691A1-FCA2-4C2D-9342-8A8B735937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68F9694-52B2-42F0-965A-97F8A13B95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FAFCF4D-F055-4EDF-B77E-B424C65F5B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0850C87-0CA0-4337-85D6-788C3DF2A0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4C4411D-A31C-48EE-BD9D-3DB88ADA0B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70C74C3-9243-49F0-97E4-911D9F050D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45E79D-31AE-4677-920A-F0FD5DC64A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50234AE-4610-46C4-9B22-E8B426E565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7744293-94C3-4B30-A798-3D0D617B26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F748932-BB09-481E-BADA-37FBF630F1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7623579-FE33-4875-8F48-8F3F530464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3F09D719-2705-4E2A-A22D-92CADF487F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064DB39-9178-4012-BC0D-DFDBEDCF2B6D}"/>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4BD9BFC-A1B7-4235-A49F-45D19A04414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F39AA72-0478-493E-9401-D0684E819BE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4BF833BE-9248-4758-BFB0-E1FED3394245}"/>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8B508BDA-7D98-457D-BFAC-77095DFE6354}"/>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83D6F62F-FF55-430E-9917-DA8B39087B01}"/>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12A67B07-04F8-4B41-8D3F-696D0076E80A}"/>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9FBC51AD-6722-4007-BA68-F8CA4C2C30B4}"/>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954D06E9-BA02-480C-B6C5-935244010975}"/>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64C05660-92E6-42E6-A3CF-03026F949CCF}"/>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66DA1723-9C0D-4A7A-BCE0-E9987A33B9FE}"/>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3B6A1B-7244-4AC5-B4D0-59B68642FB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CB3102-007C-4FC1-AC6E-C339E73D0B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434CDAE-9EB0-4CCB-865D-DEAF37B328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6AC05D2-3B4D-4D5F-B7FA-CF99BDB771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CBDC5B2-0980-41F9-9805-3CC0EF28F1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90" name="楕円 189">
          <a:extLst>
            <a:ext uri="{FF2B5EF4-FFF2-40B4-BE49-F238E27FC236}">
              <a16:creationId xmlns:a16="http://schemas.microsoft.com/office/drawing/2014/main" id="{EDBE0F71-AEFD-449E-B48A-02F524020702}"/>
            </a:ext>
          </a:extLst>
        </xdr:cNvPr>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3EE7845-4859-43A0-8371-709B9CA672FB}"/>
            </a:ext>
          </a:extLst>
        </xdr:cNvPr>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92" name="楕円 191">
          <a:extLst>
            <a:ext uri="{FF2B5EF4-FFF2-40B4-BE49-F238E27FC236}">
              <a16:creationId xmlns:a16="http://schemas.microsoft.com/office/drawing/2014/main" id="{794A9162-E05D-422E-8116-D2F7B550F409}"/>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60416</xdr:rowOff>
    </xdr:to>
    <xdr:cxnSp macro="">
      <xdr:nvCxnSpPr>
        <xdr:cNvPr id="193" name="直線コネクタ 192">
          <a:extLst>
            <a:ext uri="{FF2B5EF4-FFF2-40B4-BE49-F238E27FC236}">
              <a16:creationId xmlns:a16="http://schemas.microsoft.com/office/drawing/2014/main" id="{5C699366-E1CE-47D1-94C0-46E68F9F1B54}"/>
            </a:ext>
          </a:extLst>
        </xdr:cNvPr>
        <xdr:cNvCxnSpPr/>
      </xdr:nvCxnSpPr>
      <xdr:spPr>
        <a:xfrm>
          <a:off x="3797300" y="108323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194" name="楕円 193">
          <a:extLst>
            <a:ext uri="{FF2B5EF4-FFF2-40B4-BE49-F238E27FC236}">
              <a16:creationId xmlns:a16="http://schemas.microsoft.com/office/drawing/2014/main" id="{BBACC4A3-6552-40AB-B405-75A0B20E55EF}"/>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168184</xdr:rowOff>
    </xdr:from>
    <xdr:to>
      <xdr:col>19</xdr:col>
      <xdr:colOff>177800</xdr:colOff>
      <xdr:row>63</xdr:row>
      <xdr:rowOff>31024</xdr:rowOff>
    </xdr:to>
    <xdr:cxnSp macro="">
      <xdr:nvCxnSpPr>
        <xdr:cNvPr id="195" name="直線コネクタ 194">
          <a:extLst>
            <a:ext uri="{FF2B5EF4-FFF2-40B4-BE49-F238E27FC236}">
              <a16:creationId xmlns:a16="http://schemas.microsoft.com/office/drawing/2014/main" id="{64EBD3A1-44A2-47B2-833D-42235782095C}"/>
            </a:ext>
          </a:extLst>
        </xdr:cNvPr>
        <xdr:cNvCxnSpPr/>
      </xdr:nvCxnSpPr>
      <xdr:spPr>
        <a:xfrm>
          <a:off x="2908300" y="10798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89626</xdr:rowOff>
    </xdr:from>
    <xdr:to>
      <xdr:col>10</xdr:col>
      <xdr:colOff>165100</xdr:colOff>
      <xdr:row>63</xdr:row>
      <xdr:rowOff>19776</xdr:rowOff>
    </xdr:to>
    <xdr:sp macro="" textlink="">
      <xdr:nvSpPr>
        <xdr:cNvPr id="196" name="楕円 195">
          <a:extLst>
            <a:ext uri="{FF2B5EF4-FFF2-40B4-BE49-F238E27FC236}">
              <a16:creationId xmlns:a16="http://schemas.microsoft.com/office/drawing/2014/main" id="{0BA2CD92-3A0E-48F5-901E-B1DCDA11C91D}"/>
            </a:ext>
          </a:extLst>
        </xdr:cNvPr>
        <xdr:cNvSpPr/>
      </xdr:nvSpPr>
      <xdr:spPr>
        <a:xfrm>
          <a:off x="196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140426</xdr:rowOff>
    </xdr:from>
    <xdr:to>
      <xdr:col>15</xdr:col>
      <xdr:colOff>50800</xdr:colOff>
      <xdr:row>62</xdr:row>
      <xdr:rowOff>168184</xdr:rowOff>
    </xdr:to>
    <xdr:cxnSp macro="">
      <xdr:nvCxnSpPr>
        <xdr:cNvPr id="197" name="直線コネクタ 196">
          <a:extLst>
            <a:ext uri="{FF2B5EF4-FFF2-40B4-BE49-F238E27FC236}">
              <a16:creationId xmlns:a16="http://schemas.microsoft.com/office/drawing/2014/main" id="{97C86E66-D79E-4569-BF72-16964D09A707}"/>
            </a:ext>
          </a:extLst>
        </xdr:cNvPr>
        <xdr:cNvCxnSpPr/>
      </xdr:nvCxnSpPr>
      <xdr:spPr>
        <a:xfrm>
          <a:off x="2019300" y="107703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58601</xdr:rowOff>
    </xdr:from>
    <xdr:to>
      <xdr:col>6</xdr:col>
      <xdr:colOff>38100</xdr:colOff>
      <xdr:row>62</xdr:row>
      <xdr:rowOff>160201</xdr:rowOff>
    </xdr:to>
    <xdr:sp macro="" textlink="">
      <xdr:nvSpPr>
        <xdr:cNvPr id="198" name="楕円 197">
          <a:extLst>
            <a:ext uri="{FF2B5EF4-FFF2-40B4-BE49-F238E27FC236}">
              <a16:creationId xmlns:a16="http://schemas.microsoft.com/office/drawing/2014/main" id="{4C5F4E69-6686-4BA5-AB32-C9073548B2FB}"/>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62</xdr:row>
      <xdr:rowOff>140426</xdr:rowOff>
    </xdr:to>
    <xdr:cxnSp macro="">
      <xdr:nvCxnSpPr>
        <xdr:cNvPr id="199" name="直線コネクタ 198">
          <a:extLst>
            <a:ext uri="{FF2B5EF4-FFF2-40B4-BE49-F238E27FC236}">
              <a16:creationId xmlns:a16="http://schemas.microsoft.com/office/drawing/2014/main" id="{09AFFFB0-3343-4AE6-86CB-8A8DAD6DF7BC}"/>
            </a:ext>
          </a:extLst>
        </xdr:cNvPr>
        <xdr:cNvCxnSpPr/>
      </xdr:nvCxnSpPr>
      <xdr:spPr>
        <a:xfrm>
          <a:off x="1130300" y="10739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19D3F79D-0EE8-4087-8A47-5524422E3A3C}"/>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CB97882E-2113-45CE-8384-6ED995BADB52}"/>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3517A9F6-21AC-4C29-8F75-2ED5D63A5058}"/>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D3B9B555-D43C-434B-ACAD-7A8E4DE87BB3}"/>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204" name="n_1mainValue【体育館・プール】&#10;有形固定資産減価償却率">
          <a:extLst>
            <a:ext uri="{FF2B5EF4-FFF2-40B4-BE49-F238E27FC236}">
              <a16:creationId xmlns:a16="http://schemas.microsoft.com/office/drawing/2014/main" id="{CA68C99D-E1C3-4DD5-B599-FC5655218584}"/>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205" name="n_2mainValue【体育館・プール】&#10;有形固定資産減価償却率">
          <a:extLst>
            <a:ext uri="{FF2B5EF4-FFF2-40B4-BE49-F238E27FC236}">
              <a16:creationId xmlns:a16="http://schemas.microsoft.com/office/drawing/2014/main" id="{8FD16386-1901-4409-8078-48CA29B66A8F}"/>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10903</xdr:rowOff>
    </xdr:from>
    <xdr:ext cx="405111" cy="259045"/>
    <xdr:sp macro="" textlink="">
      <xdr:nvSpPr>
        <xdr:cNvPr id="206" name="n_3mainValue【体育館・プール】&#10;有形固定資産減価償却率">
          <a:extLst>
            <a:ext uri="{FF2B5EF4-FFF2-40B4-BE49-F238E27FC236}">
              <a16:creationId xmlns:a16="http://schemas.microsoft.com/office/drawing/2014/main" id="{8D05D47E-0A5C-46C9-98E4-CEC45A3597B5}"/>
            </a:ext>
          </a:extLst>
        </xdr:cNvPr>
        <xdr:cNvSpPr txBox="1"/>
      </xdr:nvSpPr>
      <xdr:spPr>
        <a:xfrm>
          <a:off x="1816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207" name="n_4mainValue【体育館・プール】&#10;有形固定資産減価償却率">
          <a:extLst>
            <a:ext uri="{FF2B5EF4-FFF2-40B4-BE49-F238E27FC236}">
              <a16:creationId xmlns:a16="http://schemas.microsoft.com/office/drawing/2014/main" id="{F6A79E7C-61ED-4B44-9787-B05612813283}"/>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2BFA5BD-0028-4F10-B1B2-BCA3DBE671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8BA3570-FA05-462D-B805-A6738EE3D4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B07A104-0FD0-40C0-AFB8-4D79B4111A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7F64211-DC95-488C-A6A9-F1A002562C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CF2B743-ADC6-4DCF-B4C3-62B17D98B8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9132898-F1F4-40D2-845A-79A0BC296C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AD4DF00-D9B4-47B2-8C15-47D15C329E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95C6041-CF95-4FA4-85D9-7A2B3020B7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A1ACC92-9186-4FDE-A2A2-11BBF8BEA3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3670ADF-1D1D-4608-8AA0-97BD32698F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DF536F1-C7DA-477F-A556-BA0F2F8DDE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541D4EB-11AD-416A-8BB8-724DEDF19AA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D1BF29D-D35A-4FA2-970F-BF1D3519C2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1B36785-2CF2-491F-9704-93C27649F5A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C0BA74D-A2ED-490F-920D-0F400DF088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5CAF7DA-E9D6-441E-A7B6-3C05D9F7C2A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019E2F7-306A-4103-B88F-E118BA847B7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816AF0B-E988-483B-A1C3-80EC0B6A6CB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FB85FAF-77DB-4CF6-9435-DF54194FE73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DA493A6-3C22-44A9-8B23-3A72DDAE8B7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A2D6E64-DE0E-4B91-81C8-99A84392B7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13A61F2-F5EB-4127-B2AF-A89ECD2F60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08808E6-E129-4826-B642-2E95FA86CD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627863B2-E6D8-4BB6-B0B6-551A845C9F85}"/>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2F63D347-2B5C-4139-A936-2C9BEF184CE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B39BA7B3-420B-47AC-8787-E6562AC21FBF}"/>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1710FC42-056A-43BF-A5C3-7B815529C0F6}"/>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15E1D7B2-4B35-4E71-A401-C160B2F671F4}"/>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5650FAD4-7E1E-44B4-AF96-732077F84658}"/>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28E9AC92-7B3D-4780-94DB-B10E758D3D4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FE9863D-D964-48CF-B9B4-8F05AFC5192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688985A0-6384-4B0D-BD0E-2F5292F3C4AF}"/>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E5B6BF4-A7B3-436B-B2C1-B3E5D5C03CAE}"/>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C73DC091-7F40-44F5-BA6F-FF104ED59FDA}"/>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4D64B0-DD0D-4C11-8A25-C2108296EB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838164-9596-48B5-B6FC-9A3C16BB9E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12E117-1300-4CF5-B0AF-C445472C27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028BE6D-1683-4FE0-B9EF-47D557E6BC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808DBE8-43AE-4CB6-B03E-A2A7F18BB8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a:extLst>
            <a:ext uri="{FF2B5EF4-FFF2-40B4-BE49-F238E27FC236}">
              <a16:creationId xmlns:a16="http://schemas.microsoft.com/office/drawing/2014/main" id="{0FA93886-8CF3-4790-8451-38B390FF76C0}"/>
            </a:ext>
          </a:extLst>
        </xdr:cNvPr>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a:extLst>
            <a:ext uri="{FF2B5EF4-FFF2-40B4-BE49-F238E27FC236}">
              <a16:creationId xmlns:a16="http://schemas.microsoft.com/office/drawing/2014/main" id="{894687CF-E106-4514-B797-39557E8C7902}"/>
            </a:ext>
          </a:extLst>
        </xdr:cNvPr>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49" name="楕円 248">
          <a:extLst>
            <a:ext uri="{FF2B5EF4-FFF2-40B4-BE49-F238E27FC236}">
              <a16:creationId xmlns:a16="http://schemas.microsoft.com/office/drawing/2014/main" id="{E04608B2-A844-4EA5-A8E8-C43FEE243ABE}"/>
            </a:ext>
          </a:extLst>
        </xdr:cNvPr>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68580</xdr:rowOff>
    </xdr:to>
    <xdr:cxnSp macro="">
      <xdr:nvCxnSpPr>
        <xdr:cNvPr id="250" name="直線コネクタ 249">
          <a:extLst>
            <a:ext uri="{FF2B5EF4-FFF2-40B4-BE49-F238E27FC236}">
              <a16:creationId xmlns:a16="http://schemas.microsoft.com/office/drawing/2014/main" id="{FC4EA67A-BFDC-451B-951C-6FA98387DB89}"/>
            </a:ext>
          </a:extLst>
        </xdr:cNvPr>
        <xdr:cNvCxnSpPr/>
      </xdr:nvCxnSpPr>
      <xdr:spPr>
        <a:xfrm flipV="1">
          <a:off x="9639300" y="1069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51" name="楕円 250">
          <a:extLst>
            <a:ext uri="{FF2B5EF4-FFF2-40B4-BE49-F238E27FC236}">
              <a16:creationId xmlns:a16="http://schemas.microsoft.com/office/drawing/2014/main" id="{88A6FF10-BC09-4CF6-9375-143DA60108F5}"/>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72390</xdr:rowOff>
    </xdr:to>
    <xdr:cxnSp macro="">
      <xdr:nvCxnSpPr>
        <xdr:cNvPr id="252" name="直線コネクタ 251">
          <a:extLst>
            <a:ext uri="{FF2B5EF4-FFF2-40B4-BE49-F238E27FC236}">
              <a16:creationId xmlns:a16="http://schemas.microsoft.com/office/drawing/2014/main" id="{F0F85ABA-A345-4903-B870-5D961CD670EC}"/>
            </a:ext>
          </a:extLst>
        </xdr:cNvPr>
        <xdr:cNvCxnSpPr/>
      </xdr:nvCxnSpPr>
      <xdr:spPr>
        <a:xfrm flipV="1">
          <a:off x="8750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53" name="楕円 252">
          <a:extLst>
            <a:ext uri="{FF2B5EF4-FFF2-40B4-BE49-F238E27FC236}">
              <a16:creationId xmlns:a16="http://schemas.microsoft.com/office/drawing/2014/main" id="{C9BE0427-11A1-4B4C-9EC5-ACE6166B77D6}"/>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72390</xdr:rowOff>
    </xdr:to>
    <xdr:cxnSp macro="">
      <xdr:nvCxnSpPr>
        <xdr:cNvPr id="254" name="直線コネクタ 253">
          <a:extLst>
            <a:ext uri="{FF2B5EF4-FFF2-40B4-BE49-F238E27FC236}">
              <a16:creationId xmlns:a16="http://schemas.microsoft.com/office/drawing/2014/main" id="{7FD7934C-7B2F-4A55-92D3-2DBF2BB03156}"/>
            </a:ext>
          </a:extLst>
        </xdr:cNvPr>
        <xdr:cNvCxnSpPr/>
      </xdr:nvCxnSpPr>
      <xdr:spPr>
        <a:xfrm>
          <a:off x="7861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5" name="楕円 254">
          <a:extLst>
            <a:ext uri="{FF2B5EF4-FFF2-40B4-BE49-F238E27FC236}">
              <a16:creationId xmlns:a16="http://schemas.microsoft.com/office/drawing/2014/main" id="{DC8080E7-8297-4F6D-A15B-FC04545B1263}"/>
            </a:ext>
          </a:extLst>
        </xdr:cNvPr>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72390</xdr:rowOff>
    </xdr:from>
    <xdr:to>
      <xdr:col>41</xdr:col>
      <xdr:colOff>50800</xdr:colOff>
      <xdr:row>62</xdr:row>
      <xdr:rowOff>72390</xdr:rowOff>
    </xdr:to>
    <xdr:cxnSp macro="">
      <xdr:nvCxnSpPr>
        <xdr:cNvPr id="256" name="直線コネクタ 255">
          <a:extLst>
            <a:ext uri="{FF2B5EF4-FFF2-40B4-BE49-F238E27FC236}">
              <a16:creationId xmlns:a16="http://schemas.microsoft.com/office/drawing/2014/main" id="{8DE247C9-B922-46E7-8899-5CB53D7C0B40}"/>
            </a:ext>
          </a:extLst>
        </xdr:cNvPr>
        <xdr:cNvCxnSpPr/>
      </xdr:nvCxnSpPr>
      <xdr:spPr>
        <a:xfrm>
          <a:off x="6972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28BD283E-F9B9-40E3-AB88-E783D82CC6E2}"/>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CB16C38C-D814-4C99-89B7-4F97FC49BE09}"/>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B90E4A96-AB2B-43C1-A955-98F126303856}"/>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995D6436-F424-4B15-8BF7-ECBD50AAAE24}"/>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135907</xdr:rowOff>
    </xdr:from>
    <xdr:ext cx="469744" cy="259045"/>
    <xdr:sp macro="" textlink="">
      <xdr:nvSpPr>
        <xdr:cNvPr id="261" name="n_1mainValue【体育館・プール】&#10;一人当たり面積">
          <a:extLst>
            <a:ext uri="{FF2B5EF4-FFF2-40B4-BE49-F238E27FC236}">
              <a16:creationId xmlns:a16="http://schemas.microsoft.com/office/drawing/2014/main" id="{CC18C407-941D-4295-BC44-811566FAAD5C}"/>
            </a:ext>
          </a:extLst>
        </xdr:cNvPr>
        <xdr:cNvSpPr txBox="1"/>
      </xdr:nvSpPr>
      <xdr:spPr>
        <a:xfrm>
          <a:off x="9391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139717</xdr:rowOff>
    </xdr:from>
    <xdr:ext cx="469744" cy="259045"/>
    <xdr:sp macro="" textlink="">
      <xdr:nvSpPr>
        <xdr:cNvPr id="262" name="n_2mainValue【体育館・プール】&#10;一人当たり面積">
          <a:extLst>
            <a:ext uri="{FF2B5EF4-FFF2-40B4-BE49-F238E27FC236}">
              <a16:creationId xmlns:a16="http://schemas.microsoft.com/office/drawing/2014/main" id="{9293A279-217C-4641-82F7-8FEEF7B26DF6}"/>
            </a:ext>
          </a:extLst>
        </xdr:cNvPr>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63" name="n_3mainValue【体育館・プール】&#10;一人当たり面積">
          <a:extLst>
            <a:ext uri="{FF2B5EF4-FFF2-40B4-BE49-F238E27FC236}">
              <a16:creationId xmlns:a16="http://schemas.microsoft.com/office/drawing/2014/main" id="{29758DD9-E8C3-4401-B638-E7370D388FC7}"/>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139717</xdr:rowOff>
    </xdr:from>
    <xdr:ext cx="469744" cy="259045"/>
    <xdr:sp macro="" textlink="">
      <xdr:nvSpPr>
        <xdr:cNvPr id="264" name="n_4mainValue【体育館・プール】&#10;一人当たり面積">
          <a:extLst>
            <a:ext uri="{FF2B5EF4-FFF2-40B4-BE49-F238E27FC236}">
              <a16:creationId xmlns:a16="http://schemas.microsoft.com/office/drawing/2014/main" id="{015502C7-F28E-498A-AF8A-ABF0EC1F3745}"/>
            </a:ext>
          </a:extLst>
        </xdr:cNvPr>
        <xdr:cNvSpPr txBox="1"/>
      </xdr:nvSpPr>
      <xdr:spPr>
        <a:xfrm>
          <a:off x="6737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353E4B7-E29A-4C99-BE23-C6CA4E38C7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F79524C-09AE-41CB-A374-76E3ED1125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4F68485-8F3B-4E84-A0F4-8A2DDCA2ED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49B6E27-E8C6-4BA7-8E0E-A36960D233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E103734-3AED-4367-9F9B-00251A52EB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3EFFD15-C616-41C2-A40D-C026EACCE5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09395B7-1216-4FE7-B9C6-570B0FDF33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C478384-D76C-4C77-A744-2DE76D7B51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5574608-54DD-4F95-8C99-9B4C67E964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46E1D0C-7832-476A-B589-802E936232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2BEA415-2270-4CA5-9DA2-CA0E69FE72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A2B6E2F-5ACE-4C8A-BC3E-F80C6050BE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CBCED59-CCC4-4F2C-82C3-A90B2E07EA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7B90C93-333E-4F0F-A147-BE2FE08985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8EC4FBE-D567-4122-9D45-2EBBB764520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472F6EB-5A9A-4633-85ED-3CAFCB51176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A9C9B6C-B468-458E-9E76-B4D9C32BC1B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BACDF6C-E32D-434E-882B-AD4BF2FC7AD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65B6954-EE7C-462C-A7DF-129850D863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75706A1-9CF7-4C5B-8692-65751B28D84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1403975-300E-46B1-8259-8E08DBD0EE8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3584A850-DB18-4A71-AA31-6EDA249485B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747581A3-3944-46C5-BDE0-171B509B14E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60DF2D5-4E0E-43ED-B186-E9144AB03E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EEAE29D-3FF9-460A-842A-F3BCA7F763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EE0B582-A4C1-4D26-BF0E-12B5EBE6BD2C}"/>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CD6F0526-0CE9-462B-89D7-48F5CF0E8AC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12903D1-7EF9-4FA6-8D5C-F2242F8A756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E1191F10-5E33-4AD7-92EE-1014520DBC13}"/>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BD04CB60-3070-4AF1-A1C8-6A5939DA33A4}"/>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B03F446-D25C-4BB3-A1C4-DC13636460AF}"/>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FC646989-6440-448C-A042-3940F8AB0984}"/>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A00ED18B-535F-4B54-B034-020D6FAE38FC}"/>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B1682BF1-BFD3-412E-86A3-38C6801AA838}"/>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1254C03F-FD3D-4B00-8E70-F2D6FF2A2999}"/>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9C3BB686-4006-4A41-AD74-B4BC68914DFF}"/>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1421A97-1525-4329-8DB7-35240A08A9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73E126-8654-4AFD-BC26-95603427E1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11BBE42-B910-4C24-AF38-3190471FE0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B6F8BC1-45CE-4A43-948F-47067C358C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4FEAB4E-1670-4FFB-AEF7-1F75E41D37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6" name="楕円 305">
          <a:extLst>
            <a:ext uri="{FF2B5EF4-FFF2-40B4-BE49-F238E27FC236}">
              <a16:creationId xmlns:a16="http://schemas.microsoft.com/office/drawing/2014/main" id="{0EBA0EC4-FA28-4DDD-83C8-90B06A44D31B}"/>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6C14D12-0E46-46C7-9AC9-BC24A5E5F4EC}"/>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308" name="楕円 307">
          <a:extLst>
            <a:ext uri="{FF2B5EF4-FFF2-40B4-BE49-F238E27FC236}">
              <a16:creationId xmlns:a16="http://schemas.microsoft.com/office/drawing/2014/main" id="{616B9B6E-5CD4-467A-A58A-658CCEA37073}"/>
            </a:ext>
          </a:extLst>
        </xdr:cNvPr>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49530</xdr:rowOff>
    </xdr:to>
    <xdr:cxnSp macro="">
      <xdr:nvCxnSpPr>
        <xdr:cNvPr id="309" name="直線コネクタ 308">
          <a:extLst>
            <a:ext uri="{FF2B5EF4-FFF2-40B4-BE49-F238E27FC236}">
              <a16:creationId xmlns:a16="http://schemas.microsoft.com/office/drawing/2014/main" id="{AD3118AE-0B55-42C6-8642-1A9FDCE56FF7}"/>
            </a:ext>
          </a:extLst>
        </xdr:cNvPr>
        <xdr:cNvCxnSpPr/>
      </xdr:nvCxnSpPr>
      <xdr:spPr>
        <a:xfrm>
          <a:off x="3797300" y="140643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10" name="楕円 309">
          <a:extLst>
            <a:ext uri="{FF2B5EF4-FFF2-40B4-BE49-F238E27FC236}">
              <a16:creationId xmlns:a16="http://schemas.microsoft.com/office/drawing/2014/main" id="{289442BB-D5BF-4185-A18D-355BF9B2990B}"/>
            </a:ext>
          </a:extLst>
        </xdr:cNvPr>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5443</xdr:rowOff>
    </xdr:to>
    <xdr:cxnSp macro="">
      <xdr:nvCxnSpPr>
        <xdr:cNvPr id="311" name="直線コネクタ 310">
          <a:extLst>
            <a:ext uri="{FF2B5EF4-FFF2-40B4-BE49-F238E27FC236}">
              <a16:creationId xmlns:a16="http://schemas.microsoft.com/office/drawing/2014/main" id="{3A70D678-F1FF-4AA5-8CA9-D73308BEB763}"/>
            </a:ext>
          </a:extLst>
        </xdr:cNvPr>
        <xdr:cNvCxnSpPr/>
      </xdr:nvCxnSpPr>
      <xdr:spPr>
        <a:xfrm>
          <a:off x="2908300" y="140218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41184</xdr:rowOff>
    </xdr:from>
    <xdr:to>
      <xdr:col>10</xdr:col>
      <xdr:colOff>165100</xdr:colOff>
      <xdr:row>81</xdr:row>
      <xdr:rowOff>142784</xdr:rowOff>
    </xdr:to>
    <xdr:sp macro="" textlink="">
      <xdr:nvSpPr>
        <xdr:cNvPr id="312" name="楕円 311">
          <a:extLst>
            <a:ext uri="{FF2B5EF4-FFF2-40B4-BE49-F238E27FC236}">
              <a16:creationId xmlns:a16="http://schemas.microsoft.com/office/drawing/2014/main" id="{2CF1BC1A-FDB7-49FD-9392-F9BD978CCDFD}"/>
            </a:ext>
          </a:extLst>
        </xdr:cNvPr>
        <xdr:cNvSpPr/>
      </xdr:nvSpPr>
      <xdr:spPr>
        <a:xfrm>
          <a:off x="1968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91984</xdr:rowOff>
    </xdr:from>
    <xdr:to>
      <xdr:col>15</xdr:col>
      <xdr:colOff>50800</xdr:colOff>
      <xdr:row>81</xdr:row>
      <xdr:rowOff>134438</xdr:rowOff>
    </xdr:to>
    <xdr:cxnSp macro="">
      <xdr:nvCxnSpPr>
        <xdr:cNvPr id="313" name="直線コネクタ 312">
          <a:extLst>
            <a:ext uri="{FF2B5EF4-FFF2-40B4-BE49-F238E27FC236}">
              <a16:creationId xmlns:a16="http://schemas.microsoft.com/office/drawing/2014/main" id="{CAB1DCD9-300C-4724-8AF3-4133D9B739F4}"/>
            </a:ext>
          </a:extLst>
        </xdr:cNvPr>
        <xdr:cNvCxnSpPr/>
      </xdr:nvCxnSpPr>
      <xdr:spPr>
        <a:xfrm>
          <a:off x="2019300" y="139794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314" name="楕円 313">
          <a:extLst>
            <a:ext uri="{FF2B5EF4-FFF2-40B4-BE49-F238E27FC236}">
              <a16:creationId xmlns:a16="http://schemas.microsoft.com/office/drawing/2014/main" id="{45D319EB-2E0F-4A21-9E11-1C03CD5932FD}"/>
            </a:ext>
          </a:extLst>
        </xdr:cNvPr>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81</xdr:row>
      <xdr:rowOff>91984</xdr:rowOff>
    </xdr:to>
    <xdr:cxnSp macro="">
      <xdr:nvCxnSpPr>
        <xdr:cNvPr id="315" name="直線コネクタ 314">
          <a:extLst>
            <a:ext uri="{FF2B5EF4-FFF2-40B4-BE49-F238E27FC236}">
              <a16:creationId xmlns:a16="http://schemas.microsoft.com/office/drawing/2014/main" id="{F214EA83-7888-4DFD-A0AF-FE3B2400B8E1}"/>
            </a:ext>
          </a:extLst>
        </xdr:cNvPr>
        <xdr:cNvCxnSpPr/>
      </xdr:nvCxnSpPr>
      <xdr:spPr>
        <a:xfrm>
          <a:off x="1130300" y="1395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65DD9B2D-B1E5-4E18-824E-B379B6A09240}"/>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C37E0884-4C86-4195-84AB-9A2A9E3B5C42}"/>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a:extLst>
            <a:ext uri="{FF2B5EF4-FFF2-40B4-BE49-F238E27FC236}">
              <a16:creationId xmlns:a16="http://schemas.microsoft.com/office/drawing/2014/main" id="{ACD782A8-3E72-4599-B73D-57BCB1669F45}"/>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a:extLst>
            <a:ext uri="{FF2B5EF4-FFF2-40B4-BE49-F238E27FC236}">
              <a16:creationId xmlns:a16="http://schemas.microsoft.com/office/drawing/2014/main" id="{6FCEBC3C-26DA-4E15-811F-7852DE90552B}"/>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320" name="n_1mainValue【福祉施設】&#10;有形固定資産減価償却率">
          <a:extLst>
            <a:ext uri="{FF2B5EF4-FFF2-40B4-BE49-F238E27FC236}">
              <a16:creationId xmlns:a16="http://schemas.microsoft.com/office/drawing/2014/main" id="{71F012CA-7F02-4C6C-AE73-F6B649D89989}"/>
            </a:ext>
          </a:extLst>
        </xdr:cNvPr>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21" name="n_2mainValue【福祉施設】&#10;有形固定資産減価償却率">
          <a:extLst>
            <a:ext uri="{FF2B5EF4-FFF2-40B4-BE49-F238E27FC236}">
              <a16:creationId xmlns:a16="http://schemas.microsoft.com/office/drawing/2014/main" id="{5896A03C-1B7B-4844-A588-A4ED62ACEF04}"/>
            </a:ext>
          </a:extLst>
        </xdr:cNvPr>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159311</xdr:rowOff>
    </xdr:from>
    <xdr:ext cx="405111" cy="259045"/>
    <xdr:sp macro="" textlink="">
      <xdr:nvSpPr>
        <xdr:cNvPr id="322" name="n_3mainValue【福祉施設】&#10;有形固定資産減価償却率">
          <a:extLst>
            <a:ext uri="{FF2B5EF4-FFF2-40B4-BE49-F238E27FC236}">
              <a16:creationId xmlns:a16="http://schemas.microsoft.com/office/drawing/2014/main" id="{219559C2-9715-42B0-B038-19C21FCE146A}"/>
            </a:ext>
          </a:extLst>
        </xdr:cNvPr>
        <xdr:cNvSpPr txBox="1"/>
      </xdr:nvSpPr>
      <xdr:spPr>
        <a:xfrm>
          <a:off x="1816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323" name="n_4mainValue【福祉施設】&#10;有形固定資産減価償却率">
          <a:extLst>
            <a:ext uri="{FF2B5EF4-FFF2-40B4-BE49-F238E27FC236}">
              <a16:creationId xmlns:a16="http://schemas.microsoft.com/office/drawing/2014/main" id="{0D2F0E8E-8E1E-475D-A062-E49E92587BDC}"/>
            </a:ext>
          </a:extLst>
        </xdr:cNvPr>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EB1E041-A34F-4853-94A0-76FABEBEE3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25173A1-6221-4772-AA64-882155305D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89179FC-F8B3-4D08-9F14-F50C131A5A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595A4F6-1071-45B8-84DC-81917745C4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57D56CC-510E-4547-857C-713152224C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3A1AC5A-91A0-4D82-AEB2-FC05E2BDDB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C754888-3A63-4319-A792-D5EFC91C69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F0A44E9-5B9A-41C9-AD0D-212652C844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14B9E3D-11A6-4D44-AA6E-1F3B1A4D7B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9DA732B-FD50-49EB-95E4-1E264B283C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C5D38F6-C9BF-4E6A-9484-B69E68BAAE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A49528E9-031D-4BBA-A9ED-EB8A6B2FB24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8C6A396C-8512-4FAB-8335-EFB52A638F5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2760310-73D8-400E-89D5-0CA88269367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5DC8713-29EE-4EEF-A4EB-050F6FDCF95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A077899-9CBB-4B6B-A3E7-BFDC0DC4DBE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89F49CD-6DC3-45FF-8C6E-10F9A5C0DE6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317838AC-5CD0-499E-AD3A-2EC167A5305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3CB8DA7-D033-4064-95EC-6AC67AE76E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5D5299C-6E03-45FC-B6BF-F7361610C3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8DD0A683-36DF-4815-84CB-9916381B8D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D2893575-E946-43AE-A3B6-06756672FC56}"/>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A3ED3180-65C5-461F-9381-F3C52F148FEA}"/>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87579930-52B6-482A-A5B0-79F7A0F48121}"/>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F8548307-1D13-457E-9217-935391B272A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28600255-FB06-4815-9ADB-ACC398FDC86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80CDD93E-0038-4A80-8905-4618876F2334}"/>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F870E0FA-26E9-460B-8C28-6509D31AC60C}"/>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3064DD07-6DE8-4AA0-8B7F-B91DAB7B7C4D}"/>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1B00B876-7AD5-4B5B-8641-145AAA283FCC}"/>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77BBA1CF-15DF-435C-AFCA-39E74F8FE6B4}"/>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E8453807-70A6-4178-ACD0-1BC6483AE1E8}"/>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9F4CD21-E404-4D9A-84A8-6BFB55EE0F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701464F-E150-4429-A391-F351AC33EF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A7DBC5-D628-4965-9D60-4DA2F835F6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F8F7746-00A3-46B7-BBC3-C4F546416E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4630A32-14A0-4DBD-9589-738441CB31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1" name="楕円 360">
          <a:extLst>
            <a:ext uri="{FF2B5EF4-FFF2-40B4-BE49-F238E27FC236}">
              <a16:creationId xmlns:a16="http://schemas.microsoft.com/office/drawing/2014/main" id="{BBFC68BE-36C3-42CB-8765-D9BAAD33F9DF}"/>
            </a:ext>
          </a:extLst>
        </xdr:cNvPr>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2" name="【福祉施設】&#10;一人当たり面積該当値テキスト">
          <a:extLst>
            <a:ext uri="{FF2B5EF4-FFF2-40B4-BE49-F238E27FC236}">
              <a16:creationId xmlns:a16="http://schemas.microsoft.com/office/drawing/2014/main" id="{4766DD37-F545-4437-836D-9B70D3AEB904}"/>
            </a:ext>
          </a:extLst>
        </xdr:cNvPr>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63" name="楕円 362">
          <a:extLst>
            <a:ext uri="{FF2B5EF4-FFF2-40B4-BE49-F238E27FC236}">
              <a16:creationId xmlns:a16="http://schemas.microsoft.com/office/drawing/2014/main" id="{C4E126EC-0127-48B0-A299-7F67C1CCF191}"/>
            </a:ext>
          </a:extLst>
        </xdr:cNvPr>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64" name="直線コネクタ 363">
          <a:extLst>
            <a:ext uri="{FF2B5EF4-FFF2-40B4-BE49-F238E27FC236}">
              <a16:creationId xmlns:a16="http://schemas.microsoft.com/office/drawing/2014/main" id="{7AE821F0-B6B2-4098-8FC8-FD815293FBA8}"/>
            </a:ext>
          </a:extLst>
        </xdr:cNvPr>
        <xdr:cNvCxnSpPr/>
      </xdr:nvCxnSpPr>
      <xdr:spPr>
        <a:xfrm>
          <a:off x="9639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65" name="楕円 364">
          <a:extLst>
            <a:ext uri="{FF2B5EF4-FFF2-40B4-BE49-F238E27FC236}">
              <a16:creationId xmlns:a16="http://schemas.microsoft.com/office/drawing/2014/main" id="{1B2FF342-05F5-4A89-9206-C81F17F0852A}"/>
            </a:ext>
          </a:extLst>
        </xdr:cNvPr>
        <xdr:cNvSpPr/>
      </xdr:nvSpPr>
      <xdr:spPr>
        <a:xfrm>
          <a:off x="8699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33528</xdr:rowOff>
    </xdr:to>
    <xdr:cxnSp macro="">
      <xdr:nvCxnSpPr>
        <xdr:cNvPr id="366" name="直線コネクタ 365">
          <a:extLst>
            <a:ext uri="{FF2B5EF4-FFF2-40B4-BE49-F238E27FC236}">
              <a16:creationId xmlns:a16="http://schemas.microsoft.com/office/drawing/2014/main" id="{82705B50-7E16-46F7-978B-21F32494A8CF}"/>
            </a:ext>
          </a:extLst>
        </xdr:cNvPr>
        <xdr:cNvCxnSpPr/>
      </xdr:nvCxnSpPr>
      <xdr:spPr>
        <a:xfrm>
          <a:off x="8750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154178</xdr:rowOff>
    </xdr:from>
    <xdr:to>
      <xdr:col>41</xdr:col>
      <xdr:colOff>101600</xdr:colOff>
      <xdr:row>86</xdr:row>
      <xdr:rowOff>84328</xdr:rowOff>
    </xdr:to>
    <xdr:sp macro="" textlink="">
      <xdr:nvSpPr>
        <xdr:cNvPr id="367" name="楕円 366">
          <a:extLst>
            <a:ext uri="{FF2B5EF4-FFF2-40B4-BE49-F238E27FC236}">
              <a16:creationId xmlns:a16="http://schemas.microsoft.com/office/drawing/2014/main" id="{97037DFD-E7C4-4372-9439-29928526CB62}"/>
            </a:ext>
          </a:extLst>
        </xdr:cNvPr>
        <xdr:cNvSpPr/>
      </xdr:nvSpPr>
      <xdr:spPr>
        <a:xfrm>
          <a:off x="7810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33528</xdr:rowOff>
    </xdr:from>
    <xdr:to>
      <xdr:col>45</xdr:col>
      <xdr:colOff>177800</xdr:colOff>
      <xdr:row>86</xdr:row>
      <xdr:rowOff>33528</xdr:rowOff>
    </xdr:to>
    <xdr:cxnSp macro="">
      <xdr:nvCxnSpPr>
        <xdr:cNvPr id="368" name="直線コネクタ 367">
          <a:extLst>
            <a:ext uri="{FF2B5EF4-FFF2-40B4-BE49-F238E27FC236}">
              <a16:creationId xmlns:a16="http://schemas.microsoft.com/office/drawing/2014/main" id="{D540ACF5-7642-41EB-AE9C-BB9C6821579D}"/>
            </a:ext>
          </a:extLst>
        </xdr:cNvPr>
        <xdr:cNvCxnSpPr/>
      </xdr:nvCxnSpPr>
      <xdr:spPr>
        <a:xfrm>
          <a:off x="7861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154178</xdr:rowOff>
    </xdr:from>
    <xdr:to>
      <xdr:col>36</xdr:col>
      <xdr:colOff>165100</xdr:colOff>
      <xdr:row>86</xdr:row>
      <xdr:rowOff>84328</xdr:rowOff>
    </xdr:to>
    <xdr:sp macro="" textlink="">
      <xdr:nvSpPr>
        <xdr:cNvPr id="369" name="楕円 368">
          <a:extLst>
            <a:ext uri="{FF2B5EF4-FFF2-40B4-BE49-F238E27FC236}">
              <a16:creationId xmlns:a16="http://schemas.microsoft.com/office/drawing/2014/main" id="{0FE9A0DE-37C5-4D37-88DA-95CBB610352D}"/>
            </a:ext>
          </a:extLst>
        </xdr:cNvPr>
        <xdr:cNvSpPr/>
      </xdr:nvSpPr>
      <xdr:spPr>
        <a:xfrm>
          <a:off x="6921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33528</xdr:rowOff>
    </xdr:from>
    <xdr:to>
      <xdr:col>41</xdr:col>
      <xdr:colOff>50800</xdr:colOff>
      <xdr:row>86</xdr:row>
      <xdr:rowOff>33528</xdr:rowOff>
    </xdr:to>
    <xdr:cxnSp macro="">
      <xdr:nvCxnSpPr>
        <xdr:cNvPr id="370" name="直線コネクタ 369">
          <a:extLst>
            <a:ext uri="{FF2B5EF4-FFF2-40B4-BE49-F238E27FC236}">
              <a16:creationId xmlns:a16="http://schemas.microsoft.com/office/drawing/2014/main" id="{6B8470F5-7BD9-41BD-87E5-BFBBEBD0B895}"/>
            </a:ext>
          </a:extLst>
        </xdr:cNvPr>
        <xdr:cNvCxnSpPr/>
      </xdr:nvCxnSpPr>
      <xdr:spPr>
        <a:xfrm>
          <a:off x="6972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6E34876C-4CB4-4E07-B1ED-B0BBFE47B912}"/>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8BE41CCD-0639-47D9-8086-DF9695D4003C}"/>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E7CD78D5-89E7-49B1-994D-6718C9D6698F}"/>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F10EE1B5-EC47-4598-8A5E-FF99B1B19B76}"/>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5" name="n_1mainValue【福祉施設】&#10;一人当たり面積">
          <a:extLst>
            <a:ext uri="{FF2B5EF4-FFF2-40B4-BE49-F238E27FC236}">
              <a16:creationId xmlns:a16="http://schemas.microsoft.com/office/drawing/2014/main" id="{E20DD777-CEA6-4803-8AFE-0DC8E8BA19D3}"/>
            </a:ext>
          </a:extLst>
        </xdr:cNvPr>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76" name="n_2mainValue【福祉施設】&#10;一人当たり面積">
          <a:extLst>
            <a:ext uri="{FF2B5EF4-FFF2-40B4-BE49-F238E27FC236}">
              <a16:creationId xmlns:a16="http://schemas.microsoft.com/office/drawing/2014/main" id="{EE42A5F8-5FEF-4323-A2F5-DADB6F043A61}"/>
            </a:ext>
          </a:extLst>
        </xdr:cNvPr>
        <xdr:cNvSpPr txBox="1"/>
      </xdr:nvSpPr>
      <xdr:spPr>
        <a:xfrm>
          <a:off x="8515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75455</xdr:rowOff>
    </xdr:from>
    <xdr:ext cx="469744" cy="259045"/>
    <xdr:sp macro="" textlink="">
      <xdr:nvSpPr>
        <xdr:cNvPr id="377" name="n_3mainValue【福祉施設】&#10;一人当たり面積">
          <a:extLst>
            <a:ext uri="{FF2B5EF4-FFF2-40B4-BE49-F238E27FC236}">
              <a16:creationId xmlns:a16="http://schemas.microsoft.com/office/drawing/2014/main" id="{3A89E5F5-7AC7-4368-8323-748A25E1912E}"/>
            </a:ext>
          </a:extLst>
        </xdr:cNvPr>
        <xdr:cNvSpPr txBox="1"/>
      </xdr:nvSpPr>
      <xdr:spPr>
        <a:xfrm>
          <a:off x="7626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75455</xdr:rowOff>
    </xdr:from>
    <xdr:ext cx="469744" cy="259045"/>
    <xdr:sp macro="" textlink="">
      <xdr:nvSpPr>
        <xdr:cNvPr id="378" name="n_4mainValue【福祉施設】&#10;一人当たり面積">
          <a:extLst>
            <a:ext uri="{FF2B5EF4-FFF2-40B4-BE49-F238E27FC236}">
              <a16:creationId xmlns:a16="http://schemas.microsoft.com/office/drawing/2014/main" id="{4693418A-5C79-4EE5-B38E-BDDCD3ABCAE7}"/>
            </a:ext>
          </a:extLst>
        </xdr:cNvPr>
        <xdr:cNvSpPr txBox="1"/>
      </xdr:nvSpPr>
      <xdr:spPr>
        <a:xfrm>
          <a:off x="6737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1DC8EC5-1C25-40DB-9012-D70D0B3B3C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61C8491-3EA7-43C1-8CCB-327B6C8B51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122C18B-438E-4FEB-8C77-C3839FB4E3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8E30764-F0F2-427E-A6B7-EBAE1E1761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1B0E26A-6334-4161-BC8F-BDDC307EC3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85BCF32-4B4E-4B12-A9C2-70318FDCF1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F354E91-62AE-4845-823F-C24D5ECE70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8D9F65A-EA9B-4E29-B22F-E7295DA979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1E13BC05-DC14-44EC-8233-E937B955E5B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8DD9ECA5-0898-4319-9694-701D416D5C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46C23B04-0F09-43FC-B8F8-CF3054600E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3E2C8E9-6103-4043-8594-16F16070A84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8A2AC25-74F2-4247-AE80-FD680ABEBFF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BBA3E45-1A57-4322-B581-B571DBED3C3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E4CE166-54C3-4D36-890C-19E3025C50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83707E8C-5CB7-43B1-9100-61FFF72A7FB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F1C5BE9-F1BC-4417-97A3-A3568A7C9D5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E5BBDBF-2D04-463D-AFF5-748BCB7D06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9BB5E58-F286-4765-8BD2-156612D55A0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EF040BF-A902-4248-BBB3-3A5B819803E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0FA8420-B59B-46A9-929D-3C059AE1452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A15CA59-F1CE-4809-9306-C2727F8684B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20869863-75EE-4283-95C2-4DAF1746634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468BACE-2406-4319-A70F-D6EDDF66B6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7A8A40F6-0D41-4245-A5E4-997C8D853C7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6826373-2B2F-49C4-AEF7-06EEBD3A822C}"/>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CDE4A34D-5C98-4958-ACBA-127FE9AE32E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D1AB4E9-1ADE-4AA5-9B66-91C33F7C043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EEB8B03-4C55-49F3-A358-6C0C21CE99BC}"/>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680E0CA1-6A36-4057-8216-1FC1010C3B7F}"/>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5DBDCCD-22A8-484A-BD9F-DCA2BA7F0F41}"/>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80C8AC26-FEAB-4631-8A57-D9DB7A37307F}"/>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F6B5D136-543F-4A90-98D6-368AFE7CC8A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C2CCC987-F88E-4650-8827-432F3BA74D68}"/>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3A88FC0C-B3A8-46EB-B674-730F1197376B}"/>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C941C13-B51A-4AB9-81F9-830D3D76A3AD}"/>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D1195FE-DBF4-4C51-AFE3-16A2AD3641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482A764-8665-4227-9ECD-8D2907BC15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04A144F-4A08-45C7-A474-984EBC20354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E9DF8B9-482B-4244-B30E-B5BA8D9654E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76FD6B1-8850-401F-A594-9F720AEBE9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56424</xdr:rowOff>
    </xdr:from>
    <xdr:to>
      <xdr:col>24</xdr:col>
      <xdr:colOff>114300</xdr:colOff>
      <xdr:row>102</xdr:row>
      <xdr:rowOff>158024</xdr:rowOff>
    </xdr:to>
    <xdr:sp macro="" textlink="">
      <xdr:nvSpPr>
        <xdr:cNvPr id="420" name="楕円 419">
          <a:extLst>
            <a:ext uri="{FF2B5EF4-FFF2-40B4-BE49-F238E27FC236}">
              <a16:creationId xmlns:a16="http://schemas.microsoft.com/office/drawing/2014/main" id="{64D40FEE-6E4B-48B8-9FC5-124EC7593994}"/>
            </a:ext>
          </a:extLst>
        </xdr:cNvPr>
        <xdr:cNvSpPr/>
      </xdr:nvSpPr>
      <xdr:spPr>
        <a:xfrm>
          <a:off x="4584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79301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4DEBEC06-2157-4B49-B3D4-F35E869DBC96}"/>
            </a:ext>
          </a:extLst>
        </xdr:cNvPr>
        <xdr:cNvSpPr txBox="1"/>
      </xdr:nvSpPr>
      <xdr:spPr>
        <a:xfrm>
          <a:off x="4673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17236</xdr:rowOff>
    </xdr:from>
    <xdr:to>
      <xdr:col>20</xdr:col>
      <xdr:colOff>38100</xdr:colOff>
      <xdr:row>102</xdr:row>
      <xdr:rowOff>118836</xdr:rowOff>
    </xdr:to>
    <xdr:sp macro="" textlink="">
      <xdr:nvSpPr>
        <xdr:cNvPr id="422" name="楕円 421">
          <a:extLst>
            <a:ext uri="{FF2B5EF4-FFF2-40B4-BE49-F238E27FC236}">
              <a16:creationId xmlns:a16="http://schemas.microsoft.com/office/drawing/2014/main" id="{941395BC-29E5-4B9D-873D-D8A0D55E7A22}"/>
            </a:ext>
          </a:extLst>
        </xdr:cNvPr>
        <xdr:cNvSpPr/>
      </xdr:nvSpPr>
      <xdr:spPr>
        <a:xfrm>
          <a:off x="3746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68036</xdr:rowOff>
    </xdr:from>
    <xdr:to>
      <xdr:col>24</xdr:col>
      <xdr:colOff>63500</xdr:colOff>
      <xdr:row>102</xdr:row>
      <xdr:rowOff>107224</xdr:rowOff>
    </xdr:to>
    <xdr:cxnSp macro="">
      <xdr:nvCxnSpPr>
        <xdr:cNvPr id="423" name="直線コネクタ 422">
          <a:extLst>
            <a:ext uri="{FF2B5EF4-FFF2-40B4-BE49-F238E27FC236}">
              <a16:creationId xmlns:a16="http://schemas.microsoft.com/office/drawing/2014/main" id="{3444A035-53C1-40B1-84D4-D40817270B4D}"/>
            </a:ext>
          </a:extLst>
        </xdr:cNvPr>
        <xdr:cNvCxnSpPr/>
      </xdr:nvCxnSpPr>
      <xdr:spPr>
        <a:xfrm>
          <a:off x="3797300" y="175559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159294</xdr:rowOff>
    </xdr:from>
    <xdr:to>
      <xdr:col>15</xdr:col>
      <xdr:colOff>101600</xdr:colOff>
      <xdr:row>102</xdr:row>
      <xdr:rowOff>89444</xdr:rowOff>
    </xdr:to>
    <xdr:sp macro="" textlink="">
      <xdr:nvSpPr>
        <xdr:cNvPr id="424" name="楕円 423">
          <a:extLst>
            <a:ext uri="{FF2B5EF4-FFF2-40B4-BE49-F238E27FC236}">
              <a16:creationId xmlns:a16="http://schemas.microsoft.com/office/drawing/2014/main" id="{C25ED6B7-A69B-4B33-A9F0-E0EB33715D53}"/>
            </a:ext>
          </a:extLst>
        </xdr:cNvPr>
        <xdr:cNvSpPr/>
      </xdr:nvSpPr>
      <xdr:spPr>
        <a:xfrm>
          <a:off x="2857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38644</xdr:rowOff>
    </xdr:from>
    <xdr:to>
      <xdr:col>19</xdr:col>
      <xdr:colOff>177800</xdr:colOff>
      <xdr:row>102</xdr:row>
      <xdr:rowOff>68036</xdr:rowOff>
    </xdr:to>
    <xdr:cxnSp macro="">
      <xdr:nvCxnSpPr>
        <xdr:cNvPr id="425" name="直線コネクタ 424">
          <a:extLst>
            <a:ext uri="{FF2B5EF4-FFF2-40B4-BE49-F238E27FC236}">
              <a16:creationId xmlns:a16="http://schemas.microsoft.com/office/drawing/2014/main" id="{66964506-89B7-4663-9056-E0DB38E907B8}"/>
            </a:ext>
          </a:extLst>
        </xdr:cNvPr>
        <xdr:cNvCxnSpPr/>
      </xdr:nvCxnSpPr>
      <xdr:spPr>
        <a:xfrm>
          <a:off x="2908300" y="175265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110308</xdr:rowOff>
    </xdr:from>
    <xdr:to>
      <xdr:col>10</xdr:col>
      <xdr:colOff>165100</xdr:colOff>
      <xdr:row>102</xdr:row>
      <xdr:rowOff>40458</xdr:rowOff>
    </xdr:to>
    <xdr:sp macro="" textlink="">
      <xdr:nvSpPr>
        <xdr:cNvPr id="426" name="楕円 425">
          <a:extLst>
            <a:ext uri="{FF2B5EF4-FFF2-40B4-BE49-F238E27FC236}">
              <a16:creationId xmlns:a16="http://schemas.microsoft.com/office/drawing/2014/main" id="{B5A9D203-DF29-48FD-93B7-207905FF60BD}"/>
            </a:ext>
          </a:extLst>
        </xdr:cNvPr>
        <xdr:cNvSpPr/>
      </xdr:nvSpPr>
      <xdr:spPr>
        <a:xfrm>
          <a:off x="1968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161108</xdr:rowOff>
    </xdr:from>
    <xdr:to>
      <xdr:col>15</xdr:col>
      <xdr:colOff>50800</xdr:colOff>
      <xdr:row>102</xdr:row>
      <xdr:rowOff>38644</xdr:rowOff>
    </xdr:to>
    <xdr:cxnSp macro="">
      <xdr:nvCxnSpPr>
        <xdr:cNvPr id="427" name="直線コネクタ 426">
          <a:extLst>
            <a:ext uri="{FF2B5EF4-FFF2-40B4-BE49-F238E27FC236}">
              <a16:creationId xmlns:a16="http://schemas.microsoft.com/office/drawing/2014/main" id="{4CD024AA-7F39-4E64-B1EE-2A4BDBF210FB}"/>
            </a:ext>
          </a:extLst>
        </xdr:cNvPr>
        <xdr:cNvCxnSpPr/>
      </xdr:nvCxnSpPr>
      <xdr:spPr>
        <a:xfrm>
          <a:off x="2019300" y="174775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62956</xdr:rowOff>
    </xdr:from>
    <xdr:to>
      <xdr:col>6</xdr:col>
      <xdr:colOff>38100</xdr:colOff>
      <xdr:row>101</xdr:row>
      <xdr:rowOff>164556</xdr:rowOff>
    </xdr:to>
    <xdr:sp macro="" textlink="">
      <xdr:nvSpPr>
        <xdr:cNvPr id="428" name="楕円 427">
          <a:extLst>
            <a:ext uri="{FF2B5EF4-FFF2-40B4-BE49-F238E27FC236}">
              <a16:creationId xmlns:a16="http://schemas.microsoft.com/office/drawing/2014/main" id="{9271C752-D1CA-45EC-8F7F-F7709164182C}"/>
            </a:ext>
          </a:extLst>
        </xdr:cNvPr>
        <xdr:cNvSpPr/>
      </xdr:nvSpPr>
      <xdr:spPr>
        <a:xfrm>
          <a:off x="1079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113756</xdr:rowOff>
    </xdr:from>
    <xdr:to>
      <xdr:col>10</xdr:col>
      <xdr:colOff>114300</xdr:colOff>
      <xdr:row>101</xdr:row>
      <xdr:rowOff>161108</xdr:rowOff>
    </xdr:to>
    <xdr:cxnSp macro="">
      <xdr:nvCxnSpPr>
        <xdr:cNvPr id="429" name="直線コネクタ 428">
          <a:extLst>
            <a:ext uri="{FF2B5EF4-FFF2-40B4-BE49-F238E27FC236}">
              <a16:creationId xmlns:a16="http://schemas.microsoft.com/office/drawing/2014/main" id="{EB6A403F-EF27-4366-9796-3312EC0DC949}"/>
            </a:ext>
          </a:extLst>
        </xdr:cNvPr>
        <xdr:cNvCxnSpPr/>
      </xdr:nvCxnSpPr>
      <xdr:spPr>
        <a:xfrm>
          <a:off x="1130300" y="174302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8E428535-6CB8-4733-8ADC-010C4E3ECA8C}"/>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66965EF2-CC29-4145-9022-4418FB958314}"/>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5E816AF6-3AFC-4D9A-A5A0-CCD25A014998}"/>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60AA1158-1094-49E3-8BED-940677604D86}"/>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135363</xdr:rowOff>
    </xdr:from>
    <xdr:ext cx="405111" cy="259045"/>
    <xdr:sp macro="" textlink="">
      <xdr:nvSpPr>
        <xdr:cNvPr id="434" name="n_1mainValue【市民会館】&#10;有形固定資産減価償却率">
          <a:extLst>
            <a:ext uri="{FF2B5EF4-FFF2-40B4-BE49-F238E27FC236}">
              <a16:creationId xmlns:a16="http://schemas.microsoft.com/office/drawing/2014/main" id="{287FBD72-80D2-45C1-A354-7055D78C63F4}"/>
            </a:ext>
          </a:extLst>
        </xdr:cNvPr>
        <xdr:cNvSpPr txBox="1"/>
      </xdr:nvSpPr>
      <xdr:spPr>
        <a:xfrm>
          <a:off x="3582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105971</xdr:rowOff>
    </xdr:from>
    <xdr:ext cx="405111" cy="259045"/>
    <xdr:sp macro="" textlink="">
      <xdr:nvSpPr>
        <xdr:cNvPr id="435" name="n_2mainValue【市民会館】&#10;有形固定資産減価償却率">
          <a:extLst>
            <a:ext uri="{FF2B5EF4-FFF2-40B4-BE49-F238E27FC236}">
              <a16:creationId xmlns:a16="http://schemas.microsoft.com/office/drawing/2014/main" id="{718C17ED-8AD7-48C9-A2BD-3A49918FC28F}"/>
            </a:ext>
          </a:extLst>
        </xdr:cNvPr>
        <xdr:cNvSpPr txBox="1"/>
      </xdr:nvSpPr>
      <xdr:spPr>
        <a:xfrm>
          <a:off x="2705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56985</xdr:rowOff>
    </xdr:from>
    <xdr:ext cx="405111" cy="259045"/>
    <xdr:sp macro="" textlink="">
      <xdr:nvSpPr>
        <xdr:cNvPr id="436" name="n_3mainValue【市民会館】&#10;有形固定資産減価償却率">
          <a:extLst>
            <a:ext uri="{FF2B5EF4-FFF2-40B4-BE49-F238E27FC236}">
              <a16:creationId xmlns:a16="http://schemas.microsoft.com/office/drawing/2014/main" id="{7C6D6489-E423-4742-A0EC-4227343318C2}"/>
            </a:ext>
          </a:extLst>
        </xdr:cNvPr>
        <xdr:cNvSpPr txBox="1"/>
      </xdr:nvSpPr>
      <xdr:spPr>
        <a:xfrm>
          <a:off x="1816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9633</xdr:rowOff>
    </xdr:from>
    <xdr:ext cx="405111" cy="259045"/>
    <xdr:sp macro="" textlink="">
      <xdr:nvSpPr>
        <xdr:cNvPr id="437" name="n_4mainValue【市民会館】&#10;有形固定資産減価償却率">
          <a:extLst>
            <a:ext uri="{FF2B5EF4-FFF2-40B4-BE49-F238E27FC236}">
              <a16:creationId xmlns:a16="http://schemas.microsoft.com/office/drawing/2014/main" id="{5CE0B86E-B812-4379-8678-8D5AB7BD2FE0}"/>
            </a:ext>
          </a:extLst>
        </xdr:cNvPr>
        <xdr:cNvSpPr txBox="1"/>
      </xdr:nvSpPr>
      <xdr:spPr>
        <a:xfrm>
          <a:off x="927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70EBB34-FE80-4CF8-A370-7962516CFD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34F9B19A-36F7-48D6-B839-55836A4ED6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A9CDC0E-84CA-4EF8-BA79-2BA3936E2D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4E60A66-2B3C-4506-B46B-45C730ECBA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A272581-9A6C-4A7D-8089-640E0E1F76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FB02A01-EF9E-4F67-9A1F-48D6798C48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0EDBD09-7C3E-4A91-84F4-93980133C5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A6BA717-CD4B-4F13-9C4A-BDC5589EFBA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57A5730-66E8-4A1A-BC1D-428B5DACDB2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E271654-456B-4223-B23D-F0A726EBDE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B5E5451F-34AF-4BAD-85BB-BCB6EBB725E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1A691174-3BC1-40D8-A383-086347A4EBF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82BDE414-FE2B-42B6-B6AE-AB632AD7AB9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5EA61798-F1D4-4C1B-AB6C-CCA83A737E8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7811658-A036-400E-A39D-496FA42A253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5095FD00-2D00-40C2-8243-E7F6B715FEA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A9ED772F-2819-4944-93C5-2225F995316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4EE908FE-ACF4-41AE-9271-58A81E9889D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4DA8235-680E-4BC0-9C21-A32D19821D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11EEE3D-330D-4811-AE1E-F23B2468E0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DDE49E3-E7A9-41C7-A6A1-DBFA081065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4B3BED5F-C49C-4C0A-85D5-6162789BCE3E}"/>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62178CE9-09F9-4A40-A083-14C1E80A5EBD}"/>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C14520EC-88AF-42AB-92E7-D3132DC6CC6A}"/>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CBDDC7BD-48CA-4AFB-9BA7-9A3746FD4A26}"/>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8746DA53-59AC-48EC-8188-9B94185C3312}"/>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4CA011F8-5A6C-4FAC-BFA4-C0B9268D7E77}"/>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C5717A18-FAD5-4183-9CBC-C63910761178}"/>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A204A17E-C85E-4AD4-8751-BA0CF7CDAD8A}"/>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E2BB6164-888E-4E10-AE16-6DF79B3F8CCE}"/>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C1423D9A-10A0-43BF-B86C-87D3012DF89A}"/>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17179205-838F-43CC-8EDA-359E74C9AD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B5E6C61-4544-45EF-B7B7-9DD10046EE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447774D-62B1-4958-8214-B6A9EEAE05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1138048-A091-482E-8108-2897508FF9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1361EA9-EF94-441C-B00A-BA9349FD25A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71AE82F-13DE-412F-9119-F05CA5C81D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75" name="楕円 474">
          <a:extLst>
            <a:ext uri="{FF2B5EF4-FFF2-40B4-BE49-F238E27FC236}">
              <a16:creationId xmlns:a16="http://schemas.microsoft.com/office/drawing/2014/main" id="{32A4D1E9-7DA2-4869-815B-E3227CC82639}"/>
            </a:ext>
          </a:extLst>
        </xdr:cNvPr>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76" name="【市民会館】&#10;一人当たり面積該当値テキスト">
          <a:extLst>
            <a:ext uri="{FF2B5EF4-FFF2-40B4-BE49-F238E27FC236}">
              <a16:creationId xmlns:a16="http://schemas.microsoft.com/office/drawing/2014/main" id="{7B335915-3F0C-4416-973E-ED8DE6ECD20D}"/>
            </a:ext>
          </a:extLst>
        </xdr:cNvPr>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137413</xdr:rowOff>
    </xdr:from>
    <xdr:to>
      <xdr:col>50</xdr:col>
      <xdr:colOff>165100</xdr:colOff>
      <xdr:row>107</xdr:row>
      <xdr:rowOff>67563</xdr:rowOff>
    </xdr:to>
    <xdr:sp macro="" textlink="">
      <xdr:nvSpPr>
        <xdr:cNvPr id="477" name="楕円 476">
          <a:extLst>
            <a:ext uri="{FF2B5EF4-FFF2-40B4-BE49-F238E27FC236}">
              <a16:creationId xmlns:a16="http://schemas.microsoft.com/office/drawing/2014/main" id="{8D05B63A-49BE-4F4D-A904-2564FF173353}"/>
            </a:ext>
          </a:extLst>
        </xdr:cNvPr>
        <xdr:cNvSpPr/>
      </xdr:nvSpPr>
      <xdr:spPr>
        <a:xfrm>
          <a:off x="9588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16763</xdr:rowOff>
    </xdr:to>
    <xdr:cxnSp macro="">
      <xdr:nvCxnSpPr>
        <xdr:cNvPr id="478" name="直線コネクタ 477">
          <a:extLst>
            <a:ext uri="{FF2B5EF4-FFF2-40B4-BE49-F238E27FC236}">
              <a16:creationId xmlns:a16="http://schemas.microsoft.com/office/drawing/2014/main" id="{5EEA12D6-AB20-4EC0-B627-A8FE8FB56BF4}"/>
            </a:ext>
          </a:extLst>
        </xdr:cNvPr>
        <xdr:cNvCxnSpPr/>
      </xdr:nvCxnSpPr>
      <xdr:spPr>
        <a:xfrm flipV="1">
          <a:off x="9639300" y="183596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79" name="楕円 478">
          <a:extLst>
            <a:ext uri="{FF2B5EF4-FFF2-40B4-BE49-F238E27FC236}">
              <a16:creationId xmlns:a16="http://schemas.microsoft.com/office/drawing/2014/main" id="{593C99E9-299B-4F2D-BE29-5A83329ED2F9}"/>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19050</xdr:rowOff>
    </xdr:to>
    <xdr:cxnSp macro="">
      <xdr:nvCxnSpPr>
        <xdr:cNvPr id="480" name="直線コネクタ 479">
          <a:extLst>
            <a:ext uri="{FF2B5EF4-FFF2-40B4-BE49-F238E27FC236}">
              <a16:creationId xmlns:a16="http://schemas.microsoft.com/office/drawing/2014/main" id="{CD4B1394-BE85-4CD8-9545-DE63C06704B7}"/>
            </a:ext>
          </a:extLst>
        </xdr:cNvPr>
        <xdr:cNvCxnSpPr/>
      </xdr:nvCxnSpPr>
      <xdr:spPr>
        <a:xfrm flipV="1">
          <a:off x="8750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1" name="楕円 480">
          <a:extLst>
            <a:ext uri="{FF2B5EF4-FFF2-40B4-BE49-F238E27FC236}">
              <a16:creationId xmlns:a16="http://schemas.microsoft.com/office/drawing/2014/main" id="{A2DEA4E0-0380-4154-B1F9-ACCA2140741C}"/>
            </a:ext>
          </a:extLst>
        </xdr:cNvPr>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82" name="直線コネクタ 481">
          <a:extLst>
            <a:ext uri="{FF2B5EF4-FFF2-40B4-BE49-F238E27FC236}">
              <a16:creationId xmlns:a16="http://schemas.microsoft.com/office/drawing/2014/main" id="{E909C297-C67B-4C39-8421-9F4938F50838}"/>
            </a:ext>
          </a:extLst>
        </xdr:cNvPr>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3" name="楕円 482">
          <a:extLst>
            <a:ext uri="{FF2B5EF4-FFF2-40B4-BE49-F238E27FC236}">
              <a16:creationId xmlns:a16="http://schemas.microsoft.com/office/drawing/2014/main" id="{1751905F-D144-48AC-9545-F8D48BAC496C}"/>
            </a:ext>
          </a:extLst>
        </xdr:cNvPr>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84" name="直線コネクタ 483">
          <a:extLst>
            <a:ext uri="{FF2B5EF4-FFF2-40B4-BE49-F238E27FC236}">
              <a16:creationId xmlns:a16="http://schemas.microsoft.com/office/drawing/2014/main" id="{D38E5575-0A5E-4231-A399-B36D374AE308}"/>
            </a:ext>
          </a:extLst>
        </xdr:cNvPr>
        <xdr:cNvCxnSpPr/>
      </xdr:nvCxnSpPr>
      <xdr:spPr>
        <a:xfrm>
          <a:off x="6972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72D6047D-882A-4E67-859C-A87915B88BF4}"/>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CFD90941-1812-4470-BC04-1FA95813174F}"/>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C77FECFA-D798-4B48-AF29-80E5F05B713F}"/>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305F9769-6BE4-4BE2-A0D0-1AFC58443E22}"/>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58690</xdr:rowOff>
    </xdr:from>
    <xdr:ext cx="469744" cy="259045"/>
    <xdr:sp macro="" textlink="">
      <xdr:nvSpPr>
        <xdr:cNvPr id="489" name="n_1mainValue【市民会館】&#10;一人当たり面積">
          <a:extLst>
            <a:ext uri="{FF2B5EF4-FFF2-40B4-BE49-F238E27FC236}">
              <a16:creationId xmlns:a16="http://schemas.microsoft.com/office/drawing/2014/main" id="{5D6F0468-95D2-447B-B1CA-C5615191CBED}"/>
            </a:ext>
          </a:extLst>
        </xdr:cNvPr>
        <xdr:cNvSpPr txBox="1"/>
      </xdr:nvSpPr>
      <xdr:spPr>
        <a:xfrm>
          <a:off x="9391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90" name="n_2mainValue【市民会館】&#10;一人当たり面積">
          <a:extLst>
            <a:ext uri="{FF2B5EF4-FFF2-40B4-BE49-F238E27FC236}">
              <a16:creationId xmlns:a16="http://schemas.microsoft.com/office/drawing/2014/main" id="{18E67EC9-D071-4298-B29E-F819031C06C0}"/>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1" name="n_3mainValue【市民会館】&#10;一人当たり面積">
          <a:extLst>
            <a:ext uri="{FF2B5EF4-FFF2-40B4-BE49-F238E27FC236}">
              <a16:creationId xmlns:a16="http://schemas.microsoft.com/office/drawing/2014/main" id="{13420501-EA6B-4FE7-8A3D-E7DF97310B8C}"/>
            </a:ext>
          </a:extLst>
        </xdr:cNvPr>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2" name="n_4mainValue【市民会館】&#10;一人当たり面積">
          <a:extLst>
            <a:ext uri="{FF2B5EF4-FFF2-40B4-BE49-F238E27FC236}">
              <a16:creationId xmlns:a16="http://schemas.microsoft.com/office/drawing/2014/main" id="{6D992A17-0C7F-482A-BC11-A621D3DB27EF}"/>
            </a:ext>
          </a:extLst>
        </xdr:cNvPr>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61ADBBC4-EEB6-4292-9127-F7CD822C74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E0F3B1EA-B998-4095-A7C4-E2628CF2EB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64B1FEE7-5777-422F-8F7D-2CC38C03B0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278516F8-5C65-4E5F-A61E-3C90B532BE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1DA67F3-B081-4FE3-8B73-96E49BDCB4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84C9EE23-E863-428B-946F-C9917D01F1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2CD5899C-2FF6-4E53-B81F-88B754549F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FAF7E1A4-0D65-456B-BAC7-D2DB96FF0BA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135EB558-B4B9-4049-882A-59F6AC4ECE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A2D827CD-F7B0-4B17-9404-48035E41FB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86C6F076-CAEF-46A8-B324-44DBA8E106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17BBDE9D-1F3B-401A-905F-15968405D3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17FEE46A-F967-46F1-8C35-5506C5D5FB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570E8DD6-280D-42D4-94DC-AED7773A39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EEF1D0B9-84F8-48C2-93B5-3B0369EA5F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FD8F6FDF-7BF8-46BE-BD3B-816D603494F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C55257F2-D649-4FBF-87A8-C7D6D19D95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BA2ECD9-D589-4FFE-B91A-C88CA8D876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1F40D324-565E-40EE-A523-C424E5B7C0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80286C4-7588-447B-9673-C4B674490D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DA6F526-0F49-48BA-9A62-754E639F89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2930A126-7935-46C1-87FD-DE76C0E1B2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40C02C58-3619-4F8C-8A48-7D1928E6A4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63BD4DF3-0BB9-4D3E-BD4E-8F4A2BE369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BF109570-64CE-4DE0-ADDA-A77E02915C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2CCB5D5E-E902-4AC3-A4D2-0FE3AD2C9E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F98324E8-E67D-451D-BBE9-B836B56BC0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DAB0E604-08BD-4CDD-9EED-1383E3F898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19A28CD-B5C4-47D7-8C45-FB4F03AF764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4F2A1AD6-5993-4D97-B201-661F99A890E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378C3971-80F4-4AA1-A0D3-39B84EBFFE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509AAA8F-C214-4720-854D-4FF1EF438E3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C6F1B3BE-7D07-400E-B74C-FF50D58AE1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4C0AE5AF-C490-46C3-9783-FB6208D48F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B8514CF2-1C06-4BF7-A0CC-ACE2B95E6E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7B81C594-CD19-4B02-B63D-8C6A06FD59D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21F56E84-991B-436D-B822-A3F5EEFE2A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B286F805-CDD7-4BA7-899E-788B1807954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803476E9-23A3-46AB-B5D4-BBC008BA266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912E0DEB-6D87-47E1-A518-1E61851272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F8F557D-46E9-4F7A-83E1-E2177D3851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4" name="直線コネクタ 533">
          <a:extLst>
            <a:ext uri="{FF2B5EF4-FFF2-40B4-BE49-F238E27FC236}">
              <a16:creationId xmlns:a16="http://schemas.microsoft.com/office/drawing/2014/main" id="{7807B42A-128B-4EB7-8FA8-C3974B298DFC}"/>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E8B2E7B5-331F-4570-97CF-D8CB47CAE37E}"/>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6" name="直線コネクタ 535">
          <a:extLst>
            <a:ext uri="{FF2B5EF4-FFF2-40B4-BE49-F238E27FC236}">
              <a16:creationId xmlns:a16="http://schemas.microsoft.com/office/drawing/2014/main" id="{6EED173C-33F0-4002-9953-775DCEF605BA}"/>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7C06A22A-43EE-4248-B74C-3C222C5793E2}"/>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8" name="直線コネクタ 537">
          <a:extLst>
            <a:ext uri="{FF2B5EF4-FFF2-40B4-BE49-F238E27FC236}">
              <a16:creationId xmlns:a16="http://schemas.microsoft.com/office/drawing/2014/main" id="{B2337D63-5DB3-43F3-A9D4-EEFC746CADA5}"/>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17A2F655-93EF-4BCC-9976-4C0380EEBA4E}"/>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40" name="フローチャート: 判断 539">
          <a:extLst>
            <a:ext uri="{FF2B5EF4-FFF2-40B4-BE49-F238E27FC236}">
              <a16:creationId xmlns:a16="http://schemas.microsoft.com/office/drawing/2014/main" id="{FE9A7979-8352-46A0-86A9-D4B238EA348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1" name="フローチャート: 判断 540">
          <a:extLst>
            <a:ext uri="{FF2B5EF4-FFF2-40B4-BE49-F238E27FC236}">
              <a16:creationId xmlns:a16="http://schemas.microsoft.com/office/drawing/2014/main" id="{E3A8FB7A-0B96-4803-AE1B-3294C99C54F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2" name="フローチャート: 判断 541">
          <a:extLst>
            <a:ext uri="{FF2B5EF4-FFF2-40B4-BE49-F238E27FC236}">
              <a16:creationId xmlns:a16="http://schemas.microsoft.com/office/drawing/2014/main" id="{11B6640B-C069-4D28-A7DF-174D21C5E25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3" name="フローチャート: 判断 542">
          <a:extLst>
            <a:ext uri="{FF2B5EF4-FFF2-40B4-BE49-F238E27FC236}">
              <a16:creationId xmlns:a16="http://schemas.microsoft.com/office/drawing/2014/main" id="{A987F57A-D7C2-4298-8452-2459967305AD}"/>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4" name="フローチャート: 判断 543">
          <a:extLst>
            <a:ext uri="{FF2B5EF4-FFF2-40B4-BE49-F238E27FC236}">
              <a16:creationId xmlns:a16="http://schemas.microsoft.com/office/drawing/2014/main" id="{6E20E82F-CA9A-4BA4-9927-4AC467F97D71}"/>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5A5A852-44AB-4414-83A6-0036E73DDF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A9172DD-0BAD-4D2C-ABDD-356EF2F081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438171E-1D8E-48A6-88C4-689D3F4F87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B239B6A-9C68-439E-BD5E-9BCBAB3214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BBE8A12-D4A4-485D-BFAA-D808309E04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91259</xdr:rowOff>
    </xdr:from>
    <xdr:to>
      <xdr:col>85</xdr:col>
      <xdr:colOff>177800</xdr:colOff>
      <xdr:row>58</xdr:row>
      <xdr:rowOff>21409</xdr:rowOff>
    </xdr:to>
    <xdr:sp macro="" textlink="">
      <xdr:nvSpPr>
        <xdr:cNvPr id="550" name="楕円 549">
          <a:extLst>
            <a:ext uri="{FF2B5EF4-FFF2-40B4-BE49-F238E27FC236}">
              <a16:creationId xmlns:a16="http://schemas.microsoft.com/office/drawing/2014/main" id="{834BC887-5074-47B0-876F-4FD34C4962C6}"/>
            </a:ext>
          </a:extLst>
        </xdr:cNvPr>
        <xdr:cNvSpPr/>
      </xdr:nvSpPr>
      <xdr:spPr>
        <a:xfrm>
          <a:off x="16268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114136</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9E515E8B-1073-42BF-A487-D31B7CC110AD}"/>
            </a:ext>
          </a:extLst>
        </xdr:cNvPr>
        <xdr:cNvSpPr txBox="1"/>
      </xdr:nvSpPr>
      <xdr:spPr>
        <a:xfrm>
          <a:off x="163576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43906</xdr:rowOff>
    </xdr:from>
    <xdr:to>
      <xdr:col>81</xdr:col>
      <xdr:colOff>101600</xdr:colOff>
      <xdr:row>57</xdr:row>
      <xdr:rowOff>145506</xdr:rowOff>
    </xdr:to>
    <xdr:sp macro="" textlink="">
      <xdr:nvSpPr>
        <xdr:cNvPr id="552" name="楕円 551">
          <a:extLst>
            <a:ext uri="{FF2B5EF4-FFF2-40B4-BE49-F238E27FC236}">
              <a16:creationId xmlns:a16="http://schemas.microsoft.com/office/drawing/2014/main" id="{A2FE8468-9BAE-42F6-871C-075B63DD0B6C}"/>
            </a:ext>
          </a:extLst>
        </xdr:cNvPr>
        <xdr:cNvSpPr/>
      </xdr:nvSpPr>
      <xdr:spPr>
        <a:xfrm>
          <a:off x="15430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57</xdr:row>
      <xdr:rowOff>142059</xdr:rowOff>
    </xdr:to>
    <xdr:cxnSp macro="">
      <xdr:nvCxnSpPr>
        <xdr:cNvPr id="553" name="直線コネクタ 552">
          <a:extLst>
            <a:ext uri="{FF2B5EF4-FFF2-40B4-BE49-F238E27FC236}">
              <a16:creationId xmlns:a16="http://schemas.microsoft.com/office/drawing/2014/main" id="{A7197FDE-8396-4BDF-A1B5-71013B11ABCA}"/>
            </a:ext>
          </a:extLst>
        </xdr:cNvPr>
        <xdr:cNvCxnSpPr/>
      </xdr:nvCxnSpPr>
      <xdr:spPr>
        <a:xfrm>
          <a:off x="15481300" y="986735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16147</xdr:rowOff>
    </xdr:from>
    <xdr:to>
      <xdr:col>76</xdr:col>
      <xdr:colOff>165100</xdr:colOff>
      <xdr:row>64</xdr:row>
      <xdr:rowOff>117747</xdr:rowOff>
    </xdr:to>
    <xdr:sp macro="" textlink="">
      <xdr:nvSpPr>
        <xdr:cNvPr id="554" name="楕円 553">
          <a:extLst>
            <a:ext uri="{FF2B5EF4-FFF2-40B4-BE49-F238E27FC236}">
              <a16:creationId xmlns:a16="http://schemas.microsoft.com/office/drawing/2014/main" id="{325C986D-47CC-439C-A22E-552D0C74CB79}"/>
            </a:ext>
          </a:extLst>
        </xdr:cNvPr>
        <xdr:cNvSpPr/>
      </xdr:nvSpPr>
      <xdr:spPr>
        <a:xfrm>
          <a:off x="145415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94706</xdr:rowOff>
    </xdr:from>
    <xdr:to>
      <xdr:col>81</xdr:col>
      <xdr:colOff>50800</xdr:colOff>
      <xdr:row>64</xdr:row>
      <xdr:rowOff>66947</xdr:rowOff>
    </xdr:to>
    <xdr:cxnSp macro="">
      <xdr:nvCxnSpPr>
        <xdr:cNvPr id="555" name="直線コネクタ 554">
          <a:extLst>
            <a:ext uri="{FF2B5EF4-FFF2-40B4-BE49-F238E27FC236}">
              <a16:creationId xmlns:a16="http://schemas.microsoft.com/office/drawing/2014/main" id="{3A67CBC4-D244-43FB-A70C-A79FFDF430EB}"/>
            </a:ext>
          </a:extLst>
        </xdr:cNvPr>
        <xdr:cNvCxnSpPr/>
      </xdr:nvCxnSpPr>
      <xdr:spPr>
        <a:xfrm flipV="1">
          <a:off x="14592300" y="9867356"/>
          <a:ext cx="889000" cy="1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158206</xdr:rowOff>
    </xdr:from>
    <xdr:to>
      <xdr:col>72</xdr:col>
      <xdr:colOff>38100</xdr:colOff>
      <xdr:row>64</xdr:row>
      <xdr:rowOff>88356</xdr:rowOff>
    </xdr:to>
    <xdr:sp macro="" textlink="">
      <xdr:nvSpPr>
        <xdr:cNvPr id="556" name="楕円 555">
          <a:extLst>
            <a:ext uri="{FF2B5EF4-FFF2-40B4-BE49-F238E27FC236}">
              <a16:creationId xmlns:a16="http://schemas.microsoft.com/office/drawing/2014/main" id="{96D54673-ED6B-4F86-9DA0-ACD3EE940E55}"/>
            </a:ext>
          </a:extLst>
        </xdr:cNvPr>
        <xdr:cNvSpPr/>
      </xdr:nvSpPr>
      <xdr:spPr>
        <a:xfrm>
          <a:off x="13652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37556</xdr:rowOff>
    </xdr:from>
    <xdr:to>
      <xdr:col>76</xdr:col>
      <xdr:colOff>114300</xdr:colOff>
      <xdr:row>64</xdr:row>
      <xdr:rowOff>66947</xdr:rowOff>
    </xdr:to>
    <xdr:cxnSp macro="">
      <xdr:nvCxnSpPr>
        <xdr:cNvPr id="557" name="直線コネクタ 556">
          <a:extLst>
            <a:ext uri="{FF2B5EF4-FFF2-40B4-BE49-F238E27FC236}">
              <a16:creationId xmlns:a16="http://schemas.microsoft.com/office/drawing/2014/main" id="{69E01FFE-EC0D-422C-B025-D549E61838A0}"/>
            </a:ext>
          </a:extLst>
        </xdr:cNvPr>
        <xdr:cNvCxnSpPr/>
      </xdr:nvCxnSpPr>
      <xdr:spPr>
        <a:xfrm>
          <a:off x="13703300" y="110103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128815</xdr:rowOff>
    </xdr:from>
    <xdr:to>
      <xdr:col>67</xdr:col>
      <xdr:colOff>101600</xdr:colOff>
      <xdr:row>64</xdr:row>
      <xdr:rowOff>58965</xdr:rowOff>
    </xdr:to>
    <xdr:sp macro="" textlink="">
      <xdr:nvSpPr>
        <xdr:cNvPr id="558" name="楕円 557">
          <a:extLst>
            <a:ext uri="{FF2B5EF4-FFF2-40B4-BE49-F238E27FC236}">
              <a16:creationId xmlns:a16="http://schemas.microsoft.com/office/drawing/2014/main" id="{A9C1DCD4-11A7-420F-ABDA-1C7FC56AFB33}"/>
            </a:ext>
          </a:extLst>
        </xdr:cNvPr>
        <xdr:cNvSpPr/>
      </xdr:nvSpPr>
      <xdr:spPr>
        <a:xfrm>
          <a:off x="12763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8165</xdr:rowOff>
    </xdr:from>
    <xdr:to>
      <xdr:col>71</xdr:col>
      <xdr:colOff>177800</xdr:colOff>
      <xdr:row>64</xdr:row>
      <xdr:rowOff>37556</xdr:rowOff>
    </xdr:to>
    <xdr:cxnSp macro="">
      <xdr:nvCxnSpPr>
        <xdr:cNvPr id="559" name="直線コネクタ 558">
          <a:extLst>
            <a:ext uri="{FF2B5EF4-FFF2-40B4-BE49-F238E27FC236}">
              <a16:creationId xmlns:a16="http://schemas.microsoft.com/office/drawing/2014/main" id="{16FDBBCE-7C7C-433A-9532-DE3F52B99B5A}"/>
            </a:ext>
          </a:extLst>
        </xdr:cNvPr>
        <xdr:cNvCxnSpPr/>
      </xdr:nvCxnSpPr>
      <xdr:spPr>
        <a:xfrm>
          <a:off x="12814300" y="109809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BE9C519A-3D6D-462F-982F-79B0BC8078C1}"/>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411186AC-2072-40FA-BAC7-DAD26EC6DEEC}"/>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66E67D4A-6C82-4C5D-B3B3-C87C577A6235}"/>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AFCF935-2B16-4C85-BB6F-2BA8CAFB2B02}"/>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162033</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B98A5486-2D05-4A03-BD20-0FD2C178125B}"/>
            </a:ext>
          </a:extLst>
        </xdr:cNvPr>
        <xdr:cNvSpPr txBox="1"/>
      </xdr:nvSpPr>
      <xdr:spPr>
        <a:xfrm>
          <a:off x="15266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108874</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6552FB8D-8F8E-49CC-8843-74B76FD9A1C2}"/>
            </a:ext>
          </a:extLst>
        </xdr:cNvPr>
        <xdr:cNvSpPr txBox="1"/>
      </xdr:nvSpPr>
      <xdr:spPr>
        <a:xfrm>
          <a:off x="14389744" y="1108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79483</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AA10ECC0-2DD4-462F-A631-FCD5FD3DE2C9}"/>
            </a:ext>
          </a:extLst>
        </xdr:cNvPr>
        <xdr:cNvSpPr txBox="1"/>
      </xdr:nvSpPr>
      <xdr:spPr>
        <a:xfrm>
          <a:off x="13500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50092</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C3B50F11-208A-42B0-B285-274A948B49DE}"/>
            </a:ext>
          </a:extLst>
        </xdr:cNvPr>
        <xdr:cNvSpPr txBox="1"/>
      </xdr:nvSpPr>
      <xdr:spPr>
        <a:xfrm>
          <a:off x="12611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13985D55-2A46-4F4F-A14C-1888A7DDE1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E905A6CB-9A0C-414C-A3A8-63371FE49A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70A7B8EE-A3CB-40E2-9FC3-161148FBF1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99E4482-CAE6-4FEF-A39A-9A0F266D43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C2EE0DFE-7A3A-41A8-B77F-F4129650F4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98E0BE1-058B-4DD7-B0BF-62F94E4AA3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26A99DA4-8400-44A8-9BF2-3BFD7784AE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61505D24-250E-4695-B700-E0F65AB261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F8EE7F1-1BA5-4E0D-9662-1656DA4FE2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309CDD4-DC0C-4627-845D-AB05D6FBB0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FDE9A647-B87A-4EF9-8CE5-9A2401CD455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AA08B4FC-1C94-44BD-B46E-33D65EF0537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927FD545-696A-4E57-915C-A79AD83883E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BAC192BE-BD91-47D0-B989-6D0E36C81BF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E7C6C8D5-A1FC-4D1D-884C-153B6389A31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98310EA5-F334-43DB-863B-DFBAC6DD841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1A79EF26-473E-4976-8B3E-72E603AB0F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AEAF60D9-7A31-4727-B704-84F81E368F8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C4CB0609-619B-44B2-BC44-F19FA7A414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2AB1FB37-D116-40CE-BF26-3D042561D08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9BA7D351-4E0C-4B42-BCE4-C071E9AC6DE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AF6E2F0C-E883-4246-8669-58E3835ABD0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EA7236A4-4310-420A-8278-8CDE717431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BB7C3CE9-EC6C-46A1-BCAA-808102E015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127DD4BE-DB92-45EB-BE02-EA2811828F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3" name="直線コネクタ 592">
          <a:extLst>
            <a:ext uri="{FF2B5EF4-FFF2-40B4-BE49-F238E27FC236}">
              <a16:creationId xmlns:a16="http://schemas.microsoft.com/office/drawing/2014/main" id="{244B9284-1CD5-483D-8C54-A4D32E40D70A}"/>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6539C98C-3A5F-4B5D-81AE-180967963757}"/>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5" name="直線コネクタ 594">
          <a:extLst>
            <a:ext uri="{FF2B5EF4-FFF2-40B4-BE49-F238E27FC236}">
              <a16:creationId xmlns:a16="http://schemas.microsoft.com/office/drawing/2014/main" id="{EFABBCB9-C3F9-4299-B516-091DA84CF536}"/>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6C0C0012-0971-479F-A301-03467FA7C4D9}"/>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7" name="直線コネクタ 596">
          <a:extLst>
            <a:ext uri="{FF2B5EF4-FFF2-40B4-BE49-F238E27FC236}">
              <a16:creationId xmlns:a16="http://schemas.microsoft.com/office/drawing/2014/main" id="{78C3641A-8321-4866-B443-7356C2D2A578}"/>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DF924EFA-4790-4ADA-8165-B77D214C480D}"/>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9" name="フローチャート: 判断 598">
          <a:extLst>
            <a:ext uri="{FF2B5EF4-FFF2-40B4-BE49-F238E27FC236}">
              <a16:creationId xmlns:a16="http://schemas.microsoft.com/office/drawing/2014/main" id="{A37F6602-C543-495E-B6A8-115B69BE05D6}"/>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00" name="フローチャート: 判断 599">
          <a:extLst>
            <a:ext uri="{FF2B5EF4-FFF2-40B4-BE49-F238E27FC236}">
              <a16:creationId xmlns:a16="http://schemas.microsoft.com/office/drawing/2014/main" id="{A6D2BA45-5DD0-44A4-9A28-29168E16C94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01" name="フローチャート: 判断 600">
          <a:extLst>
            <a:ext uri="{FF2B5EF4-FFF2-40B4-BE49-F238E27FC236}">
              <a16:creationId xmlns:a16="http://schemas.microsoft.com/office/drawing/2014/main" id="{BC1C0AF0-4CAC-4684-B22D-4E0DD92AE5BF}"/>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2" name="フローチャート: 判断 601">
          <a:extLst>
            <a:ext uri="{FF2B5EF4-FFF2-40B4-BE49-F238E27FC236}">
              <a16:creationId xmlns:a16="http://schemas.microsoft.com/office/drawing/2014/main" id="{A92E21F2-CFB5-48E8-86E6-6B5BC54068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3" name="フローチャート: 判断 602">
          <a:extLst>
            <a:ext uri="{FF2B5EF4-FFF2-40B4-BE49-F238E27FC236}">
              <a16:creationId xmlns:a16="http://schemas.microsoft.com/office/drawing/2014/main" id="{70A54319-4833-44DC-8156-CB25DCB6942B}"/>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9D237D0-539E-4854-A914-8FB6ECEE0C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11F4F3D-490B-47F0-A5D7-0B674EDE79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7EE9AEC-0941-49DC-BF69-4D0EF01B8F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05AEC54-8076-4C9F-8BA5-619F6607461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403EBCD-FB91-413E-94CB-63BA6507A8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110853</xdr:rowOff>
    </xdr:from>
    <xdr:to>
      <xdr:col>116</xdr:col>
      <xdr:colOff>114300</xdr:colOff>
      <xdr:row>64</xdr:row>
      <xdr:rowOff>41003</xdr:rowOff>
    </xdr:to>
    <xdr:sp macro="" textlink="">
      <xdr:nvSpPr>
        <xdr:cNvPr id="609" name="楕円 608">
          <a:extLst>
            <a:ext uri="{FF2B5EF4-FFF2-40B4-BE49-F238E27FC236}">
              <a16:creationId xmlns:a16="http://schemas.microsoft.com/office/drawing/2014/main" id="{C2E89295-FFB4-4F55-9885-44BE551442FA}"/>
            </a:ext>
          </a:extLst>
        </xdr:cNvPr>
        <xdr:cNvSpPr/>
      </xdr:nvSpPr>
      <xdr:spPr>
        <a:xfrm>
          <a:off x="22110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89280</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B74B54B8-6CAD-43B0-9B15-5C7CAC03F50F}"/>
            </a:ext>
          </a:extLst>
        </xdr:cNvPr>
        <xdr:cNvSpPr txBox="1"/>
      </xdr:nvSpPr>
      <xdr:spPr>
        <a:xfrm>
          <a:off x="22199600"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611" name="楕円 610">
          <a:extLst>
            <a:ext uri="{FF2B5EF4-FFF2-40B4-BE49-F238E27FC236}">
              <a16:creationId xmlns:a16="http://schemas.microsoft.com/office/drawing/2014/main" id="{51503C1C-AA69-498F-A671-555AAB759F27}"/>
            </a:ext>
          </a:extLst>
        </xdr:cNvPr>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161653</xdr:rowOff>
    </xdr:from>
    <xdr:to>
      <xdr:col>116</xdr:col>
      <xdr:colOff>63500</xdr:colOff>
      <xdr:row>63</xdr:row>
      <xdr:rowOff>161653</xdr:rowOff>
    </xdr:to>
    <xdr:cxnSp macro="">
      <xdr:nvCxnSpPr>
        <xdr:cNvPr id="612" name="直線コネクタ 611">
          <a:extLst>
            <a:ext uri="{FF2B5EF4-FFF2-40B4-BE49-F238E27FC236}">
              <a16:creationId xmlns:a16="http://schemas.microsoft.com/office/drawing/2014/main" id="{39E52E42-385E-4924-AC4D-335586520472}"/>
            </a:ext>
          </a:extLst>
        </xdr:cNvPr>
        <xdr:cNvCxnSpPr/>
      </xdr:nvCxnSpPr>
      <xdr:spPr>
        <a:xfrm>
          <a:off x="21323300" y="10963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13" name="楕円 612">
          <a:extLst>
            <a:ext uri="{FF2B5EF4-FFF2-40B4-BE49-F238E27FC236}">
              <a16:creationId xmlns:a16="http://schemas.microsoft.com/office/drawing/2014/main" id="{6C99DCA7-E0BE-4608-9813-7541A50805B0}"/>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161653</xdr:rowOff>
    </xdr:from>
    <xdr:to>
      <xdr:col>111</xdr:col>
      <xdr:colOff>177800</xdr:colOff>
      <xdr:row>64</xdr:row>
      <xdr:rowOff>65315</xdr:rowOff>
    </xdr:to>
    <xdr:cxnSp macro="">
      <xdr:nvCxnSpPr>
        <xdr:cNvPr id="614" name="直線コネクタ 613">
          <a:extLst>
            <a:ext uri="{FF2B5EF4-FFF2-40B4-BE49-F238E27FC236}">
              <a16:creationId xmlns:a16="http://schemas.microsoft.com/office/drawing/2014/main" id="{D64CA3B9-5093-4BD7-B60B-9E239874235A}"/>
            </a:ext>
          </a:extLst>
        </xdr:cNvPr>
        <xdr:cNvCxnSpPr/>
      </xdr:nvCxnSpPr>
      <xdr:spPr>
        <a:xfrm flipV="1">
          <a:off x="20434300" y="109630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15" name="楕円 614">
          <a:extLst>
            <a:ext uri="{FF2B5EF4-FFF2-40B4-BE49-F238E27FC236}">
              <a16:creationId xmlns:a16="http://schemas.microsoft.com/office/drawing/2014/main" id="{A2AE5BDA-6B8A-4199-997A-F77118302ED6}"/>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16" name="直線コネクタ 615">
          <a:extLst>
            <a:ext uri="{FF2B5EF4-FFF2-40B4-BE49-F238E27FC236}">
              <a16:creationId xmlns:a16="http://schemas.microsoft.com/office/drawing/2014/main" id="{23BA3D56-164E-42FE-8BE4-F4FA66272B7E}"/>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17" name="楕円 616">
          <a:extLst>
            <a:ext uri="{FF2B5EF4-FFF2-40B4-BE49-F238E27FC236}">
              <a16:creationId xmlns:a16="http://schemas.microsoft.com/office/drawing/2014/main" id="{E0D02F5C-9495-41FF-93C4-7810DD69190D}"/>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18" name="直線コネクタ 617">
          <a:extLst>
            <a:ext uri="{FF2B5EF4-FFF2-40B4-BE49-F238E27FC236}">
              <a16:creationId xmlns:a16="http://schemas.microsoft.com/office/drawing/2014/main" id="{D31AB961-EE4A-42B3-BB92-2952596BCA20}"/>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9" name="n_1aveValue【保健センター・保健所】&#10;一人当たり面積">
          <a:extLst>
            <a:ext uri="{FF2B5EF4-FFF2-40B4-BE49-F238E27FC236}">
              <a16:creationId xmlns:a16="http://schemas.microsoft.com/office/drawing/2014/main" id="{F1DC60EA-B366-4198-80D2-5A6D939EFE0A}"/>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20" name="n_2aveValue【保健センター・保健所】&#10;一人当たり面積">
          <a:extLst>
            <a:ext uri="{FF2B5EF4-FFF2-40B4-BE49-F238E27FC236}">
              <a16:creationId xmlns:a16="http://schemas.microsoft.com/office/drawing/2014/main" id="{4B2339CF-B5B2-4DFE-A571-25719A9A493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21" name="n_3aveValue【保健センター・保健所】&#10;一人当たり面積">
          <a:extLst>
            <a:ext uri="{FF2B5EF4-FFF2-40B4-BE49-F238E27FC236}">
              <a16:creationId xmlns:a16="http://schemas.microsoft.com/office/drawing/2014/main" id="{E20D98B8-2762-42B5-9C8D-01861C0D6AF2}"/>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22" name="n_4aveValue【保健センター・保健所】&#10;一人当たり面積">
          <a:extLst>
            <a:ext uri="{FF2B5EF4-FFF2-40B4-BE49-F238E27FC236}">
              <a16:creationId xmlns:a16="http://schemas.microsoft.com/office/drawing/2014/main" id="{1D6443D8-52FE-46A6-BAA5-2B5C68933998}"/>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32130</xdr:rowOff>
    </xdr:from>
    <xdr:ext cx="469744" cy="259045"/>
    <xdr:sp macro="" textlink="">
      <xdr:nvSpPr>
        <xdr:cNvPr id="623" name="n_1mainValue【保健センター・保健所】&#10;一人当たり面積">
          <a:extLst>
            <a:ext uri="{FF2B5EF4-FFF2-40B4-BE49-F238E27FC236}">
              <a16:creationId xmlns:a16="http://schemas.microsoft.com/office/drawing/2014/main" id="{6D4064B1-CFA4-4221-B992-1F8D52373D0E}"/>
            </a:ext>
          </a:extLst>
        </xdr:cNvPr>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24" name="n_2mainValue【保健センター・保健所】&#10;一人当たり面積">
          <a:extLst>
            <a:ext uri="{FF2B5EF4-FFF2-40B4-BE49-F238E27FC236}">
              <a16:creationId xmlns:a16="http://schemas.microsoft.com/office/drawing/2014/main" id="{35359DB9-BE6F-4008-9DA0-30E35381B059}"/>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25" name="n_3mainValue【保健センター・保健所】&#10;一人当たり面積">
          <a:extLst>
            <a:ext uri="{FF2B5EF4-FFF2-40B4-BE49-F238E27FC236}">
              <a16:creationId xmlns:a16="http://schemas.microsoft.com/office/drawing/2014/main" id="{2232E8B2-BA09-4DD9-9B26-C4355426FAA9}"/>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26" name="n_4mainValue【保健センター・保健所】&#10;一人当たり面積">
          <a:extLst>
            <a:ext uri="{FF2B5EF4-FFF2-40B4-BE49-F238E27FC236}">
              <a16:creationId xmlns:a16="http://schemas.microsoft.com/office/drawing/2014/main" id="{BB09EFB1-E7DE-47BB-8CDD-9FC1A685519B}"/>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74FCFEC-8BD8-4ABF-8649-703F2ACC9B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C09DD831-2FB1-43E6-AAC0-77ACD203C7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43676256-C878-4E8A-B3CC-E22895CC1F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63EFC80-B1B1-46A7-9C13-C3188051B7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1AECDB6-E589-460C-A4D2-3736290A1E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C76B6218-7353-47BE-8FDA-CACF95AC33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ACDB480-0422-4F30-86C8-038BE007B5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35063EE-15A4-4A1B-8B11-A0525438FCC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EA0580B-481E-42EC-97DA-210DD988EA3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6B2EE31-6929-482C-BFA5-74AE9FDFB6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26377744-C237-4CA5-9C91-A5ED58C7AB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35E34D59-B8AD-4D37-8EC5-4EEBF5EAD72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C07D8C86-85BB-4455-B8BF-78DD2AC9789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83F1EFEB-2B4D-4BB3-9B90-6FEA4F901C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8805DFE0-8CB4-49FA-824B-2055AFA173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F27E3C9F-0AA6-46A6-84FA-A1E9E8960B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F8DAEE90-B971-44AE-B636-63B7AE486A1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844BB8-9AD3-41EB-9F2B-23EC9BC25A9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867A22B5-04F7-4093-96A5-6F830E016C3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8B1B8069-D43C-472D-A643-374001EA6E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A094551F-8FEA-4B81-BBF7-9A5255A3A5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70FB37DA-2B50-463C-86F3-FCE53BC76B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116FF7E7-F5F3-4B14-8C70-389BCA4718F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EF6AF313-0AB1-42E2-BBCA-58DE28E2C7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4ECAED63-4AF6-44BA-AEC5-A1DF096D22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7629A12F-1FD3-4E46-AAC8-777E330C9AE8}"/>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3D0C1E8C-885E-4F2C-A192-7F612E6F6A8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F496FA2C-2265-40B2-9FCA-8BA28F2A31C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9BFF027F-62CA-4D9D-8587-355F9E69EDA6}"/>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6" name="直線コネクタ 655">
          <a:extLst>
            <a:ext uri="{FF2B5EF4-FFF2-40B4-BE49-F238E27FC236}">
              <a16:creationId xmlns:a16="http://schemas.microsoft.com/office/drawing/2014/main" id="{8C614D72-D200-43AC-B15A-1FB70E12B62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7367F81F-CFF3-429B-9168-A21D769B2DDF}"/>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8" name="フローチャート: 判断 657">
          <a:extLst>
            <a:ext uri="{FF2B5EF4-FFF2-40B4-BE49-F238E27FC236}">
              <a16:creationId xmlns:a16="http://schemas.microsoft.com/office/drawing/2014/main" id="{9B468685-6C29-4444-A26F-DCA7B58C7621}"/>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a:extLst>
            <a:ext uri="{FF2B5EF4-FFF2-40B4-BE49-F238E27FC236}">
              <a16:creationId xmlns:a16="http://schemas.microsoft.com/office/drawing/2014/main" id="{CB8B514E-EAAD-4A9C-8B6B-2E30FDC0A7A8}"/>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60" name="フローチャート: 判断 659">
          <a:extLst>
            <a:ext uri="{FF2B5EF4-FFF2-40B4-BE49-F238E27FC236}">
              <a16:creationId xmlns:a16="http://schemas.microsoft.com/office/drawing/2014/main" id="{D4D8833A-7E94-4764-85AF-EDC71CD1DED7}"/>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61" name="フローチャート: 判断 660">
          <a:extLst>
            <a:ext uri="{FF2B5EF4-FFF2-40B4-BE49-F238E27FC236}">
              <a16:creationId xmlns:a16="http://schemas.microsoft.com/office/drawing/2014/main" id="{0B1D556C-A2FD-4A16-805F-702DFD53DDD4}"/>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2" name="フローチャート: 判断 661">
          <a:extLst>
            <a:ext uri="{FF2B5EF4-FFF2-40B4-BE49-F238E27FC236}">
              <a16:creationId xmlns:a16="http://schemas.microsoft.com/office/drawing/2014/main" id="{526FDF2D-9F46-4037-8F54-DA5E5DCBBEA1}"/>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5886035-9E97-44D0-A4A9-C42471847E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74CB28D-F71D-42DA-9FDD-585B1FF783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626A770-6112-4A98-8C06-3576171FDB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4373ADA-F35E-41C9-B31D-88F0F3E785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7759BFE-5810-4E3A-8C33-CC2C15955D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23223</xdr:rowOff>
    </xdr:from>
    <xdr:to>
      <xdr:col>85</xdr:col>
      <xdr:colOff>177800</xdr:colOff>
      <xdr:row>85</xdr:row>
      <xdr:rowOff>124823</xdr:rowOff>
    </xdr:to>
    <xdr:sp macro="" textlink="">
      <xdr:nvSpPr>
        <xdr:cNvPr id="668" name="楕円 667">
          <a:extLst>
            <a:ext uri="{FF2B5EF4-FFF2-40B4-BE49-F238E27FC236}">
              <a16:creationId xmlns:a16="http://schemas.microsoft.com/office/drawing/2014/main" id="{E8956550-23B5-4DEE-B089-E8FBE4E8035C}"/>
            </a:ext>
          </a:extLst>
        </xdr:cNvPr>
        <xdr:cNvSpPr/>
      </xdr:nvSpPr>
      <xdr:spPr>
        <a:xfrm>
          <a:off x="16268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1650</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D25E5E61-1B85-4DDA-A7F6-1461D2759AEE}"/>
            </a:ext>
          </a:extLst>
        </xdr:cNvPr>
        <xdr:cNvSpPr txBox="1"/>
      </xdr:nvSpPr>
      <xdr:spPr>
        <a:xfrm>
          <a:off x="16357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165281</xdr:rowOff>
    </xdr:from>
    <xdr:to>
      <xdr:col>81</xdr:col>
      <xdr:colOff>101600</xdr:colOff>
      <xdr:row>85</xdr:row>
      <xdr:rowOff>95431</xdr:rowOff>
    </xdr:to>
    <xdr:sp macro="" textlink="">
      <xdr:nvSpPr>
        <xdr:cNvPr id="670" name="楕円 669">
          <a:extLst>
            <a:ext uri="{FF2B5EF4-FFF2-40B4-BE49-F238E27FC236}">
              <a16:creationId xmlns:a16="http://schemas.microsoft.com/office/drawing/2014/main" id="{659B4BE6-7DAE-40EC-8659-FD19068D3C2C}"/>
            </a:ext>
          </a:extLst>
        </xdr:cNvPr>
        <xdr:cNvSpPr/>
      </xdr:nvSpPr>
      <xdr:spPr>
        <a:xfrm>
          <a:off x="15430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44631</xdr:rowOff>
    </xdr:from>
    <xdr:to>
      <xdr:col>85</xdr:col>
      <xdr:colOff>127000</xdr:colOff>
      <xdr:row>85</xdr:row>
      <xdr:rowOff>74023</xdr:rowOff>
    </xdr:to>
    <xdr:cxnSp macro="">
      <xdr:nvCxnSpPr>
        <xdr:cNvPr id="671" name="直線コネクタ 670">
          <a:extLst>
            <a:ext uri="{FF2B5EF4-FFF2-40B4-BE49-F238E27FC236}">
              <a16:creationId xmlns:a16="http://schemas.microsoft.com/office/drawing/2014/main" id="{1277D836-5DD4-4005-A8B7-8BE4BA08C4BF}"/>
            </a:ext>
          </a:extLst>
        </xdr:cNvPr>
        <xdr:cNvCxnSpPr/>
      </xdr:nvCxnSpPr>
      <xdr:spPr>
        <a:xfrm>
          <a:off x="15481300" y="146178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72" name="楕円 671">
          <a:extLst>
            <a:ext uri="{FF2B5EF4-FFF2-40B4-BE49-F238E27FC236}">
              <a16:creationId xmlns:a16="http://schemas.microsoft.com/office/drawing/2014/main" id="{A30875DC-21AA-49ED-B75F-B65EF93BA414}"/>
            </a:ext>
          </a:extLst>
        </xdr:cNvPr>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44631</xdr:rowOff>
    </xdr:to>
    <xdr:cxnSp macro="">
      <xdr:nvCxnSpPr>
        <xdr:cNvPr id="673" name="直線コネクタ 672">
          <a:extLst>
            <a:ext uri="{FF2B5EF4-FFF2-40B4-BE49-F238E27FC236}">
              <a16:creationId xmlns:a16="http://schemas.microsoft.com/office/drawing/2014/main" id="{DD76437A-2423-4E0D-A783-AE158049F0F8}"/>
            </a:ext>
          </a:extLst>
        </xdr:cNvPr>
        <xdr:cNvCxnSpPr/>
      </xdr:nvCxnSpPr>
      <xdr:spPr>
        <a:xfrm>
          <a:off x="14592300" y="1458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108131</xdr:rowOff>
    </xdr:from>
    <xdr:to>
      <xdr:col>72</xdr:col>
      <xdr:colOff>38100</xdr:colOff>
      <xdr:row>85</xdr:row>
      <xdr:rowOff>38281</xdr:rowOff>
    </xdr:to>
    <xdr:sp macro="" textlink="">
      <xdr:nvSpPr>
        <xdr:cNvPr id="674" name="楕円 673">
          <a:extLst>
            <a:ext uri="{FF2B5EF4-FFF2-40B4-BE49-F238E27FC236}">
              <a16:creationId xmlns:a16="http://schemas.microsoft.com/office/drawing/2014/main" id="{DDCE8D1D-003C-46D9-ACF3-7A089CC2AF81}"/>
            </a:ext>
          </a:extLst>
        </xdr:cNvPr>
        <xdr:cNvSpPr/>
      </xdr:nvSpPr>
      <xdr:spPr>
        <a:xfrm>
          <a:off x="13652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158931</xdr:rowOff>
    </xdr:from>
    <xdr:to>
      <xdr:col>76</xdr:col>
      <xdr:colOff>114300</xdr:colOff>
      <xdr:row>85</xdr:row>
      <xdr:rowOff>15239</xdr:rowOff>
    </xdr:to>
    <xdr:cxnSp macro="">
      <xdr:nvCxnSpPr>
        <xdr:cNvPr id="675" name="直線コネクタ 674">
          <a:extLst>
            <a:ext uri="{FF2B5EF4-FFF2-40B4-BE49-F238E27FC236}">
              <a16:creationId xmlns:a16="http://schemas.microsoft.com/office/drawing/2014/main" id="{01B26377-7775-43EC-B2B1-B298828F74F6}"/>
            </a:ext>
          </a:extLst>
        </xdr:cNvPr>
        <xdr:cNvCxnSpPr/>
      </xdr:nvCxnSpPr>
      <xdr:spPr>
        <a:xfrm>
          <a:off x="13703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77107</xdr:rowOff>
    </xdr:from>
    <xdr:to>
      <xdr:col>67</xdr:col>
      <xdr:colOff>101600</xdr:colOff>
      <xdr:row>85</xdr:row>
      <xdr:rowOff>7257</xdr:rowOff>
    </xdr:to>
    <xdr:sp macro="" textlink="">
      <xdr:nvSpPr>
        <xdr:cNvPr id="676" name="楕円 675">
          <a:extLst>
            <a:ext uri="{FF2B5EF4-FFF2-40B4-BE49-F238E27FC236}">
              <a16:creationId xmlns:a16="http://schemas.microsoft.com/office/drawing/2014/main" id="{3F3D824A-7448-42A1-82E3-AD24654976F2}"/>
            </a:ext>
          </a:extLst>
        </xdr:cNvPr>
        <xdr:cNvSpPr/>
      </xdr:nvSpPr>
      <xdr:spPr>
        <a:xfrm>
          <a:off x="12763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127907</xdr:rowOff>
    </xdr:from>
    <xdr:to>
      <xdr:col>71</xdr:col>
      <xdr:colOff>177800</xdr:colOff>
      <xdr:row>84</xdr:row>
      <xdr:rowOff>158931</xdr:rowOff>
    </xdr:to>
    <xdr:cxnSp macro="">
      <xdr:nvCxnSpPr>
        <xdr:cNvPr id="677" name="直線コネクタ 676">
          <a:extLst>
            <a:ext uri="{FF2B5EF4-FFF2-40B4-BE49-F238E27FC236}">
              <a16:creationId xmlns:a16="http://schemas.microsoft.com/office/drawing/2014/main" id="{EF2CCCA5-3FF8-4CB8-97F9-ED4ABF327516}"/>
            </a:ext>
          </a:extLst>
        </xdr:cNvPr>
        <xdr:cNvCxnSpPr/>
      </xdr:nvCxnSpPr>
      <xdr:spPr>
        <a:xfrm>
          <a:off x="12814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消防施設】&#10;有形固定資産減価償却率">
          <a:extLst>
            <a:ext uri="{FF2B5EF4-FFF2-40B4-BE49-F238E27FC236}">
              <a16:creationId xmlns:a16="http://schemas.microsoft.com/office/drawing/2014/main" id="{161C0F59-69E3-41C4-BF81-9012B098021E}"/>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9" name="n_2aveValue【消防施設】&#10;有形固定資産減価償却率">
          <a:extLst>
            <a:ext uri="{FF2B5EF4-FFF2-40B4-BE49-F238E27FC236}">
              <a16:creationId xmlns:a16="http://schemas.microsoft.com/office/drawing/2014/main" id="{6A1ABB5A-2D9A-4EF6-9786-F200E68A4F01}"/>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80" name="n_3aveValue【消防施設】&#10;有形固定資産減価償却率">
          <a:extLst>
            <a:ext uri="{FF2B5EF4-FFF2-40B4-BE49-F238E27FC236}">
              <a16:creationId xmlns:a16="http://schemas.microsoft.com/office/drawing/2014/main" id="{11D3B48E-F58C-4C49-AF19-C247D9935D5B}"/>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81" name="n_4aveValue【消防施設】&#10;有形固定資産減価償却率">
          <a:extLst>
            <a:ext uri="{FF2B5EF4-FFF2-40B4-BE49-F238E27FC236}">
              <a16:creationId xmlns:a16="http://schemas.microsoft.com/office/drawing/2014/main" id="{D2893677-FF15-48E2-AEBC-C4E5ECFBEBB5}"/>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86558</xdr:rowOff>
    </xdr:from>
    <xdr:ext cx="405111" cy="259045"/>
    <xdr:sp macro="" textlink="">
      <xdr:nvSpPr>
        <xdr:cNvPr id="682" name="n_1mainValue【消防施設】&#10;有形固定資産減価償却率">
          <a:extLst>
            <a:ext uri="{FF2B5EF4-FFF2-40B4-BE49-F238E27FC236}">
              <a16:creationId xmlns:a16="http://schemas.microsoft.com/office/drawing/2014/main" id="{860D4A0B-1F59-48A6-998C-227B088080CF}"/>
            </a:ext>
          </a:extLst>
        </xdr:cNvPr>
        <xdr:cNvSpPr txBox="1"/>
      </xdr:nvSpPr>
      <xdr:spPr>
        <a:xfrm>
          <a:off x="152660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683" name="n_2mainValue【消防施設】&#10;有形固定資産減価償却率">
          <a:extLst>
            <a:ext uri="{FF2B5EF4-FFF2-40B4-BE49-F238E27FC236}">
              <a16:creationId xmlns:a16="http://schemas.microsoft.com/office/drawing/2014/main" id="{8119C854-DF02-4440-84C9-859DFBA6A92F}"/>
            </a:ext>
          </a:extLst>
        </xdr:cNvPr>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29408</xdr:rowOff>
    </xdr:from>
    <xdr:ext cx="405111" cy="259045"/>
    <xdr:sp macro="" textlink="">
      <xdr:nvSpPr>
        <xdr:cNvPr id="684" name="n_3mainValue【消防施設】&#10;有形固定資産減価償却率">
          <a:extLst>
            <a:ext uri="{FF2B5EF4-FFF2-40B4-BE49-F238E27FC236}">
              <a16:creationId xmlns:a16="http://schemas.microsoft.com/office/drawing/2014/main" id="{9D121151-0DD6-4710-B4CC-24D97FFC2365}"/>
            </a:ext>
          </a:extLst>
        </xdr:cNvPr>
        <xdr:cNvSpPr txBox="1"/>
      </xdr:nvSpPr>
      <xdr:spPr>
        <a:xfrm>
          <a:off x="13500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169834</xdr:rowOff>
    </xdr:from>
    <xdr:ext cx="405111" cy="259045"/>
    <xdr:sp macro="" textlink="">
      <xdr:nvSpPr>
        <xdr:cNvPr id="685" name="n_4mainValue【消防施設】&#10;有形固定資産減価償却率">
          <a:extLst>
            <a:ext uri="{FF2B5EF4-FFF2-40B4-BE49-F238E27FC236}">
              <a16:creationId xmlns:a16="http://schemas.microsoft.com/office/drawing/2014/main" id="{42A683C9-DB52-4169-80BB-4458E69ADE96}"/>
            </a:ext>
          </a:extLst>
        </xdr:cNvPr>
        <xdr:cNvSpPr txBox="1"/>
      </xdr:nvSpPr>
      <xdr:spPr>
        <a:xfrm>
          <a:off x="12611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E76E43BA-ABB1-4FD5-8E27-D4AAF5C106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D2EB24D6-A070-466C-BCA2-61DF383D57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126C7D0C-3FF7-483C-AFF8-CA52A8E638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172EF355-1079-4234-881F-9B53F0E836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9668ADA9-CF2D-4AD5-86AB-315C6ECACB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B47316B5-0EB0-4F36-A51E-6B7467AAED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94699263-42E2-4F96-9790-0B45D46878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B19AE7AA-5C9A-4940-8A51-12787F8E65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DBC83A33-0CB6-4A97-8AB0-440D878F90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60B5B1B-704C-466C-AFCE-A49C9163FB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AE52F04E-3211-42D8-8CEF-9D1403D8D74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FBE02D89-74D3-48C1-A877-A6D77E3DCA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AB123F59-1ED3-44C6-938A-A842E44155E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B6CDED28-7C4A-422A-B7E0-3DC91A7CA5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E722D90A-48F4-4511-846D-075ED9C6D7B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1CF105AC-DF05-4A1F-9137-C2E9212A5E8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750E5720-FE20-48DB-8E4D-1E4FC7AA407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D4F2F2E7-B59E-4335-AD42-7AF59D77C58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5862ED3-8E6B-4E74-A566-25EA6351A3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2FCA2B31-4705-4971-9795-D1934C2498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2A9C1F22-4FCD-4A48-AFA9-6C5626B2E3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7" name="直線コネクタ 706">
          <a:extLst>
            <a:ext uri="{FF2B5EF4-FFF2-40B4-BE49-F238E27FC236}">
              <a16:creationId xmlns:a16="http://schemas.microsoft.com/office/drawing/2014/main" id="{97B17DB8-A83E-4321-8874-F314A477318F}"/>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8" name="【消防施設】&#10;一人当たり面積最小値テキスト">
          <a:extLst>
            <a:ext uri="{FF2B5EF4-FFF2-40B4-BE49-F238E27FC236}">
              <a16:creationId xmlns:a16="http://schemas.microsoft.com/office/drawing/2014/main" id="{7DDB9984-762A-42D8-976E-D2868F21758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9" name="直線コネクタ 708">
          <a:extLst>
            <a:ext uri="{FF2B5EF4-FFF2-40B4-BE49-F238E27FC236}">
              <a16:creationId xmlns:a16="http://schemas.microsoft.com/office/drawing/2014/main" id="{5889AE04-6460-47D4-A3B7-1A3776C7DE9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a:extLst>
            <a:ext uri="{FF2B5EF4-FFF2-40B4-BE49-F238E27FC236}">
              <a16:creationId xmlns:a16="http://schemas.microsoft.com/office/drawing/2014/main" id="{3CBAD0DF-8975-4E44-9329-F794AD1F5E17}"/>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a:extLst>
            <a:ext uri="{FF2B5EF4-FFF2-40B4-BE49-F238E27FC236}">
              <a16:creationId xmlns:a16="http://schemas.microsoft.com/office/drawing/2014/main" id="{1DE5D9BE-531C-46B2-8FD9-5B3FA3BA7C3D}"/>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2" name="【消防施設】&#10;一人当たり面積平均値テキスト">
          <a:extLst>
            <a:ext uri="{FF2B5EF4-FFF2-40B4-BE49-F238E27FC236}">
              <a16:creationId xmlns:a16="http://schemas.microsoft.com/office/drawing/2014/main" id="{0D5BDD0E-6294-4172-8D7C-1D5586A3A76C}"/>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3" name="フローチャート: 判断 712">
          <a:extLst>
            <a:ext uri="{FF2B5EF4-FFF2-40B4-BE49-F238E27FC236}">
              <a16:creationId xmlns:a16="http://schemas.microsoft.com/office/drawing/2014/main" id="{9027B2F0-67C6-4E58-B999-D3B035BF6C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4" name="フローチャート: 判断 713">
          <a:extLst>
            <a:ext uri="{FF2B5EF4-FFF2-40B4-BE49-F238E27FC236}">
              <a16:creationId xmlns:a16="http://schemas.microsoft.com/office/drawing/2014/main" id="{35F101DD-8F74-4BD7-A9D3-97F5D5E502F9}"/>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5" name="フローチャート: 判断 714">
          <a:extLst>
            <a:ext uri="{FF2B5EF4-FFF2-40B4-BE49-F238E27FC236}">
              <a16:creationId xmlns:a16="http://schemas.microsoft.com/office/drawing/2014/main" id="{D7308900-1839-49BE-9E5B-E7087925938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6" name="フローチャート: 判断 715">
          <a:extLst>
            <a:ext uri="{FF2B5EF4-FFF2-40B4-BE49-F238E27FC236}">
              <a16:creationId xmlns:a16="http://schemas.microsoft.com/office/drawing/2014/main" id="{3FAEA002-A756-410D-AD20-D960DA5A5FAB}"/>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7" name="フローチャート: 判断 716">
          <a:extLst>
            <a:ext uri="{FF2B5EF4-FFF2-40B4-BE49-F238E27FC236}">
              <a16:creationId xmlns:a16="http://schemas.microsoft.com/office/drawing/2014/main" id="{CEE3727D-291E-4D53-B11C-5674D7BC350D}"/>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48F302A-0195-4D77-9DDF-A0CEF1384F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5AD11F3-2CCF-4D09-85F9-02B6976C58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F6F1859-633A-4006-8312-23F9C1BBB4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0B9BE3A-859A-45F2-8ED5-B5D4C64566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C26EB62-1787-4C0A-AB32-EF898CC387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23" name="楕円 722">
          <a:extLst>
            <a:ext uri="{FF2B5EF4-FFF2-40B4-BE49-F238E27FC236}">
              <a16:creationId xmlns:a16="http://schemas.microsoft.com/office/drawing/2014/main" id="{AD0214F1-BD0A-4F1F-BD7D-91CF560FB744}"/>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724" name="【消防施設】&#10;一人当たり面積該当値テキスト">
          <a:extLst>
            <a:ext uri="{FF2B5EF4-FFF2-40B4-BE49-F238E27FC236}">
              <a16:creationId xmlns:a16="http://schemas.microsoft.com/office/drawing/2014/main" id="{A1F6A972-918E-485E-83B6-AFC229E43D64}"/>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25" name="楕円 724">
          <a:extLst>
            <a:ext uri="{FF2B5EF4-FFF2-40B4-BE49-F238E27FC236}">
              <a16:creationId xmlns:a16="http://schemas.microsoft.com/office/drawing/2014/main" id="{0B5EEF3A-88FA-4186-84C7-63837C09CB26}"/>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726" name="直線コネクタ 725">
          <a:extLst>
            <a:ext uri="{FF2B5EF4-FFF2-40B4-BE49-F238E27FC236}">
              <a16:creationId xmlns:a16="http://schemas.microsoft.com/office/drawing/2014/main" id="{BF2168C3-FE23-4342-B07D-2971812738DB}"/>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27" name="楕円 726">
          <a:extLst>
            <a:ext uri="{FF2B5EF4-FFF2-40B4-BE49-F238E27FC236}">
              <a16:creationId xmlns:a16="http://schemas.microsoft.com/office/drawing/2014/main" id="{063B7718-A5EE-4B79-A17B-D044444FEEBC}"/>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728" name="直線コネクタ 727">
          <a:extLst>
            <a:ext uri="{FF2B5EF4-FFF2-40B4-BE49-F238E27FC236}">
              <a16:creationId xmlns:a16="http://schemas.microsoft.com/office/drawing/2014/main" id="{08444B23-6A5D-47B2-8BA0-40CF3FA41EB6}"/>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29" name="楕円 728">
          <a:extLst>
            <a:ext uri="{FF2B5EF4-FFF2-40B4-BE49-F238E27FC236}">
              <a16:creationId xmlns:a16="http://schemas.microsoft.com/office/drawing/2014/main" id="{DA70CE98-E676-4802-9761-7E02D2FD4F0F}"/>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730" name="直線コネクタ 729">
          <a:extLst>
            <a:ext uri="{FF2B5EF4-FFF2-40B4-BE49-F238E27FC236}">
              <a16:creationId xmlns:a16="http://schemas.microsoft.com/office/drawing/2014/main" id="{04F68B30-0E84-4515-A1F8-347AC6FC0444}"/>
            </a:ext>
          </a:extLst>
        </xdr:cNvPr>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731" name="楕円 730">
          <a:extLst>
            <a:ext uri="{FF2B5EF4-FFF2-40B4-BE49-F238E27FC236}">
              <a16:creationId xmlns:a16="http://schemas.microsoft.com/office/drawing/2014/main" id="{50F482A9-EBBB-4AE9-AFE1-05B76030925C}"/>
            </a:ext>
          </a:extLst>
        </xdr:cNvPr>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732" name="直線コネクタ 731">
          <a:extLst>
            <a:ext uri="{FF2B5EF4-FFF2-40B4-BE49-F238E27FC236}">
              <a16:creationId xmlns:a16="http://schemas.microsoft.com/office/drawing/2014/main" id="{DDF6416E-F8E8-4D98-BC98-45E2786660E4}"/>
            </a:ext>
          </a:extLst>
        </xdr:cNvPr>
        <xdr:cNvCxnSpPr/>
      </xdr:nvCxnSpPr>
      <xdr:spPr>
        <a:xfrm flipV="1">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3" name="n_1aveValue【消防施設】&#10;一人当たり面積">
          <a:extLst>
            <a:ext uri="{FF2B5EF4-FFF2-40B4-BE49-F238E27FC236}">
              <a16:creationId xmlns:a16="http://schemas.microsoft.com/office/drawing/2014/main" id="{321F273A-6BDB-4051-9D04-43639D545A0A}"/>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4" name="n_2aveValue【消防施設】&#10;一人当たり面積">
          <a:extLst>
            <a:ext uri="{FF2B5EF4-FFF2-40B4-BE49-F238E27FC236}">
              <a16:creationId xmlns:a16="http://schemas.microsoft.com/office/drawing/2014/main" id="{530EFD7A-176E-40EE-AF96-05C618AFF5A7}"/>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5" name="n_3aveValue【消防施設】&#10;一人当たり面積">
          <a:extLst>
            <a:ext uri="{FF2B5EF4-FFF2-40B4-BE49-F238E27FC236}">
              <a16:creationId xmlns:a16="http://schemas.microsoft.com/office/drawing/2014/main" id="{257EA5EA-F4E3-4710-B9D5-B998D97833E3}"/>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6" name="n_4aveValue【消防施設】&#10;一人当たり面積">
          <a:extLst>
            <a:ext uri="{FF2B5EF4-FFF2-40B4-BE49-F238E27FC236}">
              <a16:creationId xmlns:a16="http://schemas.microsoft.com/office/drawing/2014/main" id="{92CC2B77-2AF5-438F-9CF3-56BF3A881B59}"/>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737" name="n_1mainValue【消防施設】&#10;一人当たり面積">
          <a:extLst>
            <a:ext uri="{FF2B5EF4-FFF2-40B4-BE49-F238E27FC236}">
              <a16:creationId xmlns:a16="http://schemas.microsoft.com/office/drawing/2014/main" id="{402AFAD1-A4EA-4E78-B0E6-16B401318E35}"/>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38" name="n_2mainValue【消防施設】&#10;一人当たり面積">
          <a:extLst>
            <a:ext uri="{FF2B5EF4-FFF2-40B4-BE49-F238E27FC236}">
              <a16:creationId xmlns:a16="http://schemas.microsoft.com/office/drawing/2014/main" id="{D3980466-B365-4314-8416-8AADF31A4D04}"/>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9" name="n_3mainValue【消防施設】&#10;一人当たり面積">
          <a:extLst>
            <a:ext uri="{FF2B5EF4-FFF2-40B4-BE49-F238E27FC236}">
              <a16:creationId xmlns:a16="http://schemas.microsoft.com/office/drawing/2014/main" id="{A5EFF2BF-4AE2-4FDE-80DF-F6455E6B525F}"/>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740" name="n_4mainValue【消防施設】&#10;一人当たり面積">
          <a:extLst>
            <a:ext uri="{FF2B5EF4-FFF2-40B4-BE49-F238E27FC236}">
              <a16:creationId xmlns:a16="http://schemas.microsoft.com/office/drawing/2014/main" id="{FF83DF75-3DB2-4F33-883A-ED65A602F98D}"/>
            </a:ext>
          </a:extLst>
        </xdr:cNvPr>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CBEF1A5-160A-4B37-BDE7-50315EE5FA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E45E0784-561E-4DB4-9D03-11874DD5D4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C83E1AF7-63CA-46B9-88CD-9CBC3D4266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D0C6EA4B-938C-47D0-A1B9-FCBF343206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2D4AC258-6B8D-4B24-A2C4-EA82BE937B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C9F4BDC0-6FDE-4738-BE62-B8C1236D04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DCCA7DEC-05CB-46EA-9475-C489DAECCD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3B5F4E4F-906A-45BA-8F75-C3C0B7610F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AE89217-7499-42E9-99A8-19AE94C5AB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546A1B71-DEEE-4A69-8E70-56DCC310B3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F07DB611-405D-46CE-BBB5-7372BBEDB2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E0350787-D4AD-4E65-8346-6D0DE8F77C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3FD3756A-2517-472B-8ABB-B90D5CC5F44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123DA788-D132-4105-A153-FB0FC63E35E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8D2C0FC6-CBCA-4FFE-84DB-EBE64126B5E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9C749F09-E068-4934-B990-86913ADC18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721B2043-8AEC-40BE-A2E9-D182BAECAC3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2D0A67DC-D71C-4680-8EB9-7424DA209C2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9D005B6-5FC9-4EA9-88D5-FE7130BC36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D66206F4-76F4-4F9E-81F5-D1DE56ECA9D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E2E194E5-DF96-4120-BF62-6C4413692AD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5883DBA8-6E6F-4E03-BF56-D4F507B158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29CD917-FDEC-4360-895E-6DE1CF63AD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587F15FF-18EB-4375-8F8F-1E05FC47F86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庁舎】&#10;有形固定資産減価償却率最小値テキスト">
          <a:extLst>
            <a:ext uri="{FF2B5EF4-FFF2-40B4-BE49-F238E27FC236}">
              <a16:creationId xmlns:a16="http://schemas.microsoft.com/office/drawing/2014/main" id="{011F4D88-8EEC-4EF6-B45A-19DD10BDFE3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EB1D602-FFAE-4FBB-ACC3-836D01D0141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庁舎】&#10;有形固定資産減価償却率最大値テキスト">
          <a:extLst>
            <a:ext uri="{FF2B5EF4-FFF2-40B4-BE49-F238E27FC236}">
              <a16:creationId xmlns:a16="http://schemas.microsoft.com/office/drawing/2014/main" id="{F2AEC1C8-E029-41E2-A9E5-872D8AB04A1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E76D0145-A8C1-42D8-B0FB-E1E21165978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9" name="【庁舎】&#10;有形固定資産減価償却率平均値テキスト">
          <a:extLst>
            <a:ext uri="{FF2B5EF4-FFF2-40B4-BE49-F238E27FC236}">
              <a16:creationId xmlns:a16="http://schemas.microsoft.com/office/drawing/2014/main" id="{DB4941C6-6DAB-46EB-ADCA-183F95666D33}"/>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70" name="フローチャート: 判断 769">
          <a:extLst>
            <a:ext uri="{FF2B5EF4-FFF2-40B4-BE49-F238E27FC236}">
              <a16:creationId xmlns:a16="http://schemas.microsoft.com/office/drawing/2014/main" id="{16173426-CAF0-4827-A2C1-1F1EC92A9DCB}"/>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71" name="フローチャート: 判断 770">
          <a:extLst>
            <a:ext uri="{FF2B5EF4-FFF2-40B4-BE49-F238E27FC236}">
              <a16:creationId xmlns:a16="http://schemas.microsoft.com/office/drawing/2014/main" id="{CC8737EB-7AD9-435B-81F6-AF30DE3844DB}"/>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2" name="フローチャート: 判断 771">
          <a:extLst>
            <a:ext uri="{FF2B5EF4-FFF2-40B4-BE49-F238E27FC236}">
              <a16:creationId xmlns:a16="http://schemas.microsoft.com/office/drawing/2014/main" id="{D21D5722-7446-43E0-9467-DCC18B0B85D9}"/>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3" name="フローチャート: 判断 772">
          <a:extLst>
            <a:ext uri="{FF2B5EF4-FFF2-40B4-BE49-F238E27FC236}">
              <a16:creationId xmlns:a16="http://schemas.microsoft.com/office/drawing/2014/main" id="{C7BFB220-B7D6-41EC-9535-B5F459410096}"/>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4" name="フローチャート: 判断 773">
          <a:extLst>
            <a:ext uri="{FF2B5EF4-FFF2-40B4-BE49-F238E27FC236}">
              <a16:creationId xmlns:a16="http://schemas.microsoft.com/office/drawing/2014/main" id="{14F8D967-8FC8-4C67-8D0F-97F4EB19D61E}"/>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43B6537-E206-4D6A-AF3B-EE1BC9603F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4463D4-53F0-41AB-8E48-27EB1F99DA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CC83513-F9D0-4555-B011-02B829C8B9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026DC00-E3B9-405E-AA08-11FDE3E5A5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D162862-E13A-443C-9D22-84653E3D49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1270</xdr:rowOff>
    </xdr:from>
    <xdr:to>
      <xdr:col>85</xdr:col>
      <xdr:colOff>177800</xdr:colOff>
      <xdr:row>105</xdr:row>
      <xdr:rowOff>102870</xdr:rowOff>
    </xdr:to>
    <xdr:sp macro="" textlink="">
      <xdr:nvSpPr>
        <xdr:cNvPr id="780" name="楕円 779">
          <a:extLst>
            <a:ext uri="{FF2B5EF4-FFF2-40B4-BE49-F238E27FC236}">
              <a16:creationId xmlns:a16="http://schemas.microsoft.com/office/drawing/2014/main" id="{AAEF3AA2-9E2E-4368-9887-8E8740FD6386}"/>
            </a:ext>
          </a:extLst>
        </xdr:cNvPr>
        <xdr:cNvSpPr/>
      </xdr:nvSpPr>
      <xdr:spPr>
        <a:xfrm>
          <a:off x="162687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151147</xdr:rowOff>
    </xdr:from>
    <xdr:ext cx="405111" cy="259045"/>
    <xdr:sp macro="" textlink="">
      <xdr:nvSpPr>
        <xdr:cNvPr id="781" name="【庁舎】&#10;有形固定資産減価償却率該当値テキスト">
          <a:extLst>
            <a:ext uri="{FF2B5EF4-FFF2-40B4-BE49-F238E27FC236}">
              <a16:creationId xmlns:a16="http://schemas.microsoft.com/office/drawing/2014/main" id="{F088873D-067C-4E5D-A08B-F844DFDF03B3}"/>
            </a:ext>
          </a:extLst>
        </xdr:cNvPr>
        <xdr:cNvSpPr txBox="1"/>
      </xdr:nvSpPr>
      <xdr:spPr>
        <a:xfrm>
          <a:off x="16357600"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144780</xdr:rowOff>
    </xdr:from>
    <xdr:to>
      <xdr:col>81</xdr:col>
      <xdr:colOff>101600</xdr:colOff>
      <xdr:row>105</xdr:row>
      <xdr:rowOff>74930</xdr:rowOff>
    </xdr:to>
    <xdr:sp macro="" textlink="">
      <xdr:nvSpPr>
        <xdr:cNvPr id="782" name="楕円 781">
          <a:extLst>
            <a:ext uri="{FF2B5EF4-FFF2-40B4-BE49-F238E27FC236}">
              <a16:creationId xmlns:a16="http://schemas.microsoft.com/office/drawing/2014/main" id="{C566C334-F2B7-4328-9286-5A18032DC068}"/>
            </a:ext>
          </a:extLst>
        </xdr:cNvPr>
        <xdr:cNvSpPr/>
      </xdr:nvSpPr>
      <xdr:spPr>
        <a:xfrm>
          <a:off x="15430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24130</xdr:rowOff>
    </xdr:from>
    <xdr:to>
      <xdr:col>85</xdr:col>
      <xdr:colOff>127000</xdr:colOff>
      <xdr:row>105</xdr:row>
      <xdr:rowOff>52070</xdr:rowOff>
    </xdr:to>
    <xdr:cxnSp macro="">
      <xdr:nvCxnSpPr>
        <xdr:cNvPr id="783" name="直線コネクタ 782">
          <a:extLst>
            <a:ext uri="{FF2B5EF4-FFF2-40B4-BE49-F238E27FC236}">
              <a16:creationId xmlns:a16="http://schemas.microsoft.com/office/drawing/2014/main" id="{3D173C60-6BB4-4963-A595-CEE6711C53F7}"/>
            </a:ext>
          </a:extLst>
        </xdr:cNvPr>
        <xdr:cNvCxnSpPr/>
      </xdr:nvCxnSpPr>
      <xdr:spPr>
        <a:xfrm>
          <a:off x="15481300" y="180263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121920</xdr:rowOff>
    </xdr:from>
    <xdr:to>
      <xdr:col>76</xdr:col>
      <xdr:colOff>165100</xdr:colOff>
      <xdr:row>105</xdr:row>
      <xdr:rowOff>52070</xdr:rowOff>
    </xdr:to>
    <xdr:sp macro="" textlink="">
      <xdr:nvSpPr>
        <xdr:cNvPr id="784" name="楕円 783">
          <a:extLst>
            <a:ext uri="{FF2B5EF4-FFF2-40B4-BE49-F238E27FC236}">
              <a16:creationId xmlns:a16="http://schemas.microsoft.com/office/drawing/2014/main" id="{4571851C-C291-481C-AB97-8E6184A5B6E0}"/>
            </a:ext>
          </a:extLst>
        </xdr:cNvPr>
        <xdr:cNvSpPr/>
      </xdr:nvSpPr>
      <xdr:spPr>
        <a:xfrm>
          <a:off x="14541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xdr:rowOff>
    </xdr:from>
    <xdr:to>
      <xdr:col>81</xdr:col>
      <xdr:colOff>50800</xdr:colOff>
      <xdr:row>105</xdr:row>
      <xdr:rowOff>24130</xdr:rowOff>
    </xdr:to>
    <xdr:cxnSp macro="">
      <xdr:nvCxnSpPr>
        <xdr:cNvPr id="785" name="直線コネクタ 784">
          <a:extLst>
            <a:ext uri="{FF2B5EF4-FFF2-40B4-BE49-F238E27FC236}">
              <a16:creationId xmlns:a16="http://schemas.microsoft.com/office/drawing/2014/main" id="{A32D57F4-A10F-4E8D-8B27-4029BD45314D}"/>
            </a:ext>
          </a:extLst>
        </xdr:cNvPr>
        <xdr:cNvCxnSpPr/>
      </xdr:nvCxnSpPr>
      <xdr:spPr>
        <a:xfrm>
          <a:off x="14592300" y="1800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92711</xdr:rowOff>
    </xdr:from>
    <xdr:to>
      <xdr:col>72</xdr:col>
      <xdr:colOff>38100</xdr:colOff>
      <xdr:row>105</xdr:row>
      <xdr:rowOff>22861</xdr:rowOff>
    </xdr:to>
    <xdr:sp macro="" textlink="">
      <xdr:nvSpPr>
        <xdr:cNvPr id="786" name="楕円 785">
          <a:extLst>
            <a:ext uri="{FF2B5EF4-FFF2-40B4-BE49-F238E27FC236}">
              <a16:creationId xmlns:a16="http://schemas.microsoft.com/office/drawing/2014/main" id="{7651F9FE-D320-4B28-A5CE-29F7946D37B0}"/>
            </a:ext>
          </a:extLst>
        </xdr:cNvPr>
        <xdr:cNvSpPr/>
      </xdr:nvSpPr>
      <xdr:spPr>
        <a:xfrm>
          <a:off x="13652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143511</xdr:rowOff>
    </xdr:from>
    <xdr:to>
      <xdr:col>76</xdr:col>
      <xdr:colOff>114300</xdr:colOff>
      <xdr:row>105</xdr:row>
      <xdr:rowOff>1270</xdr:rowOff>
    </xdr:to>
    <xdr:cxnSp macro="">
      <xdr:nvCxnSpPr>
        <xdr:cNvPr id="787" name="直線コネクタ 786">
          <a:extLst>
            <a:ext uri="{FF2B5EF4-FFF2-40B4-BE49-F238E27FC236}">
              <a16:creationId xmlns:a16="http://schemas.microsoft.com/office/drawing/2014/main" id="{3B9E03D4-E2D6-4F9E-96B2-E4C5A125A8B4}"/>
            </a:ext>
          </a:extLst>
        </xdr:cNvPr>
        <xdr:cNvCxnSpPr/>
      </xdr:nvCxnSpPr>
      <xdr:spPr>
        <a:xfrm>
          <a:off x="13703300" y="179743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8" name="楕円 787">
          <a:extLst>
            <a:ext uri="{FF2B5EF4-FFF2-40B4-BE49-F238E27FC236}">
              <a16:creationId xmlns:a16="http://schemas.microsoft.com/office/drawing/2014/main" id="{BA1A9485-319C-4E1D-9C06-3161EF36BB59}"/>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143511</xdr:rowOff>
    </xdr:to>
    <xdr:cxnSp macro="">
      <xdr:nvCxnSpPr>
        <xdr:cNvPr id="789" name="直線コネクタ 788">
          <a:extLst>
            <a:ext uri="{FF2B5EF4-FFF2-40B4-BE49-F238E27FC236}">
              <a16:creationId xmlns:a16="http://schemas.microsoft.com/office/drawing/2014/main" id="{C6B9E034-358A-49C3-BEC8-09552584CC80}"/>
            </a:ext>
          </a:extLst>
        </xdr:cNvPr>
        <xdr:cNvCxnSpPr/>
      </xdr:nvCxnSpPr>
      <xdr:spPr>
        <a:xfrm>
          <a:off x="12814300" y="179451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90" name="n_1aveValue【庁舎】&#10;有形固定資産減価償却率">
          <a:extLst>
            <a:ext uri="{FF2B5EF4-FFF2-40B4-BE49-F238E27FC236}">
              <a16:creationId xmlns:a16="http://schemas.microsoft.com/office/drawing/2014/main" id="{AAAD3DE8-4884-400C-BBE4-28077E83C733}"/>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91" name="n_2aveValue【庁舎】&#10;有形固定資産減価償却率">
          <a:extLst>
            <a:ext uri="{FF2B5EF4-FFF2-40B4-BE49-F238E27FC236}">
              <a16:creationId xmlns:a16="http://schemas.microsoft.com/office/drawing/2014/main" id="{A75B1DB8-1FE8-41FD-A7B6-EA468B790E72}"/>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92" name="n_3aveValue【庁舎】&#10;有形固定資産減価償却率">
          <a:extLst>
            <a:ext uri="{FF2B5EF4-FFF2-40B4-BE49-F238E27FC236}">
              <a16:creationId xmlns:a16="http://schemas.microsoft.com/office/drawing/2014/main" id="{7CA928F1-36DA-4503-B641-13830BC089E1}"/>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3" name="n_4aveValue【庁舎】&#10;有形固定資産減価償却率">
          <a:extLst>
            <a:ext uri="{FF2B5EF4-FFF2-40B4-BE49-F238E27FC236}">
              <a16:creationId xmlns:a16="http://schemas.microsoft.com/office/drawing/2014/main" id="{1578A892-6740-4E75-9FF1-D9E18C7D7A48}"/>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66057</xdr:rowOff>
    </xdr:from>
    <xdr:ext cx="405111" cy="259045"/>
    <xdr:sp macro="" textlink="">
      <xdr:nvSpPr>
        <xdr:cNvPr id="794" name="n_1mainValue【庁舎】&#10;有形固定資産減価償却率">
          <a:extLst>
            <a:ext uri="{FF2B5EF4-FFF2-40B4-BE49-F238E27FC236}">
              <a16:creationId xmlns:a16="http://schemas.microsoft.com/office/drawing/2014/main" id="{EFA24618-B94B-4A48-9BB6-EA1FFC9C7E07}"/>
            </a:ext>
          </a:extLst>
        </xdr:cNvPr>
        <xdr:cNvSpPr txBox="1"/>
      </xdr:nvSpPr>
      <xdr:spPr>
        <a:xfrm>
          <a:off x="152660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43197</xdr:rowOff>
    </xdr:from>
    <xdr:ext cx="405111" cy="259045"/>
    <xdr:sp macro="" textlink="">
      <xdr:nvSpPr>
        <xdr:cNvPr id="795" name="n_2mainValue【庁舎】&#10;有形固定資産減価償却率">
          <a:extLst>
            <a:ext uri="{FF2B5EF4-FFF2-40B4-BE49-F238E27FC236}">
              <a16:creationId xmlns:a16="http://schemas.microsoft.com/office/drawing/2014/main" id="{88FBF45C-935B-460B-B5EB-0AC4BE3FE6FC}"/>
            </a:ext>
          </a:extLst>
        </xdr:cNvPr>
        <xdr:cNvSpPr txBox="1"/>
      </xdr:nvSpPr>
      <xdr:spPr>
        <a:xfrm>
          <a:off x="14389744"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13988</xdr:rowOff>
    </xdr:from>
    <xdr:ext cx="405111" cy="259045"/>
    <xdr:sp macro="" textlink="">
      <xdr:nvSpPr>
        <xdr:cNvPr id="796" name="n_3mainValue【庁舎】&#10;有形固定資産減価償却率">
          <a:extLst>
            <a:ext uri="{FF2B5EF4-FFF2-40B4-BE49-F238E27FC236}">
              <a16:creationId xmlns:a16="http://schemas.microsoft.com/office/drawing/2014/main" id="{E6FCCF3A-C2B9-473F-90C0-8C0E1EBFAE87}"/>
            </a:ext>
          </a:extLst>
        </xdr:cNvPr>
        <xdr:cNvSpPr txBox="1"/>
      </xdr:nvSpPr>
      <xdr:spPr>
        <a:xfrm>
          <a:off x="13500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7" name="n_4mainValue【庁舎】&#10;有形固定資産減価償却率">
          <a:extLst>
            <a:ext uri="{FF2B5EF4-FFF2-40B4-BE49-F238E27FC236}">
              <a16:creationId xmlns:a16="http://schemas.microsoft.com/office/drawing/2014/main" id="{316BE162-988D-4B47-B1B4-97F22960C813}"/>
            </a:ext>
          </a:extLst>
        </xdr:cNvPr>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846BBAD6-95F5-4DAC-AF17-DE1F0B32E3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DDD354A2-C2A5-49BB-953E-44602EE4F8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CA4BBA4E-189F-4F36-8F7D-547F29A065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6A628273-3164-4E2D-BA0B-552C53E404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4D33F0A-A303-4B84-A02B-885FBA1A8F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2A5F17F2-5759-4A75-B725-15A0D6B626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85AD4DC-6DF0-441B-9A90-BE798322DC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6B259EB4-D439-490D-8ADF-970564138A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419F6B39-7664-4267-B628-05989C628D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EC23CA91-11D4-45DF-A420-1E60EB5254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4621A14F-671D-44F7-9563-EC1289070C0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F6C34EA3-A4B4-4646-B483-8E6EA3D3ED8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35474A09-3274-4264-9C62-7462E5745EA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F83B275E-4D09-4B10-900E-AEF0ED0757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233CB94D-E9B0-4719-B31E-8A07C27E1A5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C6C0228C-20ED-4F92-B605-1375D6DD034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E93A077-C60D-4F82-ADB3-9611E4FA5A9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3526D9A6-A396-47EB-A65C-A42D817FCCD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A85F0D25-E600-4922-86E2-FFA02EA9A3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E4AAFBF1-B6C0-44BD-9929-81EB4DDD52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94581AA6-66D1-4B5D-B52E-B58610A564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8CFEC27D-594E-462E-9240-9427738354D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7FB93BA8-206B-4930-B27B-326FAC2933E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759D67E-3927-4DC3-B5AF-7450BE5539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C539E59-4C7A-4910-948B-7EFB495F07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5BBCCE51-C629-42BF-B83C-1227F30DC3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4" name="直線コネクタ 823">
          <a:extLst>
            <a:ext uri="{FF2B5EF4-FFF2-40B4-BE49-F238E27FC236}">
              <a16:creationId xmlns:a16="http://schemas.microsoft.com/office/drawing/2014/main" id="{015C15B3-8544-41C1-8F30-F8D0E6A33C6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5" name="【庁舎】&#10;一人当たり面積最小値テキスト">
          <a:extLst>
            <a:ext uri="{FF2B5EF4-FFF2-40B4-BE49-F238E27FC236}">
              <a16:creationId xmlns:a16="http://schemas.microsoft.com/office/drawing/2014/main" id="{CAF29A41-261A-43A9-B366-AC92DD03F03A}"/>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6" name="直線コネクタ 825">
          <a:extLst>
            <a:ext uri="{FF2B5EF4-FFF2-40B4-BE49-F238E27FC236}">
              <a16:creationId xmlns:a16="http://schemas.microsoft.com/office/drawing/2014/main" id="{4F7C4290-706C-4601-B602-B7C08F5606D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7" name="【庁舎】&#10;一人当たり面積最大値テキスト">
          <a:extLst>
            <a:ext uri="{FF2B5EF4-FFF2-40B4-BE49-F238E27FC236}">
              <a16:creationId xmlns:a16="http://schemas.microsoft.com/office/drawing/2014/main" id="{5AD2F1EF-6281-40A2-9035-9B32E048CA9C}"/>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8" name="直線コネクタ 827">
          <a:extLst>
            <a:ext uri="{FF2B5EF4-FFF2-40B4-BE49-F238E27FC236}">
              <a16:creationId xmlns:a16="http://schemas.microsoft.com/office/drawing/2014/main" id="{1B3B6ED8-C0DE-41E1-8E5A-2C15B20FC6E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9" name="【庁舎】&#10;一人当たり面積平均値テキスト">
          <a:extLst>
            <a:ext uri="{FF2B5EF4-FFF2-40B4-BE49-F238E27FC236}">
              <a16:creationId xmlns:a16="http://schemas.microsoft.com/office/drawing/2014/main" id="{5DC67F78-8FFD-4218-BB24-83C8BBA6DDD2}"/>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0" name="フローチャート: 判断 829">
          <a:extLst>
            <a:ext uri="{FF2B5EF4-FFF2-40B4-BE49-F238E27FC236}">
              <a16:creationId xmlns:a16="http://schemas.microsoft.com/office/drawing/2014/main" id="{C3C59E6F-FD97-42B5-9454-C0D72268C521}"/>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1" name="フローチャート: 判断 830">
          <a:extLst>
            <a:ext uri="{FF2B5EF4-FFF2-40B4-BE49-F238E27FC236}">
              <a16:creationId xmlns:a16="http://schemas.microsoft.com/office/drawing/2014/main" id="{D52A7C7B-6485-4D06-B85A-B0CB2EA5DEF3}"/>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2" name="フローチャート: 判断 831">
          <a:extLst>
            <a:ext uri="{FF2B5EF4-FFF2-40B4-BE49-F238E27FC236}">
              <a16:creationId xmlns:a16="http://schemas.microsoft.com/office/drawing/2014/main" id="{5EE9FFEA-4F6B-4B4C-B7CC-41EE7CE309CA}"/>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3" name="フローチャート: 判断 832">
          <a:extLst>
            <a:ext uri="{FF2B5EF4-FFF2-40B4-BE49-F238E27FC236}">
              <a16:creationId xmlns:a16="http://schemas.microsoft.com/office/drawing/2014/main" id="{FB32CF21-FACA-4C89-98FE-288ACA107C59}"/>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4" name="フローチャート: 判断 833">
          <a:extLst>
            <a:ext uri="{FF2B5EF4-FFF2-40B4-BE49-F238E27FC236}">
              <a16:creationId xmlns:a16="http://schemas.microsoft.com/office/drawing/2014/main" id="{9A953576-1716-4FE8-A85B-AC264575A6A7}"/>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F131DC7-2446-4B37-A518-7C49C442B0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FF0D321-CDAD-43C7-BC9D-8F1FB711DC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0A5870B-56BF-4FA3-BEB6-DE2C32D09C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FC10F65-B452-415D-9CEA-5983E265F2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C26EDD2-50E2-44B9-9B31-D30C2DAC30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840" name="楕円 839">
          <a:extLst>
            <a:ext uri="{FF2B5EF4-FFF2-40B4-BE49-F238E27FC236}">
              <a16:creationId xmlns:a16="http://schemas.microsoft.com/office/drawing/2014/main" id="{641BCFDA-2DA5-4CED-A28C-1A7C94E6D134}"/>
            </a:ext>
          </a:extLst>
        </xdr:cNvPr>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841" name="【庁舎】&#10;一人当たり面積該当値テキスト">
          <a:extLst>
            <a:ext uri="{FF2B5EF4-FFF2-40B4-BE49-F238E27FC236}">
              <a16:creationId xmlns:a16="http://schemas.microsoft.com/office/drawing/2014/main" id="{5F4BF009-F6CD-475C-8D46-448E175175F1}"/>
            </a:ext>
          </a:extLst>
        </xdr:cNvPr>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842" name="楕円 841">
          <a:extLst>
            <a:ext uri="{FF2B5EF4-FFF2-40B4-BE49-F238E27FC236}">
              <a16:creationId xmlns:a16="http://schemas.microsoft.com/office/drawing/2014/main" id="{3C7B8835-5D24-4E40-BF33-8BE20968BCBB}"/>
            </a:ext>
          </a:extLst>
        </xdr:cNvPr>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123552</xdr:rowOff>
    </xdr:to>
    <xdr:cxnSp macro="">
      <xdr:nvCxnSpPr>
        <xdr:cNvPr id="843" name="直線コネクタ 842">
          <a:extLst>
            <a:ext uri="{FF2B5EF4-FFF2-40B4-BE49-F238E27FC236}">
              <a16:creationId xmlns:a16="http://schemas.microsoft.com/office/drawing/2014/main" id="{D5E61F43-C677-4087-9A1C-F53EDFE7846F}"/>
            </a:ext>
          </a:extLst>
        </xdr:cNvPr>
        <xdr:cNvCxnSpPr/>
      </xdr:nvCxnSpPr>
      <xdr:spPr>
        <a:xfrm flipV="1">
          <a:off x="21323300" y="1846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44" name="楕円 843">
          <a:extLst>
            <a:ext uri="{FF2B5EF4-FFF2-40B4-BE49-F238E27FC236}">
              <a16:creationId xmlns:a16="http://schemas.microsoft.com/office/drawing/2014/main" id="{914901D2-2469-4C74-B316-BC6ED600658F}"/>
            </a:ext>
          </a:extLst>
        </xdr:cNvPr>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130084</xdr:rowOff>
    </xdr:to>
    <xdr:cxnSp macro="">
      <xdr:nvCxnSpPr>
        <xdr:cNvPr id="845" name="直線コネクタ 844">
          <a:extLst>
            <a:ext uri="{FF2B5EF4-FFF2-40B4-BE49-F238E27FC236}">
              <a16:creationId xmlns:a16="http://schemas.microsoft.com/office/drawing/2014/main" id="{B3D386D8-893D-45D5-8156-5404DAE0D770}"/>
            </a:ext>
          </a:extLst>
        </xdr:cNvPr>
        <xdr:cNvCxnSpPr/>
      </xdr:nvCxnSpPr>
      <xdr:spPr>
        <a:xfrm flipV="1">
          <a:off x="20434300" y="184687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846" name="楕円 845">
          <a:extLst>
            <a:ext uri="{FF2B5EF4-FFF2-40B4-BE49-F238E27FC236}">
              <a16:creationId xmlns:a16="http://schemas.microsoft.com/office/drawing/2014/main" id="{D331E571-4A4A-4807-910C-68391E2D548C}"/>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847" name="直線コネクタ 846">
          <a:extLst>
            <a:ext uri="{FF2B5EF4-FFF2-40B4-BE49-F238E27FC236}">
              <a16:creationId xmlns:a16="http://schemas.microsoft.com/office/drawing/2014/main" id="{51A64C95-8D6A-481D-B474-FFF5B8E2FCD2}"/>
            </a:ext>
          </a:extLst>
        </xdr:cNvPr>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48" name="楕円 847">
          <a:extLst>
            <a:ext uri="{FF2B5EF4-FFF2-40B4-BE49-F238E27FC236}">
              <a16:creationId xmlns:a16="http://schemas.microsoft.com/office/drawing/2014/main" id="{7E8575BA-D5E1-4A86-B927-9C9FB77BE8E5}"/>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130084</xdr:rowOff>
    </xdr:to>
    <xdr:cxnSp macro="">
      <xdr:nvCxnSpPr>
        <xdr:cNvPr id="849" name="直線コネクタ 848">
          <a:extLst>
            <a:ext uri="{FF2B5EF4-FFF2-40B4-BE49-F238E27FC236}">
              <a16:creationId xmlns:a16="http://schemas.microsoft.com/office/drawing/2014/main" id="{D096354E-6F47-45C1-91C5-6A144E718B29}"/>
            </a:ext>
          </a:extLst>
        </xdr:cNvPr>
        <xdr:cNvCxnSpPr/>
      </xdr:nvCxnSpPr>
      <xdr:spPr>
        <a:xfrm>
          <a:off x="18656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50" name="n_1aveValue【庁舎】&#10;一人当たり面積">
          <a:extLst>
            <a:ext uri="{FF2B5EF4-FFF2-40B4-BE49-F238E27FC236}">
              <a16:creationId xmlns:a16="http://schemas.microsoft.com/office/drawing/2014/main" id="{87BA81C5-F9F0-44E3-9D98-FF771A1CA321}"/>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1" name="n_2aveValue【庁舎】&#10;一人当たり面積">
          <a:extLst>
            <a:ext uri="{FF2B5EF4-FFF2-40B4-BE49-F238E27FC236}">
              <a16:creationId xmlns:a16="http://schemas.microsoft.com/office/drawing/2014/main" id="{E1CEB839-B68F-49E0-BFF1-6A3B21A05EDF}"/>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52" name="n_3aveValue【庁舎】&#10;一人当たり面積">
          <a:extLst>
            <a:ext uri="{FF2B5EF4-FFF2-40B4-BE49-F238E27FC236}">
              <a16:creationId xmlns:a16="http://schemas.microsoft.com/office/drawing/2014/main" id="{37294D51-7D8E-49D3-9AAC-ECC5C66E767D}"/>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3" name="n_4aveValue【庁舎】&#10;一人当たり面積">
          <a:extLst>
            <a:ext uri="{FF2B5EF4-FFF2-40B4-BE49-F238E27FC236}">
              <a16:creationId xmlns:a16="http://schemas.microsoft.com/office/drawing/2014/main" id="{CB1FB75B-7626-4072-BEEE-2633ED3DFCC3}"/>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854" name="n_1mainValue【庁舎】&#10;一人当たり面積">
          <a:extLst>
            <a:ext uri="{FF2B5EF4-FFF2-40B4-BE49-F238E27FC236}">
              <a16:creationId xmlns:a16="http://schemas.microsoft.com/office/drawing/2014/main" id="{69B006C8-5C67-476B-B986-BDACFC2D85CF}"/>
            </a:ext>
          </a:extLst>
        </xdr:cNvPr>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55" name="n_2mainValue【庁舎】&#10;一人当たり面積">
          <a:extLst>
            <a:ext uri="{FF2B5EF4-FFF2-40B4-BE49-F238E27FC236}">
              <a16:creationId xmlns:a16="http://schemas.microsoft.com/office/drawing/2014/main" id="{278C3223-613F-495F-9918-EE1121FE433D}"/>
            </a:ext>
          </a:extLst>
        </xdr:cNvPr>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856" name="n_3mainValue【庁舎】&#10;一人当たり面積">
          <a:extLst>
            <a:ext uri="{FF2B5EF4-FFF2-40B4-BE49-F238E27FC236}">
              <a16:creationId xmlns:a16="http://schemas.microsoft.com/office/drawing/2014/main" id="{56164BCC-2D31-4C10-8175-198BBE8A8B63}"/>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57" name="n_4mainValue【庁舎】&#10;一人当たり面積">
          <a:extLst>
            <a:ext uri="{FF2B5EF4-FFF2-40B4-BE49-F238E27FC236}">
              <a16:creationId xmlns:a16="http://schemas.microsoft.com/office/drawing/2014/main" id="{624B8FC4-5F9F-4D0C-B406-06AAB52B184C}"/>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76466C4-8DDA-4E1E-AE1B-2231753721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1C587498-EBC3-49B0-ABFC-AE625857C7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9DB91449-B9B3-4CC6-A181-8840230A52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有形固定資産減価償却率は、庁舎、体育施設、消防施設において、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％を上回っており、全国及び県、類似団体平均値を大幅に上回っている。庁舎においては、法定耐用年数の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％が経過しており、計画的な設備更新等を行っているが、令和２年度においては、、有形固定資産減価償却率が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％を超えており、年々増加傾向にある。そのため、今後は更なる大規模な改修・更新を検討していく必要がある。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また、消防施設においては、一部事務組合である駿東伊豆消防組合に賃貸しているが、老朽化が著しいため、改修等を含めた協議をしていく必要がある。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図書館及び保健センターについては、令和元年度に複合化した施設を新たに整備した結果、類似団体平均値を大幅に下回る結果となっているため、今後も計画的な施設マネジメントに努める。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当たりの面積については、今後の人口推計や財政状況、施設の老朽化を勘案し、県や近隣市町との公共施設の共同利用や、１つの施設に機能を集約させる等の施設の複合化も視野に入れる必要があり、個別施設計画に基づく公共施設のマネジメントが求め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教育費や社会福祉費等の増による基準財政需要額の増が固定資産税や地方消費税等の各種交付金の増に伴う基準財政収入額の増を上回ったため、単年度比較では、</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３ヵ年平均では、今年度算入値の令和２年度指数が前年度算入値の平成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年度指数を</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ポイント上昇したが、端数処理等により前年度財政力指数からの増減は生じていない。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臨時財政対策債の増額や減収補てん債の新規発行等により、分母に算入される経常一般財源等が増額となったが、平成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年度に実施した小学校給食棟改築事業に係る公債費の増や、議員及び特別職の報酬改定等による人件費の増などにより、経常経費充当一般財源が大幅に増額となったため、経常収支比率は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今後は、人件費及び物件費等の削減を図り、経常的な支出の抑制に努める。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68580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5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416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83185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451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125413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451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特別職等の報酬改定や会計年度任用職員制度の創設による職員給与費の増額が人件費の主な増要因となっている。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また、物件費は、最低賃金の上昇による各種委託料の増額や小中学校における空調設備やタブレット端末等のリース、光熱水費等の影響により、今後も増加傾向となることが見込まれる。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今後は、行財政改革の取り組みを通じて、物件費等の経常経費のさらなる縮減を図る。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70073</xdr:rowOff>
    </xdr:from>
    <xdr:to>
      <xdr:col>23</xdr:col>
      <xdr:colOff>133350</xdr:colOff>
      <xdr:row>82</xdr:row>
      <xdr:rowOff>152459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8973"/>
          <a:ext cx="838200" cy="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154987</xdr:rowOff>
    </xdr:from>
    <xdr:to>
      <xdr:col>19</xdr:col>
      <xdr:colOff>133350</xdr:colOff>
      <xdr:row>82</xdr:row>
      <xdr:rowOff>70073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2437"/>
          <a:ext cx="889000" cy="8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142405</xdr:rowOff>
    </xdr:from>
    <xdr:to>
      <xdr:col>15</xdr:col>
      <xdr:colOff>82550</xdr:colOff>
      <xdr:row>81</xdr:row>
      <xdr:rowOff>154987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9855"/>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96834</xdr:rowOff>
    </xdr:from>
    <xdr:to>
      <xdr:col>11</xdr:col>
      <xdr:colOff>31750</xdr:colOff>
      <xdr:row>81</xdr:row>
      <xdr:rowOff>142405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84284"/>
          <a:ext cx="889000" cy="4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101659</xdr:rowOff>
    </xdr:from>
    <xdr:to>
      <xdr:col>23</xdr:col>
      <xdr:colOff>184150</xdr:colOff>
      <xdr:row>83</xdr:row>
      <xdr:rowOff>31809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73736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19273</xdr:rowOff>
    </xdr:from>
    <xdr:to>
      <xdr:col>19</xdr:col>
      <xdr:colOff>184150</xdr:colOff>
      <xdr:row>82</xdr:row>
      <xdr:rowOff>120873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105650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104187</xdr:rowOff>
    </xdr:from>
    <xdr:to>
      <xdr:col>15</xdr:col>
      <xdr:colOff>133350</xdr:colOff>
      <xdr:row>82</xdr:row>
      <xdr:rowOff>34337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44514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91605</xdr:rowOff>
    </xdr:from>
    <xdr:to>
      <xdr:col>11</xdr:col>
      <xdr:colOff>82550</xdr:colOff>
      <xdr:row>82</xdr:row>
      <xdr:rowOff>21755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46034</xdr:rowOff>
    </xdr:from>
    <xdr:to>
      <xdr:col>7</xdr:col>
      <xdr:colOff>31750</xdr:colOff>
      <xdr:row>81</xdr:row>
      <xdr:rowOff>147634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157811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職員の昇格試験や国の指針に基づく昇給・昇格の抑制等によるもの、高卒「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年未満」人員変動に伴い、指数に変動が生じたため、類似団体平均値を下回る数値となっている。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今後も、人事院勧告に基づき、給与改正を通じた給与の適正化に努める。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63500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051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115207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115207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46264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0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定員適正化計画の実行により、類似団体平均値を下回っているが、平成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年度から年々減少傾向にあるため、今後においても引き続き定員管理の適正化に努める。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なお、定員適正化計画では、令和２年４月１日現在で、</a:t>
          </a:r>
          <a:r>
            <a:rPr kumimoji="1" lang="en-US" altLang="ja-JP" sz="1300">
              <a:latin typeface="ＭＳ Ｐゴシック" panose="020B0600070205080204" pitchFamily="50" charset="-128"/>
              <a:ea typeface="ＭＳ Ｐゴシック" panose="020B0600070205080204" pitchFamily="50" charset="-128"/>
            </a:rPr>
            <a:t>220人を目標としており、実績では213人であった。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164102</xdr:rowOff>
    </xdr:from>
    <xdr:to>
      <xdr:col>81</xdr:col>
      <xdr:colOff>44450</xdr:colOff>
      <xdr:row>60</xdr:row>
      <xdr:rowOff>2994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7965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153760</xdr:rowOff>
    </xdr:from>
    <xdr:to>
      <xdr:col>77</xdr:col>
      <xdr:colOff>44450</xdr:colOff>
      <xdr:row>60</xdr:row>
      <xdr:rowOff>2994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9310"/>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59</xdr:row>
      <xdr:rowOff>153760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313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115842</xdr:rowOff>
    </xdr:from>
    <xdr:to>
      <xdr:col>68</xdr:col>
      <xdr:colOff>152400</xdr:colOff>
      <xdr:row>59</xdr:row>
      <xdr:rowOff>124460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123644</xdr:rowOff>
    </xdr:from>
    <xdr:to>
      <xdr:col>77</xdr:col>
      <xdr:colOff>95250</xdr:colOff>
      <xdr:row>60</xdr:row>
      <xdr:rowOff>53794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63971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102960</xdr:rowOff>
    </xdr:from>
    <xdr:to>
      <xdr:col>73</xdr:col>
      <xdr:colOff>44450</xdr:colOff>
      <xdr:row>60</xdr:row>
      <xdr:rowOff>33110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43287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ポイントの上昇となった。これは、単年度比率が平成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0.80416</a:t>
          </a:r>
          <a:r>
            <a:rPr kumimoji="1" lang="ja-JP" altLang="en-US" sz="1300">
              <a:latin typeface="ＭＳ Ｐゴシック" panose="020B0600070205080204" pitchFamily="50" charset="-128"/>
              <a:ea typeface="ＭＳ Ｐゴシック" panose="020B0600070205080204" pitchFamily="50" charset="-128"/>
            </a:rPr>
            <a:t>ポイント増となったことが要因である。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ポイントが増となった要因は、小学校給食棟改築事業債や柿田川周辺地区都市再生整備計画事業に係る地方債元利償還金の増などによる算定分子の増が標準財政規模の増等による算定分母の増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今後は、必要性及び緊急度を勘案し、事業の精査を通じて、地方債の新規発行を抑制することにより、公債費負担の健全化に努める。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ポイント上昇している。この主な要因は、一部事務組合の地方債新規発行や、充当可能基金残高の著しい減額による算定分子の増によるものである。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類似団体平均値を大幅に上回っており、年々増傾向にあるため、投資的経費の見直しによる地方債の新規発行の抑制と充当可能基金残高の回復を図るよう、行財政運営のマネジメントに努める。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118110</xdr:rowOff>
    </xdr:from>
    <xdr:to>
      <xdr:col>81</xdr:col>
      <xdr:colOff>44450</xdr:colOff>
      <xdr:row>17</xdr:row>
      <xdr:rowOff>15028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6131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13406</xdr:rowOff>
    </xdr:from>
    <xdr:to>
      <xdr:col>77</xdr:col>
      <xdr:colOff>44450</xdr:colOff>
      <xdr:row>16</xdr:row>
      <xdr:rowOff>118110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85156"/>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3881</xdr:rowOff>
    </xdr:from>
    <xdr:to>
      <xdr:col>72</xdr:col>
      <xdr:colOff>203200</xdr:colOff>
      <xdr:row>15</xdr:row>
      <xdr:rowOff>13406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0418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135678</xdr:rowOff>
    </xdr:from>
    <xdr:to>
      <xdr:col>81</xdr:col>
      <xdr:colOff>95250</xdr:colOff>
      <xdr:row>17</xdr:row>
      <xdr:rowOff>65828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107755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67310</xdr:rowOff>
    </xdr:from>
    <xdr:to>
      <xdr:col>77</xdr:col>
      <xdr:colOff>95250</xdr:colOff>
      <xdr:row>16</xdr:row>
      <xdr:rowOff>168910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153687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134056</xdr:rowOff>
    </xdr:from>
    <xdr:to>
      <xdr:col>73</xdr:col>
      <xdr:colOff>44450</xdr:colOff>
      <xdr:row>15</xdr:row>
      <xdr:rowOff>64206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74383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0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124531</xdr:rowOff>
    </xdr:from>
    <xdr:to>
      <xdr:col>68</xdr:col>
      <xdr:colOff>203200</xdr:colOff>
      <xdr:row>14</xdr:row>
      <xdr:rowOff>54681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64858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会計年度任用職員制度の創設や、報酬改定等に伴う特別職人件費の増が要因となり、前年度より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依然として、類似団体平均値を下回っているが、今後も職員給与費等の適正化に努め、人件費の抑制を図る。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34</xdr:row>
      <xdr:rowOff>86995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899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87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52705</xdr:rowOff>
    </xdr:from>
    <xdr:to>
      <xdr:col>15</xdr:col>
      <xdr:colOff>98425</xdr:colOff>
      <xdr:row>34</xdr:row>
      <xdr:rowOff>58420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882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52705</xdr:rowOff>
    </xdr:from>
    <xdr:to>
      <xdr:col>11</xdr:col>
      <xdr:colOff>9525</xdr:colOff>
      <xdr:row>34</xdr:row>
      <xdr:rowOff>121285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8820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36195</xdr:rowOff>
    </xdr:from>
    <xdr:to>
      <xdr:col>24</xdr:col>
      <xdr:colOff>76200</xdr:colOff>
      <xdr:row>34</xdr:row>
      <xdr:rowOff>137795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52722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71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130827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xdr:rowOff>
    </xdr:from>
    <xdr:to>
      <xdr:col>11</xdr:col>
      <xdr:colOff>60325</xdr:colOff>
      <xdr:row>34</xdr:row>
      <xdr:rowOff>103505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113682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70485</xdr:rowOff>
    </xdr:from>
    <xdr:to>
      <xdr:col>6</xdr:col>
      <xdr:colOff>171450</xdr:colOff>
      <xdr:row>35</xdr:row>
      <xdr:rowOff>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10812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会計年度任用職員制度の創設に伴う臨時職員賃金の廃止や庁内システムクラウド化の一部完了等によ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り減となった一方で、最低賃金の上昇による各種委託料の増額や、光熱水費の上昇により、前年度より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年々増加傾向にあり、依然として類似団体平均値を上回っているため、経常支出の段階的な抑制図り、徹底した歳出削減に努める。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19</xdr:row>
      <xdr:rowOff>153670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357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58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67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16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障害者福祉関連の給付費や幼保無償化による増額の一方で、こども医療費助成の減や幼保無償化に係る国県負担金の増による経常経費充当一般財源の減により、前年度比で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今後は、高齢者福祉関連の扶助費の増額が見込まれるため、住民サービスの低下に直結しないよう、国の動向を注視しながら単独事業費の見直しについて検討していく。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132443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99785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低下となっている。これは、特別会計である国民健康保険事業会計への繰出金の減や介護保険低所得者保険料軽減繰出金を経常経費に算入したことに伴う特定財源の増により、経常経費充当一般財源が減額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今後は、介護給付費等の増に伴う介護保険事業会計への繰出金が増額傾向となることが見込まれる。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57</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0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新型コロナウイルス感染症の影響による各種イベント等の中止に伴う補助金の減などにより、前年度より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今後は、団体への各種補助事業における補助制度の見直し等により、補助費等の削減に努める。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136144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849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小学校給食棟の改築事業に係る事業債の元金償還開始等により、公債費決算額が増額となり、前年度比で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今後は、新たに建設した複合施設に係る事業債や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スクール関連の事業債の償還により、公債費が増額傾向となるため、中期財政計画に基づき、不要な事業の精査を通じて地方債の新規発行を抑制し、公債費の削減に努める。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163576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61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84853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費目は物件費のみであり、その他の費目については減となっているが、令和２年度は地方消費税交付金や、地方交付税等の経常一般財源の増が経常収支比率の上昇を抑制できた主な要因であるため、今後は行財政改革取り組みを通じて、経費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74422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98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06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06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6980</xdr:rowOff>
    </xdr:from>
    <xdr:to>
      <xdr:col>29</xdr:col>
      <xdr:colOff>127000</xdr:colOff>
      <xdr:row>18</xdr:row>
      <xdr:rowOff>39049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40705"/>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34640</xdr:rowOff>
    </xdr:from>
    <xdr:to>
      <xdr:col>26</xdr:col>
      <xdr:colOff>50800</xdr:colOff>
      <xdr:row>18</xdr:row>
      <xdr:rowOff>39049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68365"/>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2163</xdr:rowOff>
    </xdr:from>
    <xdr:to>
      <xdr:col>22</xdr:col>
      <xdr:colOff>114300</xdr:colOff>
      <xdr:row>18</xdr:row>
      <xdr:rowOff>34640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588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2163</xdr:rowOff>
    </xdr:from>
    <xdr:to>
      <xdr:col>18</xdr:col>
      <xdr:colOff>177800</xdr:colOff>
      <xdr:row>18</xdr:row>
      <xdr:rowOff>54626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5888"/>
          <a:ext cx="6985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127630</xdr:rowOff>
    </xdr:from>
    <xdr:to>
      <xdr:col>29</xdr:col>
      <xdr:colOff>177800</xdr:colOff>
      <xdr:row>18</xdr:row>
      <xdr:rowOff>57780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159699</xdr:rowOff>
    </xdr:from>
    <xdr:to>
      <xdr:col>26</xdr:col>
      <xdr:colOff>101600</xdr:colOff>
      <xdr:row>18</xdr:row>
      <xdr:rowOff>89849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74626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155290</xdr:rowOff>
    </xdr:from>
    <xdr:to>
      <xdr:col>22</xdr:col>
      <xdr:colOff>165100</xdr:colOff>
      <xdr:row>18</xdr:row>
      <xdr:rowOff>85440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70217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122813</xdr:rowOff>
    </xdr:from>
    <xdr:to>
      <xdr:col>19</xdr:col>
      <xdr:colOff>38100</xdr:colOff>
      <xdr:row>18</xdr:row>
      <xdr:rowOff>52963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37740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3826</xdr:rowOff>
    </xdr:from>
    <xdr:to>
      <xdr:col>15</xdr:col>
      <xdr:colOff>101600</xdr:colOff>
      <xdr:row>18</xdr:row>
      <xdr:rowOff>105426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304655</xdr:rowOff>
    </xdr:from>
    <xdr:to>
      <xdr:col>29</xdr:col>
      <xdr:colOff>127000</xdr:colOff>
      <xdr:row>36</xdr:row>
      <xdr:rowOff>2707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5005"/>
          <a:ext cx="647700" cy="4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2707</xdr:rowOff>
    </xdr:from>
    <xdr:to>
      <xdr:col>26</xdr:col>
      <xdr:colOff>50800</xdr:colOff>
      <xdr:row>36</xdr:row>
      <xdr:rowOff>48100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55957"/>
          <a:ext cx="698500" cy="4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38303</xdr:rowOff>
    </xdr:from>
    <xdr:to>
      <xdr:col>22</xdr:col>
      <xdr:colOff>114300</xdr:colOff>
      <xdr:row>36</xdr:row>
      <xdr:rowOff>48100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91553"/>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38303</xdr:rowOff>
    </xdr:from>
    <xdr:to>
      <xdr:col>18</xdr:col>
      <xdr:colOff>177800</xdr:colOff>
      <xdr:row>36</xdr:row>
      <xdr:rowOff>51464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91553"/>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253855</xdr:rowOff>
    </xdr:from>
    <xdr:to>
      <xdr:col>29</xdr:col>
      <xdr:colOff>177800</xdr:colOff>
      <xdr:row>36</xdr:row>
      <xdr:rowOff>12555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225932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294807</xdr:rowOff>
    </xdr:from>
    <xdr:to>
      <xdr:col>26</xdr:col>
      <xdr:colOff>101600</xdr:colOff>
      <xdr:row>36</xdr:row>
      <xdr:rowOff>53507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0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38284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9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340200</xdr:rowOff>
    </xdr:from>
    <xdr:to>
      <xdr:col>22</xdr:col>
      <xdr:colOff>165100</xdr:colOff>
      <xdr:row>36</xdr:row>
      <xdr:rowOff>98900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83677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330403</xdr:rowOff>
    </xdr:from>
    <xdr:to>
      <xdr:col>19</xdr:col>
      <xdr:colOff>38100</xdr:colOff>
      <xdr:row>36</xdr:row>
      <xdr:rowOff>89103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73880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664</xdr:rowOff>
    </xdr:from>
    <xdr:to>
      <xdr:col>15</xdr:col>
      <xdr:colOff>101600</xdr:colOff>
      <xdr:row>36</xdr:row>
      <xdr:rowOff>102264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5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87041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4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41516</xdr:rowOff>
    </xdr:from>
    <xdr:to>
      <xdr:col>24</xdr:col>
      <xdr:colOff>63500</xdr:colOff>
      <xdr:row>38</xdr:row>
      <xdr:rowOff>58813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5166"/>
          <a:ext cx="838200" cy="1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58813</xdr:rowOff>
    </xdr:from>
    <xdr:to>
      <xdr:col>19</xdr:col>
      <xdr:colOff>177800</xdr:colOff>
      <xdr:row>38</xdr:row>
      <xdr:rowOff>80740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3913"/>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64529</xdr:rowOff>
    </xdr:from>
    <xdr:to>
      <xdr:col>15</xdr:col>
      <xdr:colOff>50800</xdr:colOff>
      <xdr:row>38</xdr:row>
      <xdr:rowOff>80740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9629"/>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64529</xdr:rowOff>
    </xdr:from>
    <xdr:to>
      <xdr:col>10</xdr:col>
      <xdr:colOff>114300</xdr:colOff>
      <xdr:row>38</xdr:row>
      <xdr:rowOff>84512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9629"/>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162166</xdr:rowOff>
    </xdr:from>
    <xdr:to>
      <xdr:col>24</xdr:col>
      <xdr:colOff>114300</xdr:colOff>
      <xdr:row>37</xdr:row>
      <xdr:rowOff>92316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140593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8013</xdr:rowOff>
    </xdr:from>
    <xdr:to>
      <xdr:col>20</xdr:col>
      <xdr:colOff>38100</xdr:colOff>
      <xdr:row>38</xdr:row>
      <xdr:rowOff>109613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100740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29940</xdr:rowOff>
    </xdr:from>
    <xdr:to>
      <xdr:col>15</xdr:col>
      <xdr:colOff>101600</xdr:colOff>
      <xdr:row>38</xdr:row>
      <xdr:rowOff>131540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122667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13729</xdr:rowOff>
    </xdr:from>
    <xdr:to>
      <xdr:col>10</xdr:col>
      <xdr:colOff>165100</xdr:colOff>
      <xdr:row>38</xdr:row>
      <xdr:rowOff>115329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106456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33712</xdr:rowOff>
    </xdr:from>
    <xdr:to>
      <xdr:col>6</xdr:col>
      <xdr:colOff>38100</xdr:colOff>
      <xdr:row>38</xdr:row>
      <xdr:rowOff>135312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126439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32470</xdr:rowOff>
    </xdr:from>
    <xdr:to>
      <xdr:col>24</xdr:col>
      <xdr:colOff>63500</xdr:colOff>
      <xdr:row>56</xdr:row>
      <xdr:rowOff>64115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33670"/>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32470</xdr:rowOff>
    </xdr:from>
    <xdr:to>
      <xdr:col>19</xdr:col>
      <xdr:colOff>177800</xdr:colOff>
      <xdr:row>56</xdr:row>
      <xdr:rowOff>140712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3670"/>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140712</xdr:rowOff>
    </xdr:from>
    <xdr:to>
      <xdr:col>15</xdr:col>
      <xdr:colOff>50800</xdr:colOff>
      <xdr:row>57</xdr:row>
      <xdr:rowOff>3863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1912"/>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3863</xdr:rowOff>
    </xdr:from>
    <xdr:to>
      <xdr:col>10</xdr:col>
      <xdr:colOff>114300</xdr:colOff>
      <xdr:row>57</xdr:row>
      <xdr:rowOff>35981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6513"/>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13315</xdr:rowOff>
    </xdr:from>
    <xdr:to>
      <xdr:col>24</xdr:col>
      <xdr:colOff>114300</xdr:colOff>
      <xdr:row>56</xdr:row>
      <xdr:rowOff>114915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36192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153120</xdr:rowOff>
    </xdr:from>
    <xdr:to>
      <xdr:col>20</xdr:col>
      <xdr:colOff>38100</xdr:colOff>
      <xdr:row>56</xdr:row>
      <xdr:rowOff>83270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99797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89912</xdr:rowOff>
    </xdr:from>
    <xdr:to>
      <xdr:col>15</xdr:col>
      <xdr:colOff>101600</xdr:colOff>
      <xdr:row>57</xdr:row>
      <xdr:rowOff>20062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36589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124513</xdr:rowOff>
    </xdr:from>
    <xdr:to>
      <xdr:col>10</xdr:col>
      <xdr:colOff>165100</xdr:colOff>
      <xdr:row>57</xdr:row>
      <xdr:rowOff>54663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71190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156631</xdr:rowOff>
    </xdr:from>
    <xdr:to>
      <xdr:col>6</xdr:col>
      <xdr:colOff>38100</xdr:colOff>
      <xdr:row>57</xdr:row>
      <xdr:rowOff>86781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83235</xdr:rowOff>
    </xdr:from>
    <xdr:to>
      <xdr:col>24</xdr:col>
      <xdr:colOff>63500</xdr:colOff>
      <xdr:row>77</xdr:row>
      <xdr:rowOff>98095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4885"/>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58604</xdr:rowOff>
    </xdr:from>
    <xdr:to>
      <xdr:col>19</xdr:col>
      <xdr:colOff>177800</xdr:colOff>
      <xdr:row>77</xdr:row>
      <xdr:rowOff>83235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0254"/>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45174</xdr:rowOff>
    </xdr:from>
    <xdr:to>
      <xdr:col>15</xdr:col>
      <xdr:colOff>50800</xdr:colOff>
      <xdr:row>77</xdr:row>
      <xdr:rowOff>58604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46824"/>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45174</xdr:rowOff>
    </xdr:from>
    <xdr:to>
      <xdr:col>10</xdr:col>
      <xdr:colOff>114300</xdr:colOff>
      <xdr:row>77</xdr:row>
      <xdr:rowOff>60434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682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47295</xdr:rowOff>
    </xdr:from>
    <xdr:to>
      <xdr:col>24</xdr:col>
      <xdr:colOff>114300</xdr:colOff>
      <xdr:row>77</xdr:row>
      <xdr:rowOff>148895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133672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32435</xdr:rowOff>
    </xdr:from>
    <xdr:to>
      <xdr:col>20</xdr:col>
      <xdr:colOff>38100</xdr:colOff>
      <xdr:row>77</xdr:row>
      <xdr:rowOff>134035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125162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7804</xdr:rowOff>
    </xdr:from>
    <xdr:to>
      <xdr:col>15</xdr:col>
      <xdr:colOff>101600</xdr:colOff>
      <xdr:row>77</xdr:row>
      <xdr:rowOff>109404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100531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165824</xdr:rowOff>
    </xdr:from>
    <xdr:to>
      <xdr:col>10</xdr:col>
      <xdr:colOff>165100</xdr:colOff>
      <xdr:row>77</xdr:row>
      <xdr:rowOff>95974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87101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9634</xdr:rowOff>
    </xdr:from>
    <xdr:to>
      <xdr:col>6</xdr:col>
      <xdr:colOff>38100</xdr:colOff>
      <xdr:row>77</xdr:row>
      <xdr:rowOff>111234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102361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79284</xdr:rowOff>
    </xdr:from>
    <xdr:to>
      <xdr:col>24</xdr:col>
      <xdr:colOff>63500</xdr:colOff>
      <xdr:row>97</xdr:row>
      <xdr:rowOff>143799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09934"/>
          <a:ext cx="8382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143799</xdr:rowOff>
    </xdr:from>
    <xdr:to>
      <xdr:col>19</xdr:col>
      <xdr:colOff>177800</xdr:colOff>
      <xdr:row>98</xdr:row>
      <xdr:rowOff>10475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74449"/>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5071</xdr:rowOff>
    </xdr:from>
    <xdr:to>
      <xdr:col>15</xdr:col>
      <xdr:colOff>50800</xdr:colOff>
      <xdr:row>98</xdr:row>
      <xdr:rowOff>10475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0717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5071</xdr:rowOff>
    </xdr:from>
    <xdr:to>
      <xdr:col>10</xdr:col>
      <xdr:colOff>114300</xdr:colOff>
      <xdr:row>98</xdr:row>
      <xdr:rowOff>40390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717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28484</xdr:rowOff>
    </xdr:from>
    <xdr:to>
      <xdr:col>24</xdr:col>
      <xdr:colOff>114300</xdr:colOff>
      <xdr:row>97</xdr:row>
      <xdr:rowOff>130084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6911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3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92999</xdr:rowOff>
    </xdr:from>
    <xdr:to>
      <xdr:col>20</xdr:col>
      <xdr:colOff>38100</xdr:colOff>
      <xdr:row>98</xdr:row>
      <xdr:rowOff>23149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131125</xdr:rowOff>
    </xdr:from>
    <xdr:to>
      <xdr:col>15</xdr:col>
      <xdr:colOff>101600</xdr:colOff>
      <xdr:row>98</xdr:row>
      <xdr:rowOff>61275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52402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125721</xdr:rowOff>
    </xdr:from>
    <xdr:to>
      <xdr:col>10</xdr:col>
      <xdr:colOff>165100</xdr:colOff>
      <xdr:row>98</xdr:row>
      <xdr:rowOff>55871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46998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161040</xdr:rowOff>
    </xdr:from>
    <xdr:to>
      <xdr:col>6</xdr:col>
      <xdr:colOff>38100</xdr:colOff>
      <xdr:row>98</xdr:row>
      <xdr:rowOff>91190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82317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145762</xdr:rowOff>
    </xdr:from>
    <xdr:to>
      <xdr:col>55</xdr:col>
      <xdr:colOff>0</xdr:colOff>
      <xdr:row>37</xdr:row>
      <xdr:rowOff>120210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5062"/>
          <a:ext cx="838200" cy="4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120210</xdr:rowOff>
    </xdr:from>
    <xdr:to>
      <xdr:col>50</xdr:col>
      <xdr:colOff>114300</xdr:colOff>
      <xdr:row>38</xdr:row>
      <xdr:rowOff>26209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63860"/>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26209</xdr:rowOff>
    </xdr:from>
    <xdr:to>
      <xdr:col>45</xdr:col>
      <xdr:colOff>177800</xdr:colOff>
      <xdr:row>38</xdr:row>
      <xdr:rowOff>29570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4130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29570</xdr:rowOff>
    </xdr:from>
    <xdr:to>
      <xdr:col>41</xdr:col>
      <xdr:colOff>50800</xdr:colOff>
      <xdr:row>38</xdr:row>
      <xdr:rowOff>30516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4467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94962</xdr:rowOff>
    </xdr:from>
    <xdr:to>
      <xdr:col>55</xdr:col>
      <xdr:colOff>50800</xdr:colOff>
      <xdr:row>35</xdr:row>
      <xdr:rowOff>25112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73389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69410</xdr:rowOff>
    </xdr:from>
    <xdr:to>
      <xdr:col>50</xdr:col>
      <xdr:colOff>165100</xdr:colOff>
      <xdr:row>37</xdr:row>
      <xdr:rowOff>171010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162137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146859</xdr:rowOff>
    </xdr:from>
    <xdr:to>
      <xdr:col>46</xdr:col>
      <xdr:colOff>38100</xdr:colOff>
      <xdr:row>38</xdr:row>
      <xdr:rowOff>77009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68136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150220</xdr:rowOff>
    </xdr:from>
    <xdr:to>
      <xdr:col>41</xdr:col>
      <xdr:colOff>101600</xdr:colOff>
      <xdr:row>38</xdr:row>
      <xdr:rowOff>80370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71497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151166</xdr:rowOff>
    </xdr:from>
    <xdr:to>
      <xdr:col>36</xdr:col>
      <xdr:colOff>165100</xdr:colOff>
      <xdr:row>38</xdr:row>
      <xdr:rowOff>81316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72443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139279</xdr:rowOff>
    </xdr:from>
    <xdr:to>
      <xdr:col>55</xdr:col>
      <xdr:colOff>0</xdr:colOff>
      <xdr:row>57</xdr:row>
      <xdr:rowOff>11474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69029"/>
          <a:ext cx="838200" cy="2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139279</xdr:rowOff>
    </xdr:from>
    <xdr:to>
      <xdr:col>50</xdr:col>
      <xdr:colOff>114300</xdr:colOff>
      <xdr:row>55</xdr:row>
      <xdr:rowOff>143769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69029"/>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143769</xdr:rowOff>
    </xdr:from>
    <xdr:to>
      <xdr:col>45</xdr:col>
      <xdr:colOff>177800</xdr:colOff>
      <xdr:row>56</xdr:row>
      <xdr:rowOff>46477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73519"/>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46477</xdr:rowOff>
    </xdr:from>
    <xdr:to>
      <xdr:col>41</xdr:col>
      <xdr:colOff>50800</xdr:colOff>
      <xdr:row>56</xdr:row>
      <xdr:rowOff>168805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47677"/>
          <a:ext cx="889000" cy="1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132124</xdr:rowOff>
    </xdr:from>
    <xdr:to>
      <xdr:col>55</xdr:col>
      <xdr:colOff>50800</xdr:colOff>
      <xdr:row>57</xdr:row>
      <xdr:rowOff>62274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110551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88479</xdr:rowOff>
    </xdr:from>
    <xdr:to>
      <xdr:col>50</xdr:col>
      <xdr:colOff>165100</xdr:colOff>
      <xdr:row>56</xdr:row>
      <xdr:rowOff>18629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35156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92969</xdr:rowOff>
    </xdr:from>
    <xdr:to>
      <xdr:col>46</xdr:col>
      <xdr:colOff>38100</xdr:colOff>
      <xdr:row>56</xdr:row>
      <xdr:rowOff>23119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39646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167127</xdr:rowOff>
    </xdr:from>
    <xdr:to>
      <xdr:col>41</xdr:col>
      <xdr:colOff>101600</xdr:colOff>
      <xdr:row>56</xdr:row>
      <xdr:rowOff>97277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88404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118005</xdr:rowOff>
    </xdr:from>
    <xdr:to>
      <xdr:col>36</xdr:col>
      <xdr:colOff>165100</xdr:colOff>
      <xdr:row>57</xdr:row>
      <xdr:rowOff>48155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39282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24698</xdr:rowOff>
    </xdr:from>
    <xdr:to>
      <xdr:col>55</xdr:col>
      <xdr:colOff>0</xdr:colOff>
      <xdr:row>79</xdr:row>
      <xdr:rowOff>34218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69248"/>
          <a:ext cx="8382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163229</xdr:rowOff>
    </xdr:from>
    <xdr:to>
      <xdr:col>50</xdr:col>
      <xdr:colOff>114300</xdr:colOff>
      <xdr:row>79</xdr:row>
      <xdr:rowOff>34218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36329"/>
          <a:ext cx="889000" cy="4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163229</xdr:rowOff>
    </xdr:from>
    <xdr:to>
      <xdr:col>45</xdr:col>
      <xdr:colOff>177800</xdr:colOff>
      <xdr:row>79</xdr:row>
      <xdr:rowOff>5806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36329"/>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5806</xdr:rowOff>
    </xdr:from>
    <xdr:to>
      <xdr:col>41</xdr:col>
      <xdr:colOff>50800</xdr:colOff>
      <xdr:row>79</xdr:row>
      <xdr:rowOff>77211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0356"/>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145348</xdr:rowOff>
    </xdr:from>
    <xdr:to>
      <xdr:col>55</xdr:col>
      <xdr:colOff>50800</xdr:colOff>
      <xdr:row>79</xdr:row>
      <xdr:rowOff>75498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60275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154868</xdr:rowOff>
    </xdr:from>
    <xdr:to>
      <xdr:col>50</xdr:col>
      <xdr:colOff>165100</xdr:colOff>
      <xdr:row>79</xdr:row>
      <xdr:rowOff>85018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76145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112429</xdr:rowOff>
    </xdr:from>
    <xdr:to>
      <xdr:col>46</xdr:col>
      <xdr:colOff>38100</xdr:colOff>
      <xdr:row>79</xdr:row>
      <xdr:rowOff>42579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33706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126456</xdr:rowOff>
    </xdr:from>
    <xdr:to>
      <xdr:col>41</xdr:col>
      <xdr:colOff>101600</xdr:colOff>
      <xdr:row>79</xdr:row>
      <xdr:rowOff>56606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47733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26411</xdr:rowOff>
    </xdr:from>
    <xdr:to>
      <xdr:col>36</xdr:col>
      <xdr:colOff>165100</xdr:colOff>
      <xdr:row>79</xdr:row>
      <xdr:rowOff>128011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119138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135153</xdr:rowOff>
    </xdr:from>
    <xdr:to>
      <xdr:col>55</xdr:col>
      <xdr:colOff>0</xdr:colOff>
      <xdr:row>97</xdr:row>
      <xdr:rowOff>139903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22903"/>
          <a:ext cx="838200" cy="3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135153</xdr:rowOff>
    </xdr:from>
    <xdr:to>
      <xdr:col>50</xdr:col>
      <xdr:colOff>114300</xdr:colOff>
      <xdr:row>97</xdr:row>
      <xdr:rowOff>36601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22903"/>
          <a:ext cx="889000" cy="2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27966</xdr:rowOff>
    </xdr:from>
    <xdr:to>
      <xdr:col>45</xdr:col>
      <xdr:colOff>177800</xdr:colOff>
      <xdr:row>97</xdr:row>
      <xdr:rowOff>36601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58616"/>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27966</xdr:rowOff>
    </xdr:from>
    <xdr:to>
      <xdr:col>41</xdr:col>
      <xdr:colOff>50800</xdr:colOff>
      <xdr:row>97</xdr:row>
      <xdr:rowOff>59182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58616"/>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89103</xdr:rowOff>
    </xdr:from>
    <xdr:to>
      <xdr:col>55</xdr:col>
      <xdr:colOff>50800</xdr:colOff>
      <xdr:row>98</xdr:row>
      <xdr:rowOff>19253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67530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84353</xdr:rowOff>
    </xdr:from>
    <xdr:to>
      <xdr:col>50</xdr:col>
      <xdr:colOff>165100</xdr:colOff>
      <xdr:row>96</xdr:row>
      <xdr:rowOff>14503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31030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157251</xdr:rowOff>
    </xdr:from>
    <xdr:to>
      <xdr:col>46</xdr:col>
      <xdr:colOff>38100</xdr:colOff>
      <xdr:row>97</xdr:row>
      <xdr:rowOff>87401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148616</xdr:rowOff>
    </xdr:from>
    <xdr:to>
      <xdr:col>41</xdr:col>
      <xdr:colOff>101600</xdr:colOff>
      <xdr:row>97</xdr:row>
      <xdr:rowOff>78766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95293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8382</xdr:rowOff>
    </xdr:from>
    <xdr:to>
      <xdr:col>36</xdr:col>
      <xdr:colOff>165100</xdr:colOff>
      <xdr:row>97</xdr:row>
      <xdr:rowOff>109982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126509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42370</xdr:rowOff>
    </xdr:from>
    <xdr:to>
      <xdr:col>85</xdr:col>
      <xdr:colOff>127000</xdr:colOff>
      <xdr:row>39</xdr:row>
      <xdr:rowOff>44176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892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44176</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307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163020</xdr:rowOff>
    </xdr:from>
    <xdr:to>
      <xdr:col>85</xdr:col>
      <xdr:colOff>177800</xdr:colOff>
      <xdr:row>39</xdr:row>
      <xdr:rowOff>93170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164826</xdr:rowOff>
    </xdr:from>
    <xdr:to>
      <xdr:col>81</xdr:col>
      <xdr:colOff>101600</xdr:colOff>
      <xdr:row>39</xdr:row>
      <xdr:rowOff>94976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86103</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72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163671</xdr:rowOff>
    </xdr:from>
    <xdr:to>
      <xdr:col>85</xdr:col>
      <xdr:colOff>127000</xdr:colOff>
      <xdr:row>77</xdr:row>
      <xdr:rowOff>26102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3871"/>
          <a:ext cx="8382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26102</xdr:rowOff>
    </xdr:from>
    <xdr:to>
      <xdr:col>81</xdr:col>
      <xdr:colOff>50800</xdr:colOff>
      <xdr:row>77</xdr:row>
      <xdr:rowOff>35018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27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12320</xdr:rowOff>
    </xdr:from>
    <xdr:to>
      <xdr:col>76</xdr:col>
      <xdr:colOff>114300</xdr:colOff>
      <xdr:row>77</xdr:row>
      <xdr:rowOff>35018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13970"/>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12320</xdr:rowOff>
    </xdr:from>
    <xdr:to>
      <xdr:col>71</xdr:col>
      <xdr:colOff>177800</xdr:colOff>
      <xdr:row>77</xdr:row>
      <xdr:rowOff>27197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3970"/>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112871</xdr:rowOff>
    </xdr:from>
    <xdr:to>
      <xdr:col>85</xdr:col>
      <xdr:colOff>177800</xdr:colOff>
      <xdr:row>77</xdr:row>
      <xdr:rowOff>43021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91298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146752</xdr:rowOff>
    </xdr:from>
    <xdr:to>
      <xdr:col>81</xdr:col>
      <xdr:colOff>101600</xdr:colOff>
      <xdr:row>77</xdr:row>
      <xdr:rowOff>76902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68029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155668</xdr:rowOff>
    </xdr:from>
    <xdr:to>
      <xdr:col>76</xdr:col>
      <xdr:colOff>165100</xdr:colOff>
      <xdr:row>77</xdr:row>
      <xdr:rowOff>85818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132970</xdr:rowOff>
    </xdr:from>
    <xdr:to>
      <xdr:col>72</xdr:col>
      <xdr:colOff>38100</xdr:colOff>
      <xdr:row>77</xdr:row>
      <xdr:rowOff>63120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54247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147847</xdr:rowOff>
    </xdr:from>
    <xdr:to>
      <xdr:col>67</xdr:col>
      <xdr:colOff>101600</xdr:colOff>
      <xdr:row>77</xdr:row>
      <xdr:rowOff>77997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69124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86582</xdr:rowOff>
    </xdr:from>
    <xdr:to>
      <xdr:col>85</xdr:col>
      <xdr:colOff>127000</xdr:colOff>
      <xdr:row>98</xdr:row>
      <xdr:rowOff>92188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88682"/>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89993</xdr:rowOff>
    </xdr:from>
    <xdr:to>
      <xdr:col>81</xdr:col>
      <xdr:colOff>50800</xdr:colOff>
      <xdr:row>98</xdr:row>
      <xdr:rowOff>92188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209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89993</xdr:rowOff>
    </xdr:from>
    <xdr:to>
      <xdr:col>76</xdr:col>
      <xdr:colOff>114300</xdr:colOff>
      <xdr:row>98</xdr:row>
      <xdr:rowOff>112340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92093"/>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30676</xdr:rowOff>
    </xdr:from>
    <xdr:to>
      <xdr:col>71</xdr:col>
      <xdr:colOff>177800</xdr:colOff>
      <xdr:row>98</xdr:row>
      <xdr:rowOff>112340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32776"/>
          <a:ext cx="889000" cy="8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35782</xdr:rowOff>
    </xdr:from>
    <xdr:to>
      <xdr:col>85</xdr:col>
      <xdr:colOff>177800</xdr:colOff>
      <xdr:row>98</xdr:row>
      <xdr:rowOff>137382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122159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5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41388</xdr:rowOff>
    </xdr:from>
    <xdr:to>
      <xdr:col>81</xdr:col>
      <xdr:colOff>101600</xdr:colOff>
      <xdr:row>98</xdr:row>
      <xdr:rowOff>142988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134115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39193</xdr:rowOff>
    </xdr:from>
    <xdr:to>
      <xdr:col>76</xdr:col>
      <xdr:colOff>165100</xdr:colOff>
      <xdr:row>98</xdr:row>
      <xdr:rowOff>140793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131920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61540</xdr:rowOff>
    </xdr:from>
    <xdr:to>
      <xdr:col>72</xdr:col>
      <xdr:colOff>38100</xdr:colOff>
      <xdr:row>98</xdr:row>
      <xdr:rowOff>163140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154267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151326</xdr:rowOff>
    </xdr:from>
    <xdr:to>
      <xdr:col>67</xdr:col>
      <xdr:colOff>101600</xdr:colOff>
      <xdr:row>98</xdr:row>
      <xdr:rowOff>81476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8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72603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43917</xdr:rowOff>
    </xdr:from>
    <xdr:to>
      <xdr:col>116</xdr:col>
      <xdr:colOff>63500</xdr:colOff>
      <xdr:row>59</xdr:row>
      <xdr:rowOff>43917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9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110972</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5507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3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164567</xdr:rowOff>
    </xdr:from>
    <xdr:to>
      <xdr:col>112</xdr:col>
      <xdr:colOff>38100</xdr:colOff>
      <xdr:row>59</xdr:row>
      <xdr:rowOff>94717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85844</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60172</xdr:rowOff>
    </xdr:from>
    <xdr:to>
      <xdr:col>98</xdr:col>
      <xdr:colOff>38100</xdr:colOff>
      <xdr:row>58</xdr:row>
      <xdr:rowOff>161772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152899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121709</xdr:rowOff>
    </xdr:from>
    <xdr:to>
      <xdr:col>116</xdr:col>
      <xdr:colOff>63500</xdr:colOff>
      <xdr:row>77</xdr:row>
      <xdr:rowOff>132248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23359"/>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118006</xdr:rowOff>
    </xdr:from>
    <xdr:to>
      <xdr:col>111</xdr:col>
      <xdr:colOff>177800</xdr:colOff>
      <xdr:row>77</xdr:row>
      <xdr:rowOff>132248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76756"/>
          <a:ext cx="889000" cy="3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118006</xdr:rowOff>
    </xdr:from>
    <xdr:to>
      <xdr:col>107</xdr:col>
      <xdr:colOff>50800</xdr:colOff>
      <xdr:row>75</xdr:row>
      <xdr:rowOff>150284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7675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150284</xdr:rowOff>
    </xdr:from>
    <xdr:to>
      <xdr:col>102</xdr:col>
      <xdr:colOff>114300</xdr:colOff>
      <xdr:row>75</xdr:row>
      <xdr:rowOff>154581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0903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70909</xdr:rowOff>
    </xdr:from>
    <xdr:to>
      <xdr:col>116</xdr:col>
      <xdr:colOff>114300</xdr:colOff>
      <xdr:row>78</xdr:row>
      <xdr:rowOff>1059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49336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81448</xdr:rowOff>
    </xdr:from>
    <xdr:to>
      <xdr:col>112</xdr:col>
      <xdr:colOff>38100</xdr:colOff>
      <xdr:row>78</xdr:row>
      <xdr:rowOff>11598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67206</xdr:rowOff>
    </xdr:from>
    <xdr:to>
      <xdr:col>107</xdr:col>
      <xdr:colOff>101600</xdr:colOff>
      <xdr:row>75</xdr:row>
      <xdr:rowOff>168805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25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99484</xdr:rowOff>
    </xdr:from>
    <xdr:to>
      <xdr:col>102</xdr:col>
      <xdr:colOff>165100</xdr:colOff>
      <xdr:row>76</xdr:row>
      <xdr:rowOff>29634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20761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103782</xdr:rowOff>
    </xdr:from>
    <xdr:to>
      <xdr:col>98</xdr:col>
      <xdr:colOff>38100</xdr:colOff>
      <xdr:row>76</xdr:row>
      <xdr:rowOff>33933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2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25058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本年度は、物件費のみ類似団体平均値を上回っている。これは、新型コロナウイルス感染症関連の対策事業費やＧＩＧＡスクール端末等整備、学校給食経費の新規計上が主な要因である。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おいて、類似団体平均値を下回っているが、年々増額傾向にある。これは障害者福祉関連の経費が主な要因となっているが、福祉関連の扶助費の安易な削減は住民サービス低下に直結することから、慎重な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の増については、臨時的な支出である新型コロナウイルス感染症に係る特別定額給付金事業の影響が主であるが、これを控除しても年々増額傾向にある。今後においては、団体への補助金各種事業費補助制度の見直し等により、補助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額傾向にあり、今後も小中学校整備事業や複合施設整備事業債等の元金償還開始により増額となることが予想されるため、必要性及び緊急度を検討し、事業を精査した上で、地方債の新規発行を抑制することにより、公債費負担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56261</xdr:rowOff>
    </xdr:from>
    <xdr:to>
      <xdr:col>24</xdr:col>
      <xdr:colOff>63500</xdr:colOff>
      <xdr:row>36</xdr:row>
      <xdr:rowOff>86360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846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54737</xdr:rowOff>
    </xdr:from>
    <xdr:to>
      <xdr:col>19</xdr:col>
      <xdr:colOff>177800</xdr:colOff>
      <xdr:row>36</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69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39878</xdr:rowOff>
    </xdr:from>
    <xdr:to>
      <xdr:col>15</xdr:col>
      <xdr:colOff>50800</xdr:colOff>
      <xdr:row>36</xdr:row>
      <xdr:rowOff>54737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207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38735</xdr:rowOff>
    </xdr:from>
    <xdr:to>
      <xdr:col>10</xdr:col>
      <xdr:colOff>114300</xdr:colOff>
      <xdr:row>36</xdr:row>
      <xdr:rowOff>39878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09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xdr:rowOff>
    </xdr:from>
    <xdr:to>
      <xdr:col>24</xdr:col>
      <xdr:colOff>114300</xdr:colOff>
      <xdr:row>36</xdr:row>
      <xdr:rowOff>107061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155338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35560</xdr:rowOff>
    </xdr:from>
    <xdr:to>
      <xdr:col>20</xdr:col>
      <xdr:colOff>38100</xdr:colOff>
      <xdr:row>36</xdr:row>
      <xdr:rowOff>137160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128287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3937</xdr:rowOff>
    </xdr:from>
    <xdr:to>
      <xdr:col>15</xdr:col>
      <xdr:colOff>101600</xdr:colOff>
      <xdr:row>36</xdr:row>
      <xdr:rowOff>105537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160528</xdr:rowOff>
    </xdr:from>
    <xdr:to>
      <xdr:col>10</xdr:col>
      <xdr:colOff>165100</xdr:colOff>
      <xdr:row>36</xdr:row>
      <xdr:rowOff>90678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159385</xdr:rowOff>
    </xdr:from>
    <xdr:to>
      <xdr:col>6</xdr:col>
      <xdr:colOff>38100</xdr:colOff>
      <xdr:row>36</xdr:row>
      <xdr:rowOff>89535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80662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16877</xdr:rowOff>
    </xdr:from>
    <xdr:to>
      <xdr:col>24</xdr:col>
      <xdr:colOff>63500</xdr:colOff>
      <xdr:row>58</xdr:row>
      <xdr:rowOff>55754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8077"/>
          <a:ext cx="838200" cy="3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52729</xdr:rowOff>
    </xdr:from>
    <xdr:to>
      <xdr:col>19</xdr:col>
      <xdr:colOff>177800</xdr:colOff>
      <xdr:row>58</xdr:row>
      <xdr:rowOff>55754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682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52729</xdr:rowOff>
    </xdr:from>
    <xdr:to>
      <xdr:col>15</xdr:col>
      <xdr:colOff>50800</xdr:colOff>
      <xdr:row>58</xdr:row>
      <xdr:rowOff>69371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682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33150</xdr:rowOff>
    </xdr:from>
    <xdr:to>
      <xdr:col>10</xdr:col>
      <xdr:colOff>114300</xdr:colOff>
      <xdr:row>58</xdr:row>
      <xdr:rowOff>69371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7250"/>
          <a:ext cx="8890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137527</xdr:rowOff>
    </xdr:from>
    <xdr:to>
      <xdr:col>24</xdr:col>
      <xdr:colOff>114300</xdr:colOff>
      <xdr:row>56</xdr:row>
      <xdr:rowOff>67677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52454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4954</xdr:rowOff>
    </xdr:from>
    <xdr:to>
      <xdr:col>20</xdr:col>
      <xdr:colOff>38100</xdr:colOff>
      <xdr:row>58</xdr:row>
      <xdr:rowOff>106554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97681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1929</xdr:rowOff>
    </xdr:from>
    <xdr:to>
      <xdr:col>15</xdr:col>
      <xdr:colOff>101600</xdr:colOff>
      <xdr:row>58</xdr:row>
      <xdr:rowOff>103529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94656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18571</xdr:rowOff>
    </xdr:from>
    <xdr:to>
      <xdr:col>10</xdr:col>
      <xdr:colOff>165100</xdr:colOff>
      <xdr:row>58</xdr:row>
      <xdr:rowOff>120171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153800</xdr:rowOff>
    </xdr:from>
    <xdr:to>
      <xdr:col>6</xdr:col>
      <xdr:colOff>38100</xdr:colOff>
      <xdr:row>58</xdr:row>
      <xdr:rowOff>83950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75077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29701</xdr:rowOff>
    </xdr:from>
    <xdr:to>
      <xdr:col>24</xdr:col>
      <xdr:colOff>63500</xdr:colOff>
      <xdr:row>78</xdr:row>
      <xdr:rowOff>47019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2801"/>
          <a:ext cx="8382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47019</xdr:rowOff>
    </xdr:from>
    <xdr:to>
      <xdr:col>19</xdr:col>
      <xdr:colOff>177800</xdr:colOff>
      <xdr:row>78</xdr:row>
      <xdr:rowOff>86088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0119"/>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86088</xdr:rowOff>
    </xdr:from>
    <xdr:to>
      <xdr:col>15</xdr:col>
      <xdr:colOff>50800</xdr:colOff>
      <xdr:row>78</xdr:row>
      <xdr:rowOff>94176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9188"/>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39813</xdr:rowOff>
    </xdr:from>
    <xdr:to>
      <xdr:col>10</xdr:col>
      <xdr:colOff>114300</xdr:colOff>
      <xdr:row>78</xdr:row>
      <xdr:rowOff>94176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12913"/>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150351</xdr:rowOff>
    </xdr:from>
    <xdr:to>
      <xdr:col>24</xdr:col>
      <xdr:colOff>114300</xdr:colOff>
      <xdr:row>78</xdr:row>
      <xdr:rowOff>80501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128778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167669</xdr:rowOff>
    </xdr:from>
    <xdr:to>
      <xdr:col>20</xdr:col>
      <xdr:colOff>38100</xdr:colOff>
      <xdr:row>78</xdr:row>
      <xdr:rowOff>97819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88946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35288</xdr:rowOff>
    </xdr:from>
    <xdr:to>
      <xdr:col>15</xdr:col>
      <xdr:colOff>101600</xdr:colOff>
      <xdr:row>78</xdr:row>
      <xdr:rowOff>136888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128015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43376</xdr:rowOff>
    </xdr:from>
    <xdr:to>
      <xdr:col>10</xdr:col>
      <xdr:colOff>165100</xdr:colOff>
      <xdr:row>78</xdr:row>
      <xdr:rowOff>144976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136103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160463</xdr:rowOff>
    </xdr:from>
    <xdr:to>
      <xdr:col>6</xdr:col>
      <xdr:colOff>38100</xdr:colOff>
      <xdr:row>78</xdr:row>
      <xdr:rowOff>90613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81740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28803</xdr:rowOff>
    </xdr:from>
    <xdr:to>
      <xdr:col>24</xdr:col>
      <xdr:colOff>63500</xdr:colOff>
      <xdr:row>97</xdr:row>
      <xdr:rowOff>57950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9453"/>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57950</xdr:rowOff>
    </xdr:from>
    <xdr:to>
      <xdr:col>19</xdr:col>
      <xdr:colOff>177800</xdr:colOff>
      <xdr:row>97</xdr:row>
      <xdr:rowOff>70117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8600"/>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70117</xdr:rowOff>
    </xdr:from>
    <xdr:to>
      <xdr:col>15</xdr:col>
      <xdr:colOff>50800</xdr:colOff>
      <xdr:row>97</xdr:row>
      <xdr:rowOff>72771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0767"/>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70650</xdr:rowOff>
    </xdr:from>
    <xdr:to>
      <xdr:col>10</xdr:col>
      <xdr:colOff>114300</xdr:colOff>
      <xdr:row>97</xdr:row>
      <xdr:rowOff>72771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300"/>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149453</xdr:rowOff>
    </xdr:from>
    <xdr:to>
      <xdr:col>24</xdr:col>
      <xdr:colOff>114300</xdr:colOff>
      <xdr:row>97</xdr:row>
      <xdr:rowOff>79603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64380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7150</xdr:rowOff>
    </xdr:from>
    <xdr:to>
      <xdr:col>20</xdr:col>
      <xdr:colOff>38100</xdr:colOff>
      <xdr:row>97</xdr:row>
      <xdr:rowOff>108750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99877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19317</xdr:rowOff>
    </xdr:from>
    <xdr:to>
      <xdr:col>15</xdr:col>
      <xdr:colOff>101600</xdr:colOff>
      <xdr:row>97</xdr:row>
      <xdr:rowOff>120917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21971</xdr:rowOff>
    </xdr:from>
    <xdr:to>
      <xdr:col>10</xdr:col>
      <xdr:colOff>165100</xdr:colOff>
      <xdr:row>97</xdr:row>
      <xdr:rowOff>123571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114698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19850</xdr:rowOff>
    </xdr:from>
    <xdr:to>
      <xdr:col>6</xdr:col>
      <xdr:colOff>38100</xdr:colOff>
      <xdr:row>97</xdr:row>
      <xdr:rowOff>121450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112577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98552</xdr:rowOff>
    </xdr:from>
    <xdr:to>
      <xdr:col>55</xdr:col>
      <xdr:colOff>0</xdr:colOff>
      <xdr:row>38</xdr:row>
      <xdr:rowOff>122555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365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122555</xdr:rowOff>
    </xdr:from>
    <xdr:to>
      <xdr:col>50</xdr:col>
      <xdr:colOff>114300</xdr:colOff>
      <xdr:row>38</xdr:row>
      <xdr:rowOff>141605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76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141605</xdr:rowOff>
    </xdr:from>
    <xdr:to>
      <xdr:col>45</xdr:col>
      <xdr:colOff>177800</xdr:colOff>
      <xdr:row>38</xdr:row>
      <xdr:rowOff>162560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567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157226</xdr:rowOff>
    </xdr:from>
    <xdr:to>
      <xdr:col>41</xdr:col>
      <xdr:colOff>50800</xdr:colOff>
      <xdr:row>38</xdr:row>
      <xdr:rowOff>162560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57976"/>
          <a:ext cx="889000" cy="5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162196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71755</xdr:rowOff>
    </xdr:from>
    <xdr:to>
      <xdr:col>50</xdr:col>
      <xdr:colOff>165100</xdr:colOff>
      <xdr:row>39</xdr:row>
      <xdr:rowOff>1905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164482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90805</xdr:rowOff>
    </xdr:from>
    <xdr:to>
      <xdr:col>46</xdr:col>
      <xdr:colOff>38100</xdr:colOff>
      <xdr:row>39</xdr:row>
      <xdr:rowOff>20955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106426</xdr:rowOff>
    </xdr:from>
    <xdr:to>
      <xdr:col>36</xdr:col>
      <xdr:colOff>165100</xdr:colOff>
      <xdr:row>36</xdr:row>
      <xdr:rowOff>36576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53103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19342</xdr:rowOff>
    </xdr:from>
    <xdr:to>
      <xdr:col>55</xdr:col>
      <xdr:colOff>0</xdr:colOff>
      <xdr:row>59</xdr:row>
      <xdr:rowOff>20580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4892"/>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20580</xdr:rowOff>
    </xdr:from>
    <xdr:to>
      <xdr:col>50</xdr:col>
      <xdr:colOff>114300</xdr:colOff>
      <xdr:row>59</xdr:row>
      <xdr:rowOff>23114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3613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19856</xdr:rowOff>
    </xdr:from>
    <xdr:to>
      <xdr:col>45</xdr:col>
      <xdr:colOff>177800</xdr:colOff>
      <xdr:row>59</xdr:row>
      <xdr:rowOff>23114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35406"/>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11608</xdr:rowOff>
    </xdr:from>
    <xdr:to>
      <xdr:col>41</xdr:col>
      <xdr:colOff>50800</xdr:colOff>
      <xdr:row>59</xdr:row>
      <xdr:rowOff>19856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27158"/>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139992</xdr:rowOff>
    </xdr:from>
    <xdr:to>
      <xdr:col>55</xdr:col>
      <xdr:colOff>50800</xdr:colOff>
      <xdr:row>59</xdr:row>
      <xdr:rowOff>70142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54919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141230</xdr:rowOff>
    </xdr:from>
    <xdr:to>
      <xdr:col>50</xdr:col>
      <xdr:colOff>165100</xdr:colOff>
      <xdr:row>59</xdr:row>
      <xdr:rowOff>71380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62507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143764</xdr:rowOff>
    </xdr:from>
    <xdr:to>
      <xdr:col>46</xdr:col>
      <xdr:colOff>38100</xdr:colOff>
      <xdr:row>59</xdr:row>
      <xdr:rowOff>73914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65041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140506</xdr:rowOff>
    </xdr:from>
    <xdr:to>
      <xdr:col>41</xdr:col>
      <xdr:colOff>101600</xdr:colOff>
      <xdr:row>59</xdr:row>
      <xdr:rowOff>70656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61783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132258</xdr:rowOff>
    </xdr:from>
    <xdr:to>
      <xdr:col>36</xdr:col>
      <xdr:colOff>165100</xdr:colOff>
      <xdr:row>59</xdr:row>
      <xdr:rowOff>62408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53535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6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49936</xdr:rowOff>
    </xdr:from>
    <xdr:to>
      <xdr:col>55</xdr:col>
      <xdr:colOff>0</xdr:colOff>
      <xdr:row>78</xdr:row>
      <xdr:rowOff>167303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3036"/>
          <a:ext cx="8382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16847</xdr:rowOff>
    </xdr:from>
    <xdr:to>
      <xdr:col>50</xdr:col>
      <xdr:colOff>114300</xdr:colOff>
      <xdr:row>78</xdr:row>
      <xdr:rowOff>167303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9947"/>
          <a:ext cx="8890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16847</xdr:rowOff>
    </xdr:from>
    <xdr:to>
      <xdr:col>45</xdr:col>
      <xdr:colOff>177800</xdr:colOff>
      <xdr:row>78</xdr:row>
      <xdr:rowOff>160903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9947"/>
          <a:ext cx="889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157435</xdr:rowOff>
    </xdr:from>
    <xdr:to>
      <xdr:col>41</xdr:col>
      <xdr:colOff>50800</xdr:colOff>
      <xdr:row>78</xdr:row>
      <xdr:rowOff>160903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0535"/>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170586</xdr:rowOff>
    </xdr:from>
    <xdr:to>
      <xdr:col>55</xdr:col>
      <xdr:colOff>50800</xdr:colOff>
      <xdr:row>78</xdr:row>
      <xdr:rowOff>100736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116503</xdr:rowOff>
    </xdr:from>
    <xdr:to>
      <xdr:col>50</xdr:col>
      <xdr:colOff>165100</xdr:colOff>
      <xdr:row>79</xdr:row>
      <xdr:rowOff>46653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137497</xdr:rowOff>
    </xdr:from>
    <xdr:to>
      <xdr:col>46</xdr:col>
      <xdr:colOff>38100</xdr:colOff>
      <xdr:row>78</xdr:row>
      <xdr:rowOff>67647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84174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110103</xdr:rowOff>
    </xdr:from>
    <xdr:to>
      <xdr:col>41</xdr:col>
      <xdr:colOff>101600</xdr:colOff>
      <xdr:row>79</xdr:row>
      <xdr:rowOff>40253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31380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106635</xdr:rowOff>
    </xdr:from>
    <xdr:to>
      <xdr:col>36</xdr:col>
      <xdr:colOff>165100</xdr:colOff>
      <xdr:row>79</xdr:row>
      <xdr:rowOff>36785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27912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2539</xdr:rowOff>
    </xdr:from>
    <xdr:to>
      <xdr:col>55</xdr:col>
      <xdr:colOff>0</xdr:colOff>
      <xdr:row>97</xdr:row>
      <xdr:rowOff>23930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33189"/>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139917</xdr:rowOff>
    </xdr:from>
    <xdr:to>
      <xdr:col>50</xdr:col>
      <xdr:colOff>114300</xdr:colOff>
      <xdr:row>97</xdr:row>
      <xdr:rowOff>23930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9117"/>
          <a:ext cx="8890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139917</xdr:rowOff>
    </xdr:from>
    <xdr:to>
      <xdr:col>45</xdr:col>
      <xdr:colOff>177800</xdr:colOff>
      <xdr:row>96</xdr:row>
      <xdr:rowOff>156953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99117"/>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156953</xdr:rowOff>
    </xdr:from>
    <xdr:to>
      <xdr:col>41</xdr:col>
      <xdr:colOff>50800</xdr:colOff>
      <xdr:row>97</xdr:row>
      <xdr:rowOff>30527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16153"/>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123189</xdr:rowOff>
    </xdr:from>
    <xdr:to>
      <xdr:col>55</xdr:col>
      <xdr:colOff>50800</xdr:colOff>
      <xdr:row>97</xdr:row>
      <xdr:rowOff>53339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146066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144580</xdr:rowOff>
    </xdr:from>
    <xdr:to>
      <xdr:col>50</xdr:col>
      <xdr:colOff>165100</xdr:colOff>
      <xdr:row>97</xdr:row>
      <xdr:rowOff>74730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89117</xdr:rowOff>
    </xdr:from>
    <xdr:to>
      <xdr:col>46</xdr:col>
      <xdr:colOff>38100</xdr:colOff>
      <xdr:row>97</xdr:row>
      <xdr:rowOff>19267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35794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106153</xdr:rowOff>
    </xdr:from>
    <xdr:to>
      <xdr:col>41</xdr:col>
      <xdr:colOff>101600</xdr:colOff>
      <xdr:row>97</xdr:row>
      <xdr:rowOff>36303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52830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151177</xdr:rowOff>
    </xdr:from>
    <xdr:to>
      <xdr:col>36</xdr:col>
      <xdr:colOff>165100</xdr:colOff>
      <xdr:row>97</xdr:row>
      <xdr:rowOff>81327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72454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128822</xdr:rowOff>
    </xdr:from>
    <xdr:to>
      <xdr:col>85</xdr:col>
      <xdr:colOff>127000</xdr:colOff>
      <xdr:row>36</xdr:row>
      <xdr:rowOff>157074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01022"/>
          <a:ext cx="838200" cy="2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157074</xdr:rowOff>
    </xdr:from>
    <xdr:to>
      <xdr:col>81</xdr:col>
      <xdr:colOff>50800</xdr:colOff>
      <xdr:row>36</xdr:row>
      <xdr:rowOff>162103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292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162103</xdr:rowOff>
    </xdr:from>
    <xdr:to>
      <xdr:col>76</xdr:col>
      <xdr:colOff>114300</xdr:colOff>
      <xdr:row>37</xdr:row>
      <xdr:rowOff>37002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34303"/>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37002</xdr:rowOff>
    </xdr:from>
    <xdr:to>
      <xdr:col>71</xdr:col>
      <xdr:colOff>177800</xdr:colOff>
      <xdr:row>37</xdr:row>
      <xdr:rowOff>93504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80652"/>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78022</xdr:rowOff>
    </xdr:from>
    <xdr:to>
      <xdr:col>85</xdr:col>
      <xdr:colOff>177800</xdr:colOff>
      <xdr:row>37</xdr:row>
      <xdr:rowOff>8172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100899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106274</xdr:rowOff>
    </xdr:from>
    <xdr:to>
      <xdr:col>81</xdr:col>
      <xdr:colOff>101600</xdr:colOff>
      <xdr:row>37</xdr:row>
      <xdr:rowOff>36424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52951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111303</xdr:rowOff>
    </xdr:from>
    <xdr:to>
      <xdr:col>76</xdr:col>
      <xdr:colOff>165100</xdr:colOff>
      <xdr:row>37</xdr:row>
      <xdr:rowOff>41453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57980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5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157652</xdr:rowOff>
    </xdr:from>
    <xdr:to>
      <xdr:col>72</xdr:col>
      <xdr:colOff>38100</xdr:colOff>
      <xdr:row>37</xdr:row>
      <xdr:rowOff>87802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104329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42704</xdr:rowOff>
    </xdr:from>
    <xdr:to>
      <xdr:col>67</xdr:col>
      <xdr:colOff>101600</xdr:colOff>
      <xdr:row>37</xdr:row>
      <xdr:rowOff>144304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112654</xdr:rowOff>
    </xdr:from>
    <xdr:to>
      <xdr:col>85</xdr:col>
      <xdr:colOff>127000</xdr:colOff>
      <xdr:row>57</xdr:row>
      <xdr:rowOff>23828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42404"/>
          <a:ext cx="838200" cy="2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112654</xdr:rowOff>
    </xdr:from>
    <xdr:to>
      <xdr:col>81</xdr:col>
      <xdr:colOff>50800</xdr:colOff>
      <xdr:row>57</xdr:row>
      <xdr:rowOff>57490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42404"/>
          <a:ext cx="889000" cy="28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9998</xdr:rowOff>
    </xdr:from>
    <xdr:to>
      <xdr:col>76</xdr:col>
      <xdr:colOff>114300</xdr:colOff>
      <xdr:row>57</xdr:row>
      <xdr:rowOff>57490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782648"/>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9998</xdr:rowOff>
    </xdr:from>
    <xdr:to>
      <xdr:col>71</xdr:col>
      <xdr:colOff>177800</xdr:colOff>
      <xdr:row>58</xdr:row>
      <xdr:rowOff>102295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82648"/>
          <a:ext cx="889000" cy="2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144478</xdr:rowOff>
    </xdr:from>
    <xdr:to>
      <xdr:col>85</xdr:col>
      <xdr:colOff>177800</xdr:colOff>
      <xdr:row>57</xdr:row>
      <xdr:rowOff>74628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122905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61854</xdr:rowOff>
    </xdr:from>
    <xdr:to>
      <xdr:col>81</xdr:col>
      <xdr:colOff>101600</xdr:colOff>
      <xdr:row>55</xdr:row>
      <xdr:rowOff>163454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6690</xdr:rowOff>
    </xdr:from>
    <xdr:to>
      <xdr:col>76</xdr:col>
      <xdr:colOff>165100</xdr:colOff>
      <xdr:row>57</xdr:row>
      <xdr:rowOff>108290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124817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130648</xdr:rowOff>
    </xdr:from>
    <xdr:to>
      <xdr:col>72</xdr:col>
      <xdr:colOff>38100</xdr:colOff>
      <xdr:row>57</xdr:row>
      <xdr:rowOff>60798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77325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51495</xdr:rowOff>
    </xdr:from>
    <xdr:to>
      <xdr:col>67</xdr:col>
      <xdr:colOff>101600</xdr:colOff>
      <xdr:row>58</xdr:row>
      <xdr:rowOff>153095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144222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42370</xdr:rowOff>
    </xdr:from>
    <xdr:to>
      <xdr:col>85</xdr:col>
      <xdr:colOff>127000</xdr:colOff>
      <xdr:row>79</xdr:row>
      <xdr:rowOff>44176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8692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44176</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887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163020</xdr:rowOff>
    </xdr:from>
    <xdr:to>
      <xdr:col>85</xdr:col>
      <xdr:colOff>177800</xdr:colOff>
      <xdr:row>79</xdr:row>
      <xdr:rowOff>93170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164826</xdr:rowOff>
    </xdr:from>
    <xdr:to>
      <xdr:col>81</xdr:col>
      <xdr:colOff>101600</xdr:colOff>
      <xdr:row>79</xdr:row>
      <xdr:rowOff>94976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86103</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24333" y="13630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163671</xdr:rowOff>
    </xdr:from>
    <xdr:to>
      <xdr:col>85</xdr:col>
      <xdr:colOff>127000</xdr:colOff>
      <xdr:row>97</xdr:row>
      <xdr:rowOff>26102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622871"/>
          <a:ext cx="8382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26102</xdr:rowOff>
    </xdr:from>
    <xdr:to>
      <xdr:col>81</xdr:col>
      <xdr:colOff>50800</xdr:colOff>
      <xdr:row>97</xdr:row>
      <xdr:rowOff>35018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56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12320</xdr:rowOff>
    </xdr:from>
    <xdr:to>
      <xdr:col>76</xdr:col>
      <xdr:colOff>114300</xdr:colOff>
      <xdr:row>97</xdr:row>
      <xdr:rowOff>35018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642970"/>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12320</xdr:rowOff>
    </xdr:from>
    <xdr:to>
      <xdr:col>71</xdr:col>
      <xdr:colOff>177800</xdr:colOff>
      <xdr:row>97</xdr:row>
      <xdr:rowOff>27197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2970"/>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112871</xdr:rowOff>
    </xdr:from>
    <xdr:to>
      <xdr:col>85</xdr:col>
      <xdr:colOff>177800</xdr:colOff>
      <xdr:row>97</xdr:row>
      <xdr:rowOff>43021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91298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5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146752</xdr:rowOff>
    </xdr:from>
    <xdr:to>
      <xdr:col>81</xdr:col>
      <xdr:colOff>101600</xdr:colOff>
      <xdr:row>97</xdr:row>
      <xdr:rowOff>76902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68029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155668</xdr:rowOff>
    </xdr:from>
    <xdr:to>
      <xdr:col>76</xdr:col>
      <xdr:colOff>165100</xdr:colOff>
      <xdr:row>97</xdr:row>
      <xdr:rowOff>85818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76945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132970</xdr:rowOff>
    </xdr:from>
    <xdr:to>
      <xdr:col>72</xdr:col>
      <xdr:colOff>38100</xdr:colOff>
      <xdr:row>97</xdr:row>
      <xdr:rowOff>63120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54247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147847</xdr:rowOff>
    </xdr:from>
    <xdr:to>
      <xdr:col>67</xdr:col>
      <xdr:colOff>101600</xdr:colOff>
      <xdr:row>97</xdr:row>
      <xdr:rowOff>77997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69124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人口が年々減少傾向にある中で、本年度は、消防費及び土木費が類似団体平均値を上回っている。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消防費については、駿東伊豆消防組合への負担金や同時通報用無線整備に要した経費等の増が大きく影響している。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土木費については、道路維持管理や河川整備、丸池公園整備に係る経費等の増により、住民１人当たりのコストが増額となっている。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また、教育費においては、図書館等複合施設整備事業の完了により、大幅な減となっているが、今後は学校施設の大規模改修等が予想されるため、行財政改革の取り組みを通じた経常経費の削減に努める。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大規模建設事業の減や新型コロナウイルス感染症への対応を図るために実施した事業の見直しに伴う予算の組み替えにより歳出が抑制されたため、実質単年度収支は、赤字となっているが前年度から</a:t>
          </a:r>
          <a:r>
            <a:rPr kumimoji="1" lang="en-US" altLang="ja-JP" sz="1400">
              <a:latin typeface="ＭＳ ゴシック" pitchFamily="49" charset="-128"/>
              <a:ea typeface="ＭＳ ゴシック" pitchFamily="49" charset="-128"/>
            </a:rPr>
            <a:t>5.52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また、歳出削減の実施により、財政調整基金の著しい減少が緩和され、前年度から</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ポイントの低下に留まった。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黒字額及び標準財政規模に対する比率は、決算規模が最大である一般会計の占める割合が大きくなっており、一般会計決算が連結比率に大きな影響を及ぼす構造となっている。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一般会計については、税収の動向や大規模事業の実施等によって、黒字額及び標準財政規模に対する比率が増減するため、年度によって差が生じている。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令和２年度においては、大規模建設事業等の抑制による一般財源ベースでの歳出の縮小及び各種交付金の増による歳入の確保により、実質収支は前年度比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特別会計においては、概ね一定した比率で推移しているが、介護保険事業特別会計では、新型コロナウイルス感染症の影響による地域支援事業の減などにより、</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下水道事業会計は、資金不足を生じていないことから、実質赤字比率は生じていない。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14463888</v>
      </c>
      <c r="BO4" s="433"/>
      <c r="BP4" s="433"/>
      <c r="BQ4" s="433"/>
      <c r="BR4" s="433"/>
      <c r="BS4" s="433"/>
      <c r="BT4" s="433"/>
      <c r="BU4" s="434"/>
      <c r="BV4" s="432">
        <v>11319855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4.8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14105866</v>
      </c>
      <c r="BO5" s="470"/>
      <c r="BP5" s="470"/>
      <c r="BQ5" s="470"/>
      <c r="BR5" s="470"/>
      <c r="BS5" s="470"/>
      <c r="BT5" s="470"/>
      <c r="BU5" s="471"/>
      <c r="BV5" s="469">
        <v>10999169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88.4</v>
      </c>
      <c r="CU5" s="467"/>
      <c r="CV5" s="467"/>
      <c r="CW5" s="467"/>
      <c r="CX5" s="467"/>
      <c r="CY5" s="467"/>
      <c r="CZ5" s="467"/>
      <c r="DA5" s="468"/>
      <c r="DB5" s="466">
        <v>87.6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358022</v>
      </c>
      <c r="BO6" s="470"/>
      <c r="BP6" s="470"/>
      <c r="BQ6" s="470"/>
      <c r="BR6" s="470"/>
      <c r="BS6" s="470"/>
      <c r="BT6" s="470"/>
      <c r="BU6" s="471"/>
      <c r="BV6" s="469">
        <v>320686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90</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15987</v>
      </c>
      <c r="BO7" s="470"/>
      <c r="BP7" s="470"/>
      <c r="BQ7" s="470"/>
      <c r="BR7" s="470"/>
      <c r="BS7" s="470"/>
      <c r="BT7" s="470"/>
      <c r="BU7" s="471"/>
      <c r="BV7" s="469">
        <v>15582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6752584</v>
      </c>
      <c r="CU7" s="470"/>
      <c r="CV7" s="470"/>
      <c r="CW7" s="470"/>
      <c r="CX7" s="470"/>
      <c r="CY7" s="470"/>
      <c r="CZ7" s="470"/>
      <c r="DA7" s="471"/>
      <c r="DB7" s="469">
        <v>6399064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342035</v>
      </c>
      <c r="BO8" s="470"/>
      <c r="BP8" s="470"/>
      <c r="BQ8" s="470"/>
      <c r="BR8" s="470"/>
      <c r="BS8" s="470"/>
      <c r="BT8" s="470"/>
      <c r="BU8" s="471"/>
      <c r="BV8" s="469">
        <v>305104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31710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36931</v>
      </c>
      <c r="BO9" s="470"/>
      <c r="BP9" s="470"/>
      <c r="BQ9" s="470"/>
      <c r="BR9" s="470"/>
      <c r="BS9" s="470"/>
      <c r="BT9" s="470"/>
      <c r="BU9" s="471"/>
      <c r="BV9" s="469">
        <v>14740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10.9</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32118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161000</v>
      </c>
      <c r="BO10" s="470"/>
      <c r="BP10" s="470"/>
      <c r="BQ10" s="470"/>
      <c r="BR10" s="470"/>
      <c r="BS10" s="470"/>
      <c r="BT10" s="470"/>
      <c r="BU10" s="471"/>
      <c r="BV10" s="469">
        <v>150143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32107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121</v>
      </c>
      <c r="AV12" s="502"/>
      <c r="AW12" s="502"/>
      <c r="AX12" s="502"/>
      <c r="AY12" s="503" t="s">
        <v>136</v>
      </c>
      <c r="AZ12" s="504"/>
      <c r="BA12" s="504"/>
      <c r="BB12" s="504"/>
      <c r="BC12" s="504"/>
      <c r="BD12" s="504"/>
      <c r="BE12" s="504"/>
      <c r="BF12" s="504"/>
      <c r="BG12" s="504"/>
      <c r="BH12" s="504"/>
      <c r="BI12" s="504"/>
      <c r="BJ12" s="504"/>
      <c r="BK12" s="504"/>
      <c r="BL12" s="504"/>
      <c r="BM12" s="505"/>
      <c r="BN12" s="469">
        <v>218843</v>
      </c>
      <c r="BO12" s="470"/>
      <c r="BP12" s="470"/>
      <c r="BQ12" s="470"/>
      <c r="BR12" s="470"/>
      <c r="BS12" s="470"/>
      <c r="BT12" s="470"/>
      <c r="BU12" s="471"/>
      <c r="BV12" s="469">
        <v>538186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30832</v>
      </c>
      <c r="S13" s="554"/>
      <c r="T13" s="554"/>
      <c r="U13" s="554"/>
      <c r="V13" s="555"/>
      <c r="W13" s="485" t="s">
        <v>140</v>
      </c>
      <c r="X13" s="486"/>
      <c r="Y13" s="486"/>
      <c r="Z13" s="486"/>
      <c r="AA13" s="486"/>
      <c r="AB13" s="476"/>
      <c r="AC13" s="520">
        <v>166</v>
      </c>
      <c r="AD13" s="521"/>
      <c r="AE13" s="521"/>
      <c r="AF13" s="521"/>
      <c r="AG13" s="563"/>
      <c r="AH13" s="520">
        <v>191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-20912</v>
      </c>
      <c r="BO13" s="470"/>
      <c r="BP13" s="470"/>
      <c r="BQ13" s="470"/>
      <c r="BR13" s="470"/>
      <c r="BS13" s="470"/>
      <c r="BT13" s="470"/>
      <c r="BU13" s="471"/>
      <c r="BV13" s="469">
        <v>-373303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5.4</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32287</v>
      </c>
      <c r="S14" s="554"/>
      <c r="T14" s="554"/>
      <c r="U14" s="554"/>
      <c r="V14" s="555"/>
      <c r="W14" s="459"/>
      <c r="X14" s="460"/>
      <c r="Y14" s="460"/>
      <c r="Z14" s="460"/>
      <c r="AA14" s="460"/>
      <c r="AB14" s="449"/>
      <c r="AC14" s="556">
        <v>1.1000000000000001</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41.7</v>
      </c>
      <c r="CU14" s="568"/>
      <c r="CV14" s="568"/>
      <c r="CW14" s="568"/>
      <c r="CX14" s="568"/>
      <c r="CY14" s="568"/>
      <c r="CZ14" s="568"/>
      <c r="DA14" s="569"/>
      <c r="DB14" s="567">
        <v>36.6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31040</v>
      </c>
      <c r="S15" s="554"/>
      <c r="T15" s="554"/>
      <c r="U15" s="554"/>
      <c r="V15" s="555"/>
      <c r="W15" s="485" t="s">
        <v>148</v>
      </c>
      <c r="X15" s="486"/>
      <c r="Y15" s="486"/>
      <c r="Z15" s="486"/>
      <c r="AA15" s="486"/>
      <c r="AB15" s="476"/>
      <c r="AC15" s="520">
        <v>4952</v>
      </c>
      <c r="AD15" s="521"/>
      <c r="AE15" s="521"/>
      <c r="AF15" s="521"/>
      <c r="AG15" s="563"/>
      <c r="AH15" s="520">
        <v>5084</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4974571</v>
      </c>
      <c r="BO15" s="433"/>
      <c r="BP15" s="433"/>
      <c r="BQ15" s="433"/>
      <c r="BR15" s="433"/>
      <c r="BS15" s="433"/>
      <c r="BT15" s="433"/>
      <c r="BU15" s="434"/>
      <c r="BV15" s="432">
        <v>4732767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31.8</v>
      </c>
      <c r="AD16" s="557"/>
      <c r="AE16" s="557"/>
      <c r="AF16" s="557"/>
      <c r="AG16" s="558"/>
      <c r="AH16" s="556">
        <v>32.200000000000003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5133899</v>
      </c>
      <c r="BO16" s="470"/>
      <c r="BP16" s="470"/>
      <c r="BQ16" s="470"/>
      <c r="BR16" s="470"/>
      <c r="BS16" s="470"/>
      <c r="BT16" s="470"/>
      <c r="BU16" s="471"/>
      <c r="BV16" s="469">
        <v>4850886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10452</v>
      </c>
      <c r="AD17" s="521"/>
      <c r="AE17" s="521"/>
      <c r="AF17" s="521"/>
      <c r="AG17" s="563"/>
      <c r="AH17" s="520">
        <v>10536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6385773</v>
      </c>
      <c r="BO17" s="470"/>
      <c r="BP17" s="470"/>
      <c r="BQ17" s="470"/>
      <c r="BR17" s="470"/>
      <c r="BS17" s="470"/>
      <c r="BT17" s="470"/>
      <c r="BU17" s="471"/>
      <c r="BV17" s="469">
        <v>6107319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8.81</v>
      </c>
      <c r="M18" s="585"/>
      <c r="N18" s="585"/>
      <c r="O18" s="585"/>
      <c r="P18" s="585"/>
      <c r="Q18" s="585"/>
      <c r="R18" s="586"/>
      <c r="S18" s="586"/>
      <c r="T18" s="586"/>
      <c r="U18" s="586"/>
      <c r="V18" s="587"/>
      <c r="W18" s="487"/>
      <c r="X18" s="488"/>
      <c r="Y18" s="488"/>
      <c r="Z18" s="488"/>
      <c r="AA18" s="488"/>
      <c r="AB18" s="479"/>
      <c r="AC18" s="588">
        <v>67.099999999999994</v>
      </c>
      <c r="AD18" s="589"/>
      <c r="AE18" s="589"/>
      <c r="AF18" s="589"/>
      <c r="AG18" s="590"/>
      <c r="AH18" s="588">
        <v>66.599999999999994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5842680</v>
      </c>
      <c r="BO18" s="470"/>
      <c r="BP18" s="470"/>
      <c r="BQ18" s="470"/>
      <c r="BR18" s="470"/>
      <c r="BS18" s="470"/>
      <c r="BT18" s="470"/>
      <c r="BU18" s="471"/>
      <c r="BV18" s="469">
        <v>5720788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3599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8037977</v>
      </c>
      <c r="BO19" s="470"/>
      <c r="BP19" s="470"/>
      <c r="BQ19" s="470"/>
      <c r="BR19" s="470"/>
      <c r="BS19" s="470"/>
      <c r="BT19" s="470"/>
      <c r="BU19" s="471"/>
      <c r="BV19" s="469">
        <v>7849293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12973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9075093</v>
      </c>
      <c r="BO23" s="470"/>
      <c r="BP23" s="470"/>
      <c r="BQ23" s="470"/>
      <c r="BR23" s="470"/>
      <c r="BS23" s="470"/>
      <c r="BT23" s="470"/>
      <c r="BU23" s="471"/>
      <c r="BV23" s="469">
        <v>8915192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7800</v>
      </c>
      <c r="R24" s="521"/>
      <c r="S24" s="521"/>
      <c r="T24" s="521"/>
      <c r="U24" s="521"/>
      <c r="V24" s="563"/>
      <c r="W24" s="622"/>
      <c r="X24" s="610"/>
      <c r="Y24" s="611"/>
      <c r="Z24" s="519" t="s">
        <v>172</v>
      </c>
      <c r="AA24" s="499"/>
      <c r="AB24" s="499"/>
      <c r="AC24" s="499"/>
      <c r="AD24" s="499"/>
      <c r="AE24" s="499"/>
      <c r="AF24" s="499"/>
      <c r="AG24" s="500"/>
      <c r="AH24" s="520">
        <v>169</v>
      </c>
      <c r="AI24" s="521"/>
      <c r="AJ24" s="521"/>
      <c r="AK24" s="521"/>
      <c r="AL24" s="563"/>
      <c r="AM24" s="520">
        <v>511732</v>
      </c>
      <c r="AN24" s="521"/>
      <c r="AO24" s="521"/>
      <c r="AP24" s="521"/>
      <c r="AQ24" s="521"/>
      <c r="AR24" s="563"/>
      <c r="AS24" s="520">
        <v>3028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6033184</v>
      </c>
      <c r="BO24" s="470"/>
      <c r="BP24" s="470"/>
      <c r="BQ24" s="470"/>
      <c r="BR24" s="470"/>
      <c r="BS24" s="470"/>
      <c r="BT24" s="470"/>
      <c r="BU24" s="471"/>
      <c r="BV24" s="469">
        <v>6008934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6300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130</v>
      </c>
      <c r="AN25" s="521"/>
      <c r="AO25" s="521"/>
      <c r="AP25" s="521"/>
      <c r="AQ25" s="521"/>
      <c r="AR25" s="563"/>
      <c r="AS25" s="520" t="s">
        <v>129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1168041</v>
      </c>
      <c r="BO25" s="433"/>
      <c r="BP25" s="433"/>
      <c r="BQ25" s="433"/>
      <c r="BR25" s="433"/>
      <c r="BS25" s="433"/>
      <c r="BT25" s="433"/>
      <c r="BU25" s="434"/>
      <c r="BV25" s="432">
        <v>1261449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5900</v>
      </c>
      <c r="R26" s="521"/>
      <c r="S26" s="521"/>
      <c r="T26" s="521"/>
      <c r="U26" s="521"/>
      <c r="V26" s="563"/>
      <c r="W26" s="622"/>
      <c r="X26" s="610"/>
      <c r="Y26" s="611"/>
      <c r="Z26" s="519" t="s">
        <v>179</v>
      </c>
      <c r="AA26" s="632"/>
      <c r="AB26" s="632"/>
      <c r="AC26" s="632"/>
      <c r="AD26" s="632"/>
      <c r="AE26" s="632"/>
      <c r="AF26" s="632"/>
      <c r="AG26" s="633"/>
      <c r="AH26" s="520">
        <v>1</v>
      </c>
      <c r="AI26" s="521"/>
      <c r="AJ26" s="521"/>
      <c r="AK26" s="521"/>
      <c r="AL26" s="563"/>
      <c r="AM26" s="520" t="s">
        <v>180</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3300</v>
      </c>
      <c r="R27" s="521"/>
      <c r="S27" s="521"/>
      <c r="T27" s="521"/>
      <c r="U27" s="521"/>
      <c r="V27" s="563"/>
      <c r="W27" s="622"/>
      <c r="X27" s="610"/>
      <c r="Y27" s="611"/>
      <c r="Z27" s="519" t="s">
        <v>183</v>
      </c>
      <c r="AA27" s="499"/>
      <c r="AB27" s="499"/>
      <c r="AC27" s="499"/>
      <c r="AD27" s="499"/>
      <c r="AE27" s="499"/>
      <c r="AF27" s="499"/>
      <c r="AG27" s="500"/>
      <c r="AH27" s="520">
        <v>24</v>
      </c>
      <c r="AI27" s="521"/>
      <c r="AJ27" s="521"/>
      <c r="AK27" s="521"/>
      <c r="AL27" s="563"/>
      <c r="AM27" s="520">
        <v>74220</v>
      </c>
      <c r="AN27" s="521"/>
      <c r="AO27" s="521"/>
      <c r="AP27" s="521"/>
      <c r="AQ27" s="521"/>
      <c r="AR27" s="563"/>
      <c r="AS27" s="520">
        <v>3093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1132462</v>
      </c>
      <c r="BO27" s="646"/>
      <c r="BP27" s="646"/>
      <c r="BQ27" s="646"/>
      <c r="BR27" s="646"/>
      <c r="BS27" s="646"/>
      <c r="BT27" s="646"/>
      <c r="BU27" s="647"/>
      <c r="BV27" s="645">
        <v>1129766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2800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176</v>
      </c>
      <c r="AN28" s="521"/>
      <c r="AO28" s="521"/>
      <c r="AP28" s="521"/>
      <c r="AQ28" s="521"/>
      <c r="AR28" s="563"/>
      <c r="AS28" s="520" t="s">
        <v>129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316011</v>
      </c>
      <c r="BO28" s="433"/>
      <c r="BP28" s="433"/>
      <c r="BQ28" s="433"/>
      <c r="BR28" s="433"/>
      <c r="BS28" s="433"/>
      <c r="BT28" s="433"/>
      <c r="BU28" s="434"/>
      <c r="BV28" s="432">
        <v>373854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14</v>
      </c>
      <c r="M29" s="521"/>
      <c r="N29" s="521"/>
      <c r="O29" s="521"/>
      <c r="P29" s="563"/>
      <c r="Q29" s="520">
        <v>2600</v>
      </c>
      <c r="R29" s="521"/>
      <c r="S29" s="521"/>
      <c r="T29" s="521"/>
      <c r="U29" s="521"/>
      <c r="V29" s="563"/>
      <c r="W29" s="623"/>
      <c r="X29" s="624"/>
      <c r="Y29" s="625"/>
      <c r="Z29" s="519" t="s">
        <v>189</v>
      </c>
      <c r="AA29" s="499"/>
      <c r="AB29" s="499"/>
      <c r="AC29" s="499"/>
      <c r="AD29" s="499"/>
      <c r="AE29" s="499"/>
      <c r="AF29" s="499"/>
      <c r="AG29" s="500"/>
      <c r="AH29" s="520">
        <v>193</v>
      </c>
      <c r="AI29" s="521"/>
      <c r="AJ29" s="521"/>
      <c r="AK29" s="521"/>
      <c r="AL29" s="563"/>
      <c r="AM29" s="520">
        <v>585952</v>
      </c>
      <c r="AN29" s="521"/>
      <c r="AO29" s="521"/>
      <c r="AP29" s="521"/>
      <c r="AQ29" s="521"/>
      <c r="AR29" s="563"/>
      <c r="AS29" s="520">
        <v>3036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3223</v>
      </c>
      <c r="BO29" s="470"/>
      <c r="BP29" s="470"/>
      <c r="BQ29" s="470"/>
      <c r="BR29" s="470"/>
      <c r="BS29" s="470"/>
      <c r="BT29" s="470"/>
      <c r="BU29" s="471"/>
      <c r="BV29" s="469">
        <v>73223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231061</v>
      </c>
      <c r="BO30" s="646"/>
      <c r="BP30" s="646"/>
      <c r="BQ30" s="646"/>
      <c r="BR30" s="646"/>
      <c r="BS30" s="646"/>
      <c r="BT30" s="646"/>
      <c r="BU30" s="647"/>
      <c r="BV30" s="645">
        <v>281783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201</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静岡県芦湖水利組合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駿豆学園管理組合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駿東伊豆消防組合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静岡県後期高齢者医療広域連合（普通会計分）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静岡県後期高齢者医療広域連合（事業会計分）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静岡県地方税滞納整理機構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箱根山御山組合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三島市外五ヶ市町箱根山組合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三島市外三ヶ市町箱根山林組合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hNgmTDxDjwhdePty0DHFHPu8uji3Oh4hFGIBN/fFAL/GtPJT1P+MAZrDp2MVoNteq6p+LK9crnpkuSzbQZcc/A==" saltValue="9RXG1ylwiUCIreENmn9l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564</v>
      </c>
      <c r="D34" s="1250"/>
      <c r="E34" s="1251"/>
      <c r="F34" s="32">
        <v>2.4500000000000002</v>
      </c>
      <c r="G34" s="33">
        <v>4.88</v>
      </c>
      <c r="H34" s="33">
        <v>4.49</v>
      </c>
      <c r="I34" s="33">
        <v>4.76</v>
      </c>
      <c r="J34" s="34">
        <v>5.0599999999999996</v>
      </c>
      <c r="K34" s="22"/>
      <c r="L34" s="22"/>
      <c r="M34" s="22"/>
      <c r="N34" s="22"/>
      <c r="O34" s="22"/>
      <c r="P34" s="22"/>
    </row>
    <row r="35" spans="1:16" ht="39" customHeight="1" x14ac:dyDescent="0.15">
      <c r="A35" s="22"/>
      <c r="B35" s="35"/>
      <c r="C35" s="1244" t="s">
        <v>565</v>
      </c>
      <c r="D35" s="1245"/>
      <c r="E35" s="1246"/>
      <c r="F35" s="36" t="s">
        <v>513</v>
      </c>
      <c r="G35" s="37" t="s">
        <v>513</v>
      </c>
      <c r="H35" s="37" t="s">
        <v>513</v>
      </c>
      <c r="I35" s="37">
        <v>2.54</v>
      </c>
      <c r="J35" s="38">
        <v>3.22</v>
      </c>
      <c r="K35" s="22"/>
      <c r="L35" s="22"/>
      <c r="M35" s="22"/>
      <c r="N35" s="22"/>
      <c r="O35" s="22"/>
      <c r="P35" s="22"/>
    </row>
    <row r="36" spans="1:16" ht="39" customHeight="1" x14ac:dyDescent="0.15">
      <c r="A36" s="22"/>
      <c r="B36" s="35"/>
      <c r="C36" s="1244" t="s">
        <v>566</v>
      </c>
      <c r="D36" s="1245"/>
      <c r="E36" s="1246"/>
      <c r="F36" s="36">
        <v>1.37</v>
      </c>
      <c r="G36" s="37">
        <v>1.17</v>
      </c>
      <c r="H36" s="37">
        <v>1.37</v>
      </c>
      <c r="I36" s="37">
        <v>0.6</v>
      </c>
      <c r="J36" s="38">
        <v>1.52</v>
      </c>
      <c r="K36" s="22"/>
      <c r="L36" s="22"/>
      <c r="M36" s="22"/>
      <c r="N36" s="22"/>
      <c r="O36" s="22"/>
      <c r="P36" s="22"/>
    </row>
    <row r="37" spans="1:16" ht="39" customHeight="1" x14ac:dyDescent="0.15">
      <c r="A37" s="22"/>
      <c r="B37" s="35"/>
      <c r="C37" s="1244" t="s">
        <v>567</v>
      </c>
      <c r="D37" s="1245"/>
      <c r="E37" s="1246"/>
      <c r="F37" s="36">
        <v>3.03</v>
      </c>
      <c r="G37" s="37">
        <v>2.65</v>
      </c>
      <c r="H37" s="37">
        <v>0.6</v>
      </c>
      <c r="I37" s="37">
        <v>0.42</v>
      </c>
      <c r="J37" s="38">
        <v>1.03</v>
      </c>
      <c r="K37" s="22"/>
      <c r="L37" s="22"/>
      <c r="M37" s="22"/>
      <c r="N37" s="22"/>
      <c r="O37" s="22"/>
      <c r="P37" s="22"/>
    </row>
    <row r="38" spans="1:16" ht="39" customHeight="1" x14ac:dyDescent="0.15">
      <c r="A38" s="22"/>
      <c r="B38" s="35"/>
      <c r="C38" s="1244" t="s">
        <v>568</v>
      </c>
      <c r="D38" s="1245"/>
      <c r="E38" s="1246"/>
      <c r="F38" s="36">
        <v>0.22</v>
      </c>
      <c r="G38" s="37">
        <v>0.19</v>
      </c>
      <c r="H38" s="37">
        <v>0.21</v>
      </c>
      <c r="I38" s="37">
        <v>0.19</v>
      </c>
      <c r="J38" s="38">
        <v>0.21</v>
      </c>
      <c r="K38" s="22"/>
      <c r="L38" s="22"/>
      <c r="M38" s="22"/>
      <c r="N38" s="22"/>
      <c r="O38" s="22"/>
      <c r="P38" s="22"/>
    </row>
    <row r="39" spans="1:16" ht="39" customHeight="1" x14ac:dyDescent="0.15">
      <c r="A39" s="22"/>
      <c r="B39" s="35"/>
      <c r="C39" s="1244" t="s">
        <v>569</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v>0.41</v>
      </c>
      <c r="G43" s="42">
        <v>0.28999999999999998</v>
      </c>
      <c r="H43" s="42">
        <v>1.66</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xOThXjrhcB6eC0ZiauYRG2Uhtow/JNvJ1aLxPqhIR0w4Y7+8uP4F1vaAWyuwU3ENO/6cso7d1wHCtQqli98w==" saltValue="efMnbxzKrDbPH2Nj9Wkr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830</v>
      </c>
      <c r="L45" s="60">
        <v>858</v>
      </c>
      <c r="M45" s="60">
        <v>812</v>
      </c>
      <c r="N45" s="60">
        <v>822</v>
      </c>
      <c r="O45" s="61">
        <v>884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381</v>
      </c>
      <c r="L48" s="64">
        <v>385</v>
      </c>
      <c r="M48" s="64">
        <v>398</v>
      </c>
      <c r="N48" s="64">
        <v>400</v>
      </c>
      <c r="O48" s="65">
        <v>390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v>
      </c>
      <c r="L49" s="64">
        <v>2</v>
      </c>
      <c r="M49" s="64">
        <v>2</v>
      </c>
      <c r="N49" s="64">
        <v>3</v>
      </c>
      <c r="O49" s="65">
        <v>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v>0</v>
      </c>
      <c r="M51" s="64" t="s">
        <v>513</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933</v>
      </c>
      <c r="L52" s="64">
        <v>953</v>
      </c>
      <c r="M52" s="64">
        <v>930</v>
      </c>
      <c r="N52" s="64">
        <v>900</v>
      </c>
      <c r="O52" s="65">
        <v>916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280</v>
      </c>
      <c r="L53" s="69">
        <v>292</v>
      </c>
      <c r="M53" s="69">
        <v>282</v>
      </c>
      <c r="N53" s="69">
        <v>325</v>
      </c>
      <c r="O53" s="70">
        <v>363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VcwyZOEMpLN6cHXPNvTkc/yN1V9nLQ4iJ4GKYI17K0ZeX8NSBisMXMtsVS/IFGR3H0IIfAnOrPtWMwPWXECw==" saltValue="mKSNEDSYHDDZYA/5Guz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7672</v>
      </c>
      <c r="J41" s="104">
        <v>7863</v>
      </c>
      <c r="K41" s="104">
        <v>8189</v>
      </c>
      <c r="L41" s="104">
        <v>8915</v>
      </c>
      <c r="M41" s="105">
        <v>9075</v>
      </c>
    </row>
    <row r="42" spans="2:13" ht="27.75" customHeight="1" x14ac:dyDescent="0.15">
      <c r="B42" s="1280"/>
      <c r="C42" s="1281"/>
      <c r="D42" s="106"/>
      <c r="E42" s="1286" t="s">
        <v>32</v>
      </c>
      <c r="F42" s="1286"/>
      <c r="G42" s="1286"/>
      <c r="H42" s="1287"/>
      <c r="I42" s="107" t="s">
        <v>513</v>
      </c>
      <c r="J42" s="108" t="s">
        <v>513</v>
      </c>
      <c r="K42" s="108" t="s">
        <v>513</v>
      </c>
      <c r="L42" s="108" t="s">
        <v>513</v>
      </c>
      <c r="M42" s="109" t="s">
        <v>513</v>
      </c>
    </row>
    <row r="43" spans="2:13" ht="27.75" customHeight="1" x14ac:dyDescent="0.15">
      <c r="B43" s="1280"/>
      <c r="C43" s="1281"/>
      <c r="D43" s="106"/>
      <c r="E43" s="1286" t="s">
        <v>33</v>
      </c>
      <c r="F43" s="1286"/>
      <c r="G43" s="1286"/>
      <c r="H43" s="1287"/>
      <c r="I43" s="107">
        <v>4933</v>
      </c>
      <c r="J43" s="108">
        <v>5023</v>
      </c>
      <c r="K43" s="108">
        <v>4843</v>
      </c>
      <c r="L43" s="108">
        <v>4869</v>
      </c>
      <c r="M43" s="109">
        <v>4950</v>
      </c>
    </row>
    <row r="44" spans="2:13" ht="27.75" customHeight="1" x14ac:dyDescent="0.15">
      <c r="B44" s="1280"/>
      <c r="C44" s="1281"/>
      <c r="D44" s="106"/>
      <c r="E44" s="1286" t="s">
        <v>34</v>
      </c>
      <c r="F44" s="1286"/>
      <c r="G44" s="1286"/>
      <c r="H44" s="1287"/>
      <c r="I44" s="107">
        <v>16</v>
      </c>
      <c r="J44" s="108">
        <v>27</v>
      </c>
      <c r="K44" s="108">
        <v>39</v>
      </c>
      <c r="L44" s="108">
        <v>58</v>
      </c>
      <c r="M44" s="109">
        <v>75</v>
      </c>
    </row>
    <row r="45" spans="2:13" ht="27.75" customHeight="1" x14ac:dyDescent="0.15">
      <c r="B45" s="1280"/>
      <c r="C45" s="1281"/>
      <c r="D45" s="106"/>
      <c r="E45" s="1286" t="s">
        <v>35</v>
      </c>
      <c r="F45" s="1286"/>
      <c r="G45" s="1286"/>
      <c r="H45" s="1287"/>
      <c r="I45" s="107" t="s">
        <v>513</v>
      </c>
      <c r="J45" s="108" t="s">
        <v>513</v>
      </c>
      <c r="K45" s="108" t="s">
        <v>513</v>
      </c>
      <c r="L45" s="108" t="s">
        <v>513</v>
      </c>
      <c r="M45" s="109" t="s">
        <v>513</v>
      </c>
    </row>
    <row r="46" spans="2:13" ht="27.75" customHeight="1" x14ac:dyDescent="0.15">
      <c r="B46" s="1280"/>
      <c r="C46" s="1281"/>
      <c r="D46" s="110"/>
      <c r="E46" s="1286" t="s">
        <v>36</v>
      </c>
      <c r="F46" s="1286"/>
      <c r="G46" s="1286"/>
      <c r="H46" s="1287"/>
      <c r="I46" s="107" t="s">
        <v>513</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2120</v>
      </c>
      <c r="J50" s="108">
        <v>1814</v>
      </c>
      <c r="K50" s="108">
        <v>1316</v>
      </c>
      <c r="L50" s="108">
        <v>903</v>
      </c>
      <c r="M50" s="109">
        <v>731</v>
      </c>
    </row>
    <row r="51" spans="2:13" ht="27.75" customHeight="1" x14ac:dyDescent="0.15">
      <c r="B51" s="1280"/>
      <c r="C51" s="1281"/>
      <c r="D51" s="106"/>
      <c r="E51" s="1286" t="s">
        <v>42</v>
      </c>
      <c r="F51" s="1286"/>
      <c r="G51" s="1286"/>
      <c r="H51" s="1287"/>
      <c r="I51" s="107">
        <v>3328</v>
      </c>
      <c r="J51" s="108">
        <v>3225</v>
      </c>
      <c r="K51" s="108">
        <v>3156</v>
      </c>
      <c r="L51" s="108">
        <v>3124</v>
      </c>
      <c r="M51" s="109">
        <v>3071</v>
      </c>
    </row>
    <row r="52" spans="2:13" ht="27.75" customHeight="1" x14ac:dyDescent="0.15">
      <c r="B52" s="1282"/>
      <c r="C52" s="1283"/>
      <c r="D52" s="106"/>
      <c r="E52" s="1286" t="s">
        <v>43</v>
      </c>
      <c r="F52" s="1286"/>
      <c r="G52" s="1286"/>
      <c r="H52" s="1287"/>
      <c r="I52" s="107">
        <v>7809</v>
      </c>
      <c r="J52" s="108">
        <v>7726</v>
      </c>
      <c r="K52" s="108">
        <v>7668</v>
      </c>
      <c r="L52" s="108">
        <v>7705</v>
      </c>
      <c r="M52" s="109">
        <v>7747</v>
      </c>
    </row>
    <row r="53" spans="2:13" ht="27.75" customHeight="1" thickBot="1" x14ac:dyDescent="0.2">
      <c r="B53" s="1293" t="s">
        <v>44</v>
      </c>
      <c r="C53" s="1294"/>
      <c r="D53" s="113"/>
      <c r="E53" s="1295" t="s">
        <v>45</v>
      </c>
      <c r="F53" s="1295"/>
      <c r="G53" s="1295"/>
      <c r="H53" s="1296"/>
      <c r="I53" s="114">
        <v>-634</v>
      </c>
      <c r="J53" s="115">
        <v>147</v>
      </c>
      <c r="K53" s="115">
        <v>931</v>
      </c>
      <c r="L53" s="115">
        <v>2110</v>
      </c>
      <c r="M53" s="116">
        <v>2550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99T3IpMDZig07vSMh3vWe/ysWOnUh+2SkJi8T4VfcDUXL0cYttS3xOruCS2kXkuV9+encajIc0CYE6mrb3tIA==" saltValue="UlHq94N8jsIhypzAXP54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762</v>
      </c>
      <c r="G55" s="128">
        <v>374</v>
      </c>
      <c r="H55" s="129">
        <v>316</v>
      </c>
    </row>
    <row r="56" spans="2:8" ht="52.5" customHeight="1" x14ac:dyDescent="0.15">
      <c r="B56" s="130"/>
      <c r="C56" s="1307" t="s">
        <v>49</v>
      </c>
      <c r="D56" s="1307"/>
      <c r="E56" s="1308"/>
      <c r="F56" s="131">
        <v>113</v>
      </c>
      <c r="G56" s="131">
        <v>73</v>
      </c>
      <c r="H56" s="132">
        <v>3</v>
      </c>
    </row>
    <row r="57" spans="2:8" ht="53.25" customHeight="1" x14ac:dyDescent="0.15">
      <c r="B57" s="130"/>
      <c r="C57" s="1309" t="s">
        <v>50</v>
      </c>
      <c r="D57" s="1309"/>
      <c r="E57" s="1310"/>
      <c r="F57" s="133">
        <v>275</v>
      </c>
      <c r="G57" s="133">
        <v>282</v>
      </c>
      <c r="H57" s="134">
        <v>231</v>
      </c>
    </row>
    <row r="58" spans="2:8" ht="45.75" customHeight="1" x14ac:dyDescent="0.15">
      <c r="B58" s="135"/>
      <c r="C58" s="1297" t="s">
        <v>579</v>
      </c>
      <c r="D58" s="1298"/>
      <c r="E58" s="1299"/>
      <c r="F58" s="136">
        <v>113</v>
      </c>
      <c r="G58" s="136">
        <v>121</v>
      </c>
      <c r="H58" s="137">
        <v>91</v>
      </c>
    </row>
    <row r="59" spans="2:8" ht="45.75" customHeight="1" x14ac:dyDescent="0.15">
      <c r="B59" s="135"/>
      <c r="C59" s="1297" t="s">
        <v>578</v>
      </c>
      <c r="D59" s="1298"/>
      <c r="E59" s="1299"/>
      <c r="F59" s="136">
        <v>40</v>
      </c>
      <c r="G59" s="136">
        <v>48</v>
      </c>
      <c r="H59" s="137">
        <v>54</v>
      </c>
    </row>
    <row r="60" spans="2:8" ht="45.75" customHeight="1" x14ac:dyDescent="0.15">
      <c r="B60" s="135"/>
      <c r="C60" s="1297" t="s">
        <v>580</v>
      </c>
      <c r="D60" s="1298"/>
      <c r="E60" s="1299"/>
      <c r="F60" s="136">
        <v>94</v>
      </c>
      <c r="G60" s="136">
        <v>85</v>
      </c>
      <c r="H60" s="137">
        <v>44</v>
      </c>
    </row>
    <row r="61" spans="2:8" ht="45.75" customHeight="1" x14ac:dyDescent="0.15">
      <c r="B61" s="135"/>
      <c r="C61" s="1297" t="s">
        <v>581</v>
      </c>
      <c r="D61" s="1298"/>
      <c r="E61" s="1299"/>
      <c r="F61" s="136">
        <v>27</v>
      </c>
      <c r="G61" s="136">
        <v>27</v>
      </c>
      <c r="H61" s="137">
        <v>27</v>
      </c>
    </row>
    <row r="62" spans="2:8" ht="45.75" customHeight="1" thickBot="1" x14ac:dyDescent="0.2">
      <c r="B62" s="138"/>
      <c r="C62" s="1300" t="s">
        <v>582</v>
      </c>
      <c r="D62" s="1301"/>
      <c r="E62" s="1302"/>
      <c r="F62" s="139"/>
      <c r="G62" s="139"/>
      <c r="H62" s="140">
        <v>13</v>
      </c>
    </row>
    <row r="63" spans="2:8" ht="52.5" customHeight="1" thickBot="1" x14ac:dyDescent="0.2">
      <c r="B63" s="141"/>
      <c r="C63" s="1303" t="s">
        <v>51</v>
      </c>
      <c r="D63" s="1303"/>
      <c r="E63" s="1304"/>
      <c r="F63" s="142">
        <v>1150</v>
      </c>
      <c r="G63" s="142">
        <v>729</v>
      </c>
      <c r="H63" s="143">
        <v>550</v>
      </c>
    </row>
    <row r="64" spans="2:8" ht="15" customHeight="1" x14ac:dyDescent="0.15"/>
  </sheetData>
  <sheetProtection algorithmName="SHA-512" hashValue="KV1dzJVysYKpTt4rmrekJmBgclFZkAKSi8bWLjIFUd8fvMxWqfxsypDIV9Hpbhs1YgS+PX3ltXD9CP5TmJ5ETA==" saltValue="NLGMrv+Chv+OAIYrRcZP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9A280-A3AD-4719-AAED-A579BE76EB5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v>2.5</v>
      </c>
      <c r="BY51" s="1313"/>
      <c r="BZ51" s="1313"/>
      <c r="CA51" s="1313"/>
      <c r="CB51" s="1313"/>
      <c r="CC51" s="1313"/>
      <c r="CD51" s="1313"/>
      <c r="CE51" s="1313"/>
      <c r="CF51" s="1313">
        <v>16</v>
      </c>
      <c r="CG51" s="1313"/>
      <c r="CH51" s="1313"/>
      <c r="CI51" s="1313"/>
      <c r="CJ51" s="1313"/>
      <c r="CK51" s="1313"/>
      <c r="CL51" s="1313"/>
      <c r="CM51" s="1313"/>
      <c r="CN51" s="1313">
        <v>36.6</v>
      </c>
      <c r="CO51" s="1313"/>
      <c r="CP51" s="1313"/>
      <c r="CQ51" s="1313"/>
      <c r="CR51" s="1313"/>
      <c r="CS51" s="1313"/>
      <c r="CT51" s="1313"/>
      <c r="CU51" s="1313"/>
      <c r="CV51" s="1313">
        <v>41.7</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64.7</v>
      </c>
      <c r="BQ53" s="1313"/>
      <c r="BR53" s="1313"/>
      <c r="BS53" s="1313"/>
      <c r="BT53" s="1313"/>
      <c r="BU53" s="1313"/>
      <c r="BV53" s="1313"/>
      <c r="BW53" s="1313"/>
      <c r="BX53" s="1313">
        <v>65.099999999999994</v>
      </c>
      <c r="BY53" s="1313"/>
      <c r="BZ53" s="1313"/>
      <c r="CA53" s="1313"/>
      <c r="CB53" s="1313"/>
      <c r="CC53" s="1313"/>
      <c r="CD53" s="1313"/>
      <c r="CE53" s="1313"/>
      <c r="CF53" s="1313">
        <v>66.3</v>
      </c>
      <c r="CG53" s="1313"/>
      <c r="CH53" s="1313"/>
      <c r="CI53" s="1313"/>
      <c r="CJ53" s="1313"/>
      <c r="CK53" s="1313"/>
      <c r="CL53" s="1313"/>
      <c r="CM53" s="1313"/>
      <c r="CN53" s="1313">
        <v>66.099999999999994</v>
      </c>
      <c r="CO53" s="1313"/>
      <c r="CP53" s="1313"/>
      <c r="CQ53" s="1313"/>
      <c r="CR53" s="1313"/>
      <c r="CS53" s="1313"/>
      <c r="CT53" s="1313"/>
      <c r="CU53" s="1313"/>
      <c r="CV53" s="1313">
        <v>67.599999999999994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v>2.5</v>
      </c>
      <c r="BY73" s="1313"/>
      <c r="BZ73" s="1313"/>
      <c r="CA73" s="1313"/>
      <c r="CB73" s="1313"/>
      <c r="CC73" s="1313"/>
      <c r="CD73" s="1313"/>
      <c r="CE73" s="1313"/>
      <c r="CF73" s="1313">
        <v>16</v>
      </c>
      <c r="CG73" s="1313"/>
      <c r="CH73" s="1313"/>
      <c r="CI73" s="1313"/>
      <c r="CJ73" s="1313"/>
      <c r="CK73" s="1313"/>
      <c r="CL73" s="1313"/>
      <c r="CM73" s="1313"/>
      <c r="CN73" s="1313">
        <v>36.6</v>
      </c>
      <c r="CO73" s="1313"/>
      <c r="CP73" s="1313"/>
      <c r="CQ73" s="1313"/>
      <c r="CR73" s="1313"/>
      <c r="CS73" s="1313"/>
      <c r="CT73" s="1313"/>
      <c r="CU73" s="1313"/>
      <c r="CV73" s="1313">
        <v>41.7</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4.7</v>
      </c>
      <c r="BQ75" s="1313"/>
      <c r="BR75" s="1313"/>
      <c r="BS75" s="1313"/>
      <c r="BT75" s="1313"/>
      <c r="BU75" s="1313"/>
      <c r="BV75" s="1313"/>
      <c r="BW75" s="1313"/>
      <c r="BX75" s="1313">
        <v>5.2</v>
      </c>
      <c r="BY75" s="1313"/>
      <c r="BZ75" s="1313"/>
      <c r="CA75" s="1313"/>
      <c r="CB75" s="1313"/>
      <c r="CC75" s="1313"/>
      <c r="CD75" s="1313"/>
      <c r="CE75" s="1313"/>
      <c r="CF75" s="1313">
        <v>4.9000000000000004</v>
      </c>
      <c r="CG75" s="1313"/>
      <c r="CH75" s="1313"/>
      <c r="CI75" s="1313"/>
      <c r="CJ75" s="1313"/>
      <c r="CK75" s="1313"/>
      <c r="CL75" s="1313"/>
      <c r="CM75" s="1313"/>
      <c r="CN75" s="1313">
        <v>5.2</v>
      </c>
      <c r="CO75" s="1313"/>
      <c r="CP75" s="1313"/>
      <c r="CQ75" s="1313"/>
      <c r="CR75" s="1313"/>
      <c r="CS75" s="1313"/>
      <c r="CT75" s="1313"/>
      <c r="CU75" s="1313"/>
      <c r="CV75" s="1313">
        <v>5.4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QnrjSwNax65aOwG4hN7byzqscG+yfCNe0+B4NsbQPdch3rvAXGL3w9d6Do3tLNqHWVzxodIvPmRek8fFBjMmQ==" saltValue="lnYgOqqvyMric7Tz/dJM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AE33B-CEF7-46E4-90AB-B2D5D46B67ED}">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2K6e5iRNU3ZJ8ZMpgbw6WIXPkeFuQkg2VL/5Pj92o5sLYnHVxEiex5y9LOz3gg6+rVZgRyAbjg4K/HnpcPNLGA==" saltValue="B5nBlBQpZ6nuJF69Fr59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649C-9C4A-4F2F-B6B7-92E62E785D9A}">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lQSu7Gb7yxQXfG6hU/N961X5KOFTwmcXI/qhWGsi3TIuIcKPiH1Pf0RcQLg3Lsmx0VSuFTLGAcHyqNPgnr6+Q==" saltValue="pcXe2ZUW6YvfDEXrL+vAX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34317</v>
      </c>
      <c r="E3" s="162"/>
      <c r="F3" s="163">
        <v>47738</v>
      </c>
      <c r="G3" s="164"/>
      <c r="H3" s="165"/>
    </row>
    <row r="4" spans="1:8" x14ac:dyDescent="0.15">
      <c r="A4" s="166"/>
      <c r="B4" s="167"/>
      <c r="C4" s="168"/>
      <c r="D4" s="169">
        <v>24588</v>
      </c>
      <c r="E4" s="170"/>
      <c r="F4" s="171">
        <v>24937</v>
      </c>
      <c r="G4" s="172"/>
      <c r="H4" s="173"/>
    </row>
    <row r="5" spans="1:8" x14ac:dyDescent="0.15">
      <c r="A5" s="154" t="s">
        <v>546</v>
      </c>
      <c r="B5" s="159"/>
      <c r="C5" s="160"/>
      <c r="D5" s="161">
        <v>47695</v>
      </c>
      <c r="E5" s="162"/>
      <c r="F5" s="163">
        <v>52191</v>
      </c>
      <c r="G5" s="164"/>
      <c r="H5" s="165"/>
    </row>
    <row r="6" spans="1:8" x14ac:dyDescent="0.15">
      <c r="A6" s="166"/>
      <c r="B6" s="167"/>
      <c r="C6" s="168"/>
      <c r="D6" s="169">
        <v>30205</v>
      </c>
      <c r="E6" s="170"/>
      <c r="F6" s="171">
        <v>24843</v>
      </c>
      <c r="G6" s="172"/>
      <c r="H6" s="173"/>
    </row>
    <row r="7" spans="1:8" x14ac:dyDescent="0.15">
      <c r="A7" s="154" t="s">
        <v>547</v>
      </c>
      <c r="B7" s="159"/>
      <c r="C7" s="160"/>
      <c r="D7" s="161">
        <v>55805</v>
      </c>
      <c r="E7" s="162"/>
      <c r="F7" s="163">
        <v>47387</v>
      </c>
      <c r="G7" s="164"/>
      <c r="H7" s="165"/>
    </row>
    <row r="8" spans="1:8" x14ac:dyDescent="0.15">
      <c r="A8" s="166"/>
      <c r="B8" s="167"/>
      <c r="C8" s="168"/>
      <c r="D8" s="169">
        <v>34750</v>
      </c>
      <c r="E8" s="170"/>
      <c r="F8" s="171">
        <v>24928</v>
      </c>
      <c r="G8" s="172"/>
      <c r="H8" s="173"/>
    </row>
    <row r="9" spans="1:8" x14ac:dyDescent="0.15">
      <c r="A9" s="154" t="s">
        <v>548</v>
      </c>
      <c r="B9" s="159"/>
      <c r="C9" s="160"/>
      <c r="D9" s="161">
        <v>56296</v>
      </c>
      <c r="E9" s="162"/>
      <c r="F9" s="163">
        <v>51264</v>
      </c>
      <c r="G9" s="164"/>
      <c r="H9" s="165"/>
    </row>
    <row r="10" spans="1:8" x14ac:dyDescent="0.15">
      <c r="A10" s="166"/>
      <c r="B10" s="167"/>
      <c r="C10" s="168"/>
      <c r="D10" s="169">
        <v>17342</v>
      </c>
      <c r="E10" s="170"/>
      <c r="F10" s="171">
        <v>26040</v>
      </c>
      <c r="G10" s="172"/>
      <c r="H10" s="173"/>
    </row>
    <row r="11" spans="1:8" x14ac:dyDescent="0.15">
      <c r="A11" s="154" t="s">
        <v>549</v>
      </c>
      <c r="B11" s="159"/>
      <c r="C11" s="160"/>
      <c r="D11" s="161">
        <v>32773</v>
      </c>
      <c r="E11" s="162"/>
      <c r="F11" s="163">
        <v>52068</v>
      </c>
      <c r="G11" s="164"/>
      <c r="H11" s="165"/>
    </row>
    <row r="12" spans="1:8" x14ac:dyDescent="0.15">
      <c r="A12" s="166"/>
      <c r="B12" s="167"/>
      <c r="C12" s="174"/>
      <c r="D12" s="169">
        <v>21755</v>
      </c>
      <c r="E12" s="170"/>
      <c r="F12" s="171">
        <v>26936</v>
      </c>
      <c r="G12" s="172"/>
      <c r="H12" s="173"/>
    </row>
    <row r="13" spans="1:8" x14ac:dyDescent="0.15">
      <c r="A13" s="154"/>
      <c r="B13" s="159"/>
      <c r="C13" s="175"/>
      <c r="D13" s="176">
        <v>45377</v>
      </c>
      <c r="E13" s="177"/>
      <c r="F13" s="178">
        <v>50130</v>
      </c>
      <c r="G13" s="179"/>
      <c r="H13" s="165"/>
    </row>
    <row r="14" spans="1:8" x14ac:dyDescent="0.15">
      <c r="A14" s="166"/>
      <c r="B14" s="167"/>
      <c r="C14" s="168"/>
      <c r="D14" s="169">
        <v>25728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2.4500000000000002</v>
      </c>
      <c r="C19" s="180">
        <f>ROUND(VALUE(SUBSTITUTE(実質収支比率等に係る経年分析!G$48,"▲","-")),2)</f>
        <v>4.8899999999999997</v>
      </c>
      <c r="D19" s="180">
        <f>ROUND(VALUE(SUBSTITUTE(実質収支比率等に係る経年分析!H$48,"▲","-")),2)</f>
        <v>4.49</v>
      </c>
      <c r="E19" s="180">
        <f>ROUND(VALUE(SUBSTITUTE(実質収支比率等に係る経年分析!I$48,"▲","-")),2)</f>
        <v>4.7699999999999996</v>
      </c>
      <c r="F19" s="180">
        <f>ROUND(VALUE(SUBSTITUTE(実質収支比率等に係る経年分析!J$48,"▲","-")),2)</f>
        <v>5.07</v>
      </c>
    </row>
    <row r="20" spans="1:11" x14ac:dyDescent="0.15">
      <c r="A20" s="180" t="s">
        <v>55</v>
      </c>
      <c r="B20" s="180">
        <f>ROUND(VALUE(SUBSTITUTE(実質収支比率等に係る経年分析!F$47,"▲","-")),2)</f>
        <v>23.45</v>
      </c>
      <c r="C20" s="180">
        <f>ROUND(VALUE(SUBSTITUTE(実質収支比率等に係る経年分析!G$47,"▲","-")),2)</f>
        <v>18.54</v>
      </c>
      <c r="D20" s="180">
        <f>ROUND(VALUE(SUBSTITUTE(実質収支比率等に係る経年分析!H$47,"▲","-")),2)</f>
        <v>11.79</v>
      </c>
      <c r="E20" s="180">
        <f>ROUND(VALUE(SUBSTITUTE(実質収支比率等に係る経年分析!I$47,"▲","-")),2)</f>
        <v>5.84</v>
      </c>
      <c r="F20" s="180">
        <f>ROUND(VALUE(SUBSTITUTE(実質収支比率等に係る経年分析!J$47,"▲","-")),2)</f>
        <v>4.68</v>
      </c>
    </row>
    <row r="21" spans="1:11" x14ac:dyDescent="0.15">
      <c r="A21" s="180" t="s">
        <v>56</v>
      </c>
      <c r="B21" s="180">
        <f>IF(ISNUMBER(VALUE(SUBSTITUTE(実質収支比率等に係る経年分析!F$49,"▲","-"))),ROUND(VALUE(SUBSTITUTE(実質収支比率等に係る経年分析!F$49,"▲","-")),2),NA())</f>
        <v>-8.0299999999999994</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-6.81</v>
      </c>
      <c r="E21" s="180">
        <f>IF(ISNUMBER(VALUE(SUBSTITUTE(実質収支比率等に係る経年分析!I$49,"▲","-"))),ROUND(VALUE(SUBSTITUTE(実質収支比率等に係る経年分析!I$49,"▲","-")),2),NA())</f>
        <v>-5.83</v>
      </c>
      <c r="F21" s="180">
        <f>IF(ISNUMBER(VALUE(SUBSTITUTE(実質収支比率等に係る経年分析!J$49,"▲","-"))),ROUND(VALUE(SUBSTITUTE(実質収支比率等に係る経年分析!J$49,"▲","-")),2),NA())</f>
        <v>-0.31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1.66</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2.4500000000000002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5.0599999999999996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933</v>
      </c>
      <c r="E42" s="182"/>
      <c r="F42" s="182"/>
      <c r="G42" s="182">
        <f>'実質公債費比率（分子）の構造'!L$52</f>
        <v>953</v>
      </c>
      <c r="H42" s="182"/>
      <c r="I42" s="182"/>
      <c r="J42" s="182">
        <f>'実質公債費比率（分子）の構造'!M$52</f>
        <v>930</v>
      </c>
      <c r="K42" s="182"/>
      <c r="L42" s="182"/>
      <c r="M42" s="182">
        <f>'実質公債費比率（分子）の構造'!N$52</f>
        <v>900</v>
      </c>
      <c r="N42" s="182"/>
      <c r="O42" s="182"/>
      <c r="P42" s="182">
        <f>'実質公債費比率（分子）の構造'!O$52</f>
        <v>916</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3</v>
      </c>
      <c r="L45" s="182"/>
      <c r="M45" s="182"/>
      <c r="N45" s="182">
        <f>'実質公債費比率（分子）の構造'!O$49</f>
        <v>5</v>
      </c>
      <c r="O45" s="182"/>
      <c r="P45" s="182"/>
    </row>
    <row r="46" spans="1:16" x14ac:dyDescent="0.15">
      <c r="A46" s="182" t="s">
        <v>67</v>
      </c>
      <c r="B46" s="182">
        <f>'実質公債費比率（分子）の構造'!K$48</f>
        <v>381</v>
      </c>
      <c r="C46" s="182"/>
      <c r="D46" s="182"/>
      <c r="E46" s="182">
        <f>'実質公債費比率（分子）の構造'!L$48</f>
        <v>385</v>
      </c>
      <c r="F46" s="182"/>
      <c r="G46" s="182"/>
      <c r="H46" s="182">
        <f>'実質公債費比率（分子）の構造'!M$48</f>
        <v>398</v>
      </c>
      <c r="I46" s="182"/>
      <c r="J46" s="182"/>
      <c r="K46" s="182">
        <f>'実質公債費比率（分子）の構造'!N$48</f>
        <v>400</v>
      </c>
      <c r="L46" s="182"/>
      <c r="M46" s="182"/>
      <c r="N46" s="182">
        <f>'実質公債費比率（分子）の構造'!O$48</f>
        <v>390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830</v>
      </c>
      <c r="C49" s="182"/>
      <c r="D49" s="182"/>
      <c r="E49" s="182">
        <f>'実質公債費比率（分子）の構造'!L$45</f>
        <v>858</v>
      </c>
      <c r="F49" s="182"/>
      <c r="G49" s="182"/>
      <c r="H49" s="182">
        <f>'実質公債費比率（分子）の構造'!M$45</f>
        <v>812</v>
      </c>
      <c r="I49" s="182"/>
      <c r="J49" s="182"/>
      <c r="K49" s="182">
        <f>'実質公債費比率（分子）の構造'!N$45</f>
        <v>822</v>
      </c>
      <c r="L49" s="182"/>
      <c r="M49" s="182"/>
      <c r="N49" s="182">
        <f>'実質公債費比率（分子）の構造'!O$45</f>
        <v>884</v>
      </c>
      <c r="O49" s="182"/>
      <c r="P49" s="182"/>
    </row>
    <row r="50" spans="1:16" x14ac:dyDescent="0.15">
      <c r="A50" s="182" t="s">
        <v>71</v>
      </c>
      <c r="B50" s="182" t="e">
        <f>NA()</f>
        <v>#N/A</v>
      </c>
      <c r="C50" s="182">
        <f>IF(ISNUMBER('実質公債費比率（分子）の構造'!K$53),'実質公債費比率（分子）の構造'!K$53,NA())</f>
        <v>280</v>
      </c>
      <c r="D50" s="182" t="e">
        <f>NA()</f>
        <v>#N/A</v>
      </c>
      <c r="E50" s="182" t="e">
        <f>NA()</f>
        <v>#N/A</v>
      </c>
      <c r="F50" s="182">
        <f>IF(ISNUMBER('実質公債費比率（分子）の構造'!L$53),'実質公債費比率（分子）の構造'!L$53,NA())</f>
        <v>292</v>
      </c>
      <c r="G50" s="182" t="e">
        <f>NA()</f>
        <v>#N/A</v>
      </c>
      <c r="H50" s="182" t="e">
        <f>NA()</f>
        <v>#N/A</v>
      </c>
      <c r="I50" s="182">
        <f>IF(ISNUMBER('実質公債費比率（分子）の構造'!M$53),'実質公債費比率（分子）の構造'!M$53,NA())</f>
        <v>282</v>
      </c>
      <c r="J50" s="182" t="e">
        <f>NA()</f>
        <v>#N/A</v>
      </c>
      <c r="K50" s="182" t="e">
        <f>NA()</f>
        <v>#N/A</v>
      </c>
      <c r="L50" s="182">
        <f>IF(ISNUMBER('実質公債費比率（分子）の構造'!N$53),'実質公債費比率（分子）の構造'!N$53,NA())</f>
        <v>325</v>
      </c>
      <c r="M50" s="182" t="e">
        <f>NA()</f>
        <v>#N/A</v>
      </c>
      <c r="N50" s="182" t="e">
        <f>NA()</f>
        <v>#N/A</v>
      </c>
      <c r="O50" s="182">
        <f>IF(ISNUMBER('実質公債費比率（分子）の構造'!O$53),'実質公債費比率（分子）の構造'!O$53,NA())</f>
        <v>363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7809</v>
      </c>
      <c r="E56" s="181"/>
      <c r="F56" s="181"/>
      <c r="G56" s="181">
        <f>'将来負担比率（分子）の構造'!J$52</f>
        <v>7726</v>
      </c>
      <c r="H56" s="181"/>
      <c r="I56" s="181"/>
      <c r="J56" s="181">
        <f>'将来負担比率（分子）の構造'!K$52</f>
        <v>7668</v>
      </c>
      <c r="K56" s="181"/>
      <c r="L56" s="181"/>
      <c r="M56" s="181">
        <f>'将来負担比率（分子）の構造'!L$52</f>
        <v>7705</v>
      </c>
      <c r="N56" s="181"/>
      <c r="O56" s="181"/>
      <c r="P56" s="181">
        <f>'将来負担比率（分子）の構造'!M$52</f>
        <v>7747</v>
      </c>
    </row>
    <row r="57" spans="1:16" x14ac:dyDescent="0.15">
      <c r="A57" s="181" t="s">
        <v>42</v>
      </c>
      <c r="B57" s="181"/>
      <c r="C57" s="181"/>
      <c r="D57" s="181">
        <f>'将来負担比率（分子）の構造'!I$51</f>
        <v>3328</v>
      </c>
      <c r="E57" s="181"/>
      <c r="F57" s="181"/>
      <c r="G57" s="181">
        <f>'将来負担比率（分子）の構造'!J$51</f>
        <v>3225</v>
      </c>
      <c r="H57" s="181"/>
      <c r="I57" s="181"/>
      <c r="J57" s="181">
        <f>'将来負担比率（分子）の構造'!K$51</f>
        <v>3156</v>
      </c>
      <c r="K57" s="181"/>
      <c r="L57" s="181"/>
      <c r="M57" s="181">
        <f>'将来負担比率（分子）の構造'!L$51</f>
        <v>3124</v>
      </c>
      <c r="N57" s="181"/>
      <c r="O57" s="181"/>
      <c r="P57" s="181">
        <f>'将来負担比率（分子）の構造'!M$51</f>
        <v>3071</v>
      </c>
    </row>
    <row r="58" spans="1:16" x14ac:dyDescent="0.15">
      <c r="A58" s="181" t="s">
        <v>41</v>
      </c>
      <c r="B58" s="181"/>
      <c r="C58" s="181"/>
      <c r="D58" s="181">
        <f>'将来負担比率（分子）の構造'!I$50</f>
        <v>2120</v>
      </c>
      <c r="E58" s="181"/>
      <c r="F58" s="181"/>
      <c r="G58" s="181">
        <f>'将来負担比率（分子）の構造'!J$50</f>
        <v>1814</v>
      </c>
      <c r="H58" s="181"/>
      <c r="I58" s="181"/>
      <c r="J58" s="181">
        <f>'将来負担比率（分子）の構造'!K$50</f>
        <v>1316</v>
      </c>
      <c r="K58" s="181"/>
      <c r="L58" s="181"/>
      <c r="M58" s="181">
        <f>'将来負担比率（分子）の構造'!L$50</f>
        <v>903</v>
      </c>
      <c r="N58" s="181"/>
      <c r="O58" s="181"/>
      <c r="P58" s="181">
        <f>'将来負担比率（分子）の構造'!M$50</f>
        <v>731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16</v>
      </c>
      <c r="C63" s="181"/>
      <c r="D63" s="181"/>
      <c r="E63" s="181">
        <f>'将来負担比率（分子）の構造'!J$44</f>
        <v>27</v>
      </c>
      <c r="F63" s="181"/>
      <c r="G63" s="181"/>
      <c r="H63" s="181">
        <f>'将来負担比率（分子）の構造'!K$44</f>
        <v>39</v>
      </c>
      <c r="I63" s="181"/>
      <c r="J63" s="181"/>
      <c r="K63" s="181">
        <f>'将来負担比率（分子）の構造'!L$44</f>
        <v>58</v>
      </c>
      <c r="L63" s="181"/>
      <c r="M63" s="181"/>
      <c r="N63" s="181">
        <f>'将来負担比率（分子）の構造'!M$44</f>
        <v>75</v>
      </c>
      <c r="O63" s="181"/>
      <c r="P63" s="181"/>
    </row>
    <row r="64" spans="1:16" x14ac:dyDescent="0.15">
      <c r="A64" s="181" t="s">
        <v>33</v>
      </c>
      <c r="B64" s="181">
        <f>'将来負担比率（分子）の構造'!I$43</f>
        <v>4933</v>
      </c>
      <c r="C64" s="181"/>
      <c r="D64" s="181"/>
      <c r="E64" s="181">
        <f>'将来負担比率（分子）の構造'!J$43</f>
        <v>5023</v>
      </c>
      <c r="F64" s="181"/>
      <c r="G64" s="181"/>
      <c r="H64" s="181">
        <f>'将来負担比率（分子）の構造'!K$43</f>
        <v>4843</v>
      </c>
      <c r="I64" s="181"/>
      <c r="J64" s="181"/>
      <c r="K64" s="181">
        <f>'将来負担比率（分子）の構造'!L$43</f>
        <v>4869</v>
      </c>
      <c r="L64" s="181"/>
      <c r="M64" s="181"/>
      <c r="N64" s="181">
        <f>'将来負担比率（分子）の構造'!M$43</f>
        <v>4950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7672</v>
      </c>
      <c r="C66" s="181"/>
      <c r="D66" s="181"/>
      <c r="E66" s="181">
        <f>'将来負担比率（分子）の構造'!J$41</f>
        <v>7863</v>
      </c>
      <c r="F66" s="181"/>
      <c r="G66" s="181"/>
      <c r="H66" s="181">
        <f>'将来負担比率（分子）の構造'!K$41</f>
        <v>8189</v>
      </c>
      <c r="I66" s="181"/>
      <c r="J66" s="181"/>
      <c r="K66" s="181">
        <f>'将来負担比率（分子）の構造'!L$41</f>
        <v>8915</v>
      </c>
      <c r="L66" s="181"/>
      <c r="M66" s="181"/>
      <c r="N66" s="181">
        <f>'将来負担比率（分子）の構造'!M$41</f>
        <v>9075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147</v>
      </c>
      <c r="G67" s="181" t="e">
        <f>NA()</f>
        <v>#N/A</v>
      </c>
      <c r="H67" s="181" t="e">
        <f>NA()</f>
        <v>#N/A</v>
      </c>
      <c r="I67" s="181">
        <f>IF(ISNUMBER('将来負担比率（分子）の構造'!K$53), IF('将来負担比率（分子）の構造'!K$53 &lt; 0, 0, '将来負担比率（分子）の構造'!K$53), NA())</f>
        <v>931</v>
      </c>
      <c r="J67" s="181" t="e">
        <f>NA()</f>
        <v>#N/A</v>
      </c>
      <c r="K67" s="181" t="e">
        <f>NA()</f>
        <v>#N/A</v>
      </c>
      <c r="L67" s="181">
        <f>IF(ISNUMBER('将来負担比率（分子）の構造'!L$53), IF('将来負担比率（分子）の構造'!L$53 &lt; 0, 0, '将来負担比率（分子）の構造'!L$53), NA())</f>
        <v>2110</v>
      </c>
      <c r="M67" s="181" t="e">
        <f>NA()</f>
        <v>#N/A</v>
      </c>
      <c r="N67" s="181" t="e">
        <f>NA()</f>
        <v>#N/A</v>
      </c>
      <c r="O67" s="181">
        <f>IF(ISNUMBER('将来負担比率（分子）の構造'!M$53), IF('将来負担比率（分子）の構造'!M$53 &lt; 0, 0, '将来負担比率（分子）の構造'!M$53), NA())</f>
        <v>2550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762</v>
      </c>
      <c r="C72" s="185">
        <f>基金残高に係る経年分析!G55</f>
        <v>374</v>
      </c>
      <c r="D72" s="185">
        <f>基金残高に係る経年分析!H55</f>
        <v>316</v>
      </c>
    </row>
    <row r="73" spans="1:16" x14ac:dyDescent="0.15">
      <c r="A73" s="184" t="s">
        <v>78</v>
      </c>
      <c r="B73" s="185">
        <f>基金残高に係る経年分析!F56</f>
        <v>113</v>
      </c>
      <c r="C73" s="185">
        <f>基金残高に係る経年分析!G56</f>
        <v>73</v>
      </c>
      <c r="D73" s="185">
        <f>基金残高に係る経年分析!H56</f>
        <v>3</v>
      </c>
    </row>
    <row r="74" spans="1:16" x14ac:dyDescent="0.15">
      <c r="A74" s="184" t="s">
        <v>79</v>
      </c>
      <c r="B74" s="185">
        <f>基金残高に係る経年分析!F57</f>
        <v>275</v>
      </c>
      <c r="C74" s="185">
        <f>基金残高に係る経年分析!G57</f>
        <v>282</v>
      </c>
      <c r="D74" s="185">
        <f>基金残高に係る経年分析!H57</f>
        <v>231</v>
      </c>
    </row>
  </sheetData>
  <sheetProtection algorithmName="SHA-512" hashValue="WFtdRFhnEuVSpFWg1wq6/dvr25q8Ysi7JVjCxUu6dFGodnpOx2gOgEsFCra2gp0Rnm/icxp6G8LfrAVHYrxXlQ==" saltValue="m7WLrDGE4qadcpNGQOjk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5562457</v>
      </c>
      <c r="S5" s="675"/>
      <c r="T5" s="675"/>
      <c r="U5" s="675"/>
      <c r="V5" s="675"/>
      <c r="W5" s="675"/>
      <c r="X5" s="675"/>
      <c r="Y5" s="676"/>
      <c r="Z5" s="677">
        <v>38.5</v>
      </c>
      <c r="AA5" s="677"/>
      <c r="AB5" s="677"/>
      <c r="AC5" s="677"/>
      <c r="AD5" s="678">
        <v>5224673</v>
      </c>
      <c r="AE5" s="678"/>
      <c r="AF5" s="678"/>
      <c r="AG5" s="678"/>
      <c r="AH5" s="678"/>
      <c r="AI5" s="678"/>
      <c r="AJ5" s="678"/>
      <c r="AK5" s="678"/>
      <c r="AL5" s="679">
        <v>82.1</v>
      </c>
      <c r="AM5" s="680"/>
      <c r="AN5" s="680"/>
      <c r="AO5" s="681"/>
      <c r="AP5" s="671" t="s">
        <v>230</v>
      </c>
      <c r="AQ5" s="672"/>
      <c r="AR5" s="672"/>
      <c r="AS5" s="672"/>
      <c r="AT5" s="672"/>
      <c r="AU5" s="672"/>
      <c r="AV5" s="672"/>
      <c r="AW5" s="672"/>
      <c r="AX5" s="672"/>
      <c r="AY5" s="672"/>
      <c r="AZ5" s="672"/>
      <c r="BA5" s="672"/>
      <c r="BB5" s="672"/>
      <c r="BC5" s="672"/>
      <c r="BD5" s="672"/>
      <c r="BE5" s="672"/>
      <c r="BF5" s="673"/>
      <c r="BG5" s="685">
        <v>5224673</v>
      </c>
      <c r="BH5" s="686"/>
      <c r="BI5" s="686"/>
      <c r="BJ5" s="686"/>
      <c r="BK5" s="686"/>
      <c r="BL5" s="686"/>
      <c r="BM5" s="686"/>
      <c r="BN5" s="687"/>
      <c r="BO5" s="688">
        <v>93.9</v>
      </c>
      <c r="BP5" s="688"/>
      <c r="BQ5" s="688"/>
      <c r="BR5" s="688"/>
      <c r="BS5" s="689" t="s">
        <v>176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68326</v>
      </c>
      <c r="S6" s="686"/>
      <c r="T6" s="686"/>
      <c r="U6" s="686"/>
      <c r="V6" s="686"/>
      <c r="W6" s="686"/>
      <c r="X6" s="686"/>
      <c r="Y6" s="687"/>
      <c r="Z6" s="688">
        <v>0.5</v>
      </c>
      <c r="AA6" s="688"/>
      <c r="AB6" s="688"/>
      <c r="AC6" s="688"/>
      <c r="AD6" s="689">
        <v>68326</v>
      </c>
      <c r="AE6" s="689"/>
      <c r="AF6" s="689"/>
      <c r="AG6" s="689"/>
      <c r="AH6" s="689"/>
      <c r="AI6" s="689"/>
      <c r="AJ6" s="689"/>
      <c r="AK6" s="689"/>
      <c r="AL6" s="690">
        <v>1.1000000000000001</v>
      </c>
      <c r="AM6" s="691"/>
      <c r="AN6" s="691"/>
      <c r="AO6" s="692"/>
      <c r="AP6" s="682" t="s">
        <v>235</v>
      </c>
      <c r="AQ6" s="683"/>
      <c r="AR6" s="683"/>
      <c r="AS6" s="683"/>
      <c r="AT6" s="683"/>
      <c r="AU6" s="683"/>
      <c r="AV6" s="683"/>
      <c r="AW6" s="683"/>
      <c r="AX6" s="683"/>
      <c r="AY6" s="683"/>
      <c r="AZ6" s="683"/>
      <c r="BA6" s="683"/>
      <c r="BB6" s="683"/>
      <c r="BC6" s="683"/>
      <c r="BD6" s="683"/>
      <c r="BE6" s="683"/>
      <c r="BF6" s="684"/>
      <c r="BG6" s="685">
        <v>5224673</v>
      </c>
      <c r="BH6" s="686"/>
      <c r="BI6" s="686"/>
      <c r="BJ6" s="686"/>
      <c r="BK6" s="686"/>
      <c r="BL6" s="686"/>
      <c r="BM6" s="686"/>
      <c r="BN6" s="687"/>
      <c r="BO6" s="688">
        <v>93.9</v>
      </c>
      <c r="BP6" s="688"/>
      <c r="BQ6" s="688"/>
      <c r="BR6" s="688"/>
      <c r="BS6" s="689" t="s">
        <v>138</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106557</v>
      </c>
      <c r="CS6" s="686"/>
      <c r="CT6" s="686"/>
      <c r="CU6" s="686"/>
      <c r="CV6" s="686"/>
      <c r="CW6" s="686"/>
      <c r="CX6" s="686"/>
      <c r="CY6" s="687"/>
      <c r="CZ6" s="679">
        <v>0.8</v>
      </c>
      <c r="DA6" s="680"/>
      <c r="DB6" s="680"/>
      <c r="DC6" s="699"/>
      <c r="DD6" s="694" t="s">
        <v>138</v>
      </c>
      <c r="DE6" s="686"/>
      <c r="DF6" s="686"/>
      <c r="DG6" s="686"/>
      <c r="DH6" s="686"/>
      <c r="DI6" s="686"/>
      <c r="DJ6" s="686"/>
      <c r="DK6" s="686"/>
      <c r="DL6" s="686"/>
      <c r="DM6" s="686"/>
      <c r="DN6" s="686"/>
      <c r="DO6" s="686"/>
      <c r="DP6" s="687"/>
      <c r="DQ6" s="694">
        <v>106557</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4672</v>
      </c>
      <c r="S7" s="686"/>
      <c r="T7" s="686"/>
      <c r="U7" s="686"/>
      <c r="V7" s="686"/>
      <c r="W7" s="686"/>
      <c r="X7" s="686"/>
      <c r="Y7" s="687"/>
      <c r="Z7" s="688">
        <v>0</v>
      </c>
      <c r="AA7" s="688"/>
      <c r="AB7" s="688"/>
      <c r="AC7" s="688"/>
      <c r="AD7" s="689">
        <v>4672</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2261269</v>
      </c>
      <c r="BH7" s="686"/>
      <c r="BI7" s="686"/>
      <c r="BJ7" s="686"/>
      <c r="BK7" s="686"/>
      <c r="BL7" s="686"/>
      <c r="BM7" s="686"/>
      <c r="BN7" s="687"/>
      <c r="BO7" s="688">
        <v>40.700000000000003</v>
      </c>
      <c r="BP7" s="688"/>
      <c r="BQ7" s="688"/>
      <c r="BR7" s="688"/>
      <c r="BS7" s="689" t="s">
        <v>239</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4566796</v>
      </c>
      <c r="CS7" s="686"/>
      <c r="CT7" s="686"/>
      <c r="CU7" s="686"/>
      <c r="CV7" s="686"/>
      <c r="CW7" s="686"/>
      <c r="CX7" s="686"/>
      <c r="CY7" s="687"/>
      <c r="CZ7" s="688">
        <v>32.4</v>
      </c>
      <c r="DA7" s="688"/>
      <c r="DB7" s="688"/>
      <c r="DC7" s="688"/>
      <c r="DD7" s="694">
        <v>20925</v>
      </c>
      <c r="DE7" s="686"/>
      <c r="DF7" s="686"/>
      <c r="DG7" s="686"/>
      <c r="DH7" s="686"/>
      <c r="DI7" s="686"/>
      <c r="DJ7" s="686"/>
      <c r="DK7" s="686"/>
      <c r="DL7" s="686"/>
      <c r="DM7" s="686"/>
      <c r="DN7" s="686"/>
      <c r="DO7" s="686"/>
      <c r="DP7" s="687"/>
      <c r="DQ7" s="694">
        <v>1200616</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19915</v>
      </c>
      <c r="S8" s="686"/>
      <c r="T8" s="686"/>
      <c r="U8" s="686"/>
      <c r="V8" s="686"/>
      <c r="W8" s="686"/>
      <c r="X8" s="686"/>
      <c r="Y8" s="687"/>
      <c r="Z8" s="688">
        <v>0.1</v>
      </c>
      <c r="AA8" s="688"/>
      <c r="AB8" s="688"/>
      <c r="AC8" s="688"/>
      <c r="AD8" s="689">
        <v>19915</v>
      </c>
      <c r="AE8" s="689"/>
      <c r="AF8" s="689"/>
      <c r="AG8" s="689"/>
      <c r="AH8" s="689"/>
      <c r="AI8" s="689"/>
      <c r="AJ8" s="689"/>
      <c r="AK8" s="689"/>
      <c r="AL8" s="690">
        <v>0.3</v>
      </c>
      <c r="AM8" s="691"/>
      <c r="AN8" s="691"/>
      <c r="AO8" s="692"/>
      <c r="AP8" s="682" t="s">
        <v>242</v>
      </c>
      <c r="AQ8" s="683"/>
      <c r="AR8" s="683"/>
      <c r="AS8" s="683"/>
      <c r="AT8" s="683"/>
      <c r="AU8" s="683"/>
      <c r="AV8" s="683"/>
      <c r="AW8" s="683"/>
      <c r="AX8" s="683"/>
      <c r="AY8" s="683"/>
      <c r="AZ8" s="683"/>
      <c r="BA8" s="683"/>
      <c r="BB8" s="683"/>
      <c r="BC8" s="683"/>
      <c r="BD8" s="683"/>
      <c r="BE8" s="683"/>
      <c r="BF8" s="684"/>
      <c r="BG8" s="685">
        <v>61299</v>
      </c>
      <c r="BH8" s="686"/>
      <c r="BI8" s="686"/>
      <c r="BJ8" s="686"/>
      <c r="BK8" s="686"/>
      <c r="BL8" s="686"/>
      <c r="BM8" s="686"/>
      <c r="BN8" s="687"/>
      <c r="BO8" s="688">
        <v>1.1000000000000001</v>
      </c>
      <c r="BP8" s="688"/>
      <c r="BQ8" s="688"/>
      <c r="BR8" s="688"/>
      <c r="BS8" s="694" t="s">
        <v>138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3599355</v>
      </c>
      <c r="CS8" s="686"/>
      <c r="CT8" s="686"/>
      <c r="CU8" s="686"/>
      <c r="CV8" s="686"/>
      <c r="CW8" s="686"/>
      <c r="CX8" s="686"/>
      <c r="CY8" s="687"/>
      <c r="CZ8" s="688">
        <v>25.5</v>
      </c>
      <c r="DA8" s="688"/>
      <c r="DB8" s="688"/>
      <c r="DC8" s="688"/>
      <c r="DD8" s="694">
        <v>26436</v>
      </c>
      <c r="DE8" s="686"/>
      <c r="DF8" s="686"/>
      <c r="DG8" s="686"/>
      <c r="DH8" s="686"/>
      <c r="DI8" s="686"/>
      <c r="DJ8" s="686"/>
      <c r="DK8" s="686"/>
      <c r="DL8" s="686"/>
      <c r="DM8" s="686"/>
      <c r="DN8" s="686"/>
      <c r="DO8" s="686"/>
      <c r="DP8" s="687"/>
      <c r="DQ8" s="694">
        <v>1875493</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27057</v>
      </c>
      <c r="S9" s="686"/>
      <c r="T9" s="686"/>
      <c r="U9" s="686"/>
      <c r="V9" s="686"/>
      <c r="W9" s="686"/>
      <c r="X9" s="686"/>
      <c r="Y9" s="687"/>
      <c r="Z9" s="688">
        <v>0.2</v>
      </c>
      <c r="AA9" s="688"/>
      <c r="AB9" s="688"/>
      <c r="AC9" s="688"/>
      <c r="AD9" s="689">
        <v>27057</v>
      </c>
      <c r="AE9" s="689"/>
      <c r="AF9" s="689"/>
      <c r="AG9" s="689"/>
      <c r="AH9" s="689"/>
      <c r="AI9" s="689"/>
      <c r="AJ9" s="689"/>
      <c r="AK9" s="689"/>
      <c r="AL9" s="690">
        <v>0.4</v>
      </c>
      <c r="AM9" s="691"/>
      <c r="AN9" s="691"/>
      <c r="AO9" s="692"/>
      <c r="AP9" s="682" t="s">
        <v>245</v>
      </c>
      <c r="AQ9" s="683"/>
      <c r="AR9" s="683"/>
      <c r="AS9" s="683"/>
      <c r="AT9" s="683"/>
      <c r="AU9" s="683"/>
      <c r="AV9" s="683"/>
      <c r="AW9" s="683"/>
      <c r="AX9" s="683"/>
      <c r="AY9" s="683"/>
      <c r="AZ9" s="683"/>
      <c r="BA9" s="683"/>
      <c r="BB9" s="683"/>
      <c r="BC9" s="683"/>
      <c r="BD9" s="683"/>
      <c r="BE9" s="683"/>
      <c r="BF9" s="684"/>
      <c r="BG9" s="685">
        <v>1932874</v>
      </c>
      <c r="BH9" s="686"/>
      <c r="BI9" s="686"/>
      <c r="BJ9" s="686"/>
      <c r="BK9" s="686"/>
      <c r="BL9" s="686"/>
      <c r="BM9" s="686"/>
      <c r="BN9" s="687"/>
      <c r="BO9" s="688">
        <v>34.700000000000003</v>
      </c>
      <c r="BP9" s="688"/>
      <c r="BQ9" s="688"/>
      <c r="BR9" s="688"/>
      <c r="BS9" s="694" t="s">
        <v>239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906442</v>
      </c>
      <c r="CS9" s="686"/>
      <c r="CT9" s="686"/>
      <c r="CU9" s="686"/>
      <c r="CV9" s="686"/>
      <c r="CW9" s="686"/>
      <c r="CX9" s="686"/>
      <c r="CY9" s="687"/>
      <c r="CZ9" s="688">
        <v>6.4</v>
      </c>
      <c r="DA9" s="688"/>
      <c r="DB9" s="688"/>
      <c r="DC9" s="688"/>
      <c r="DD9" s="694">
        <v>7476</v>
      </c>
      <c r="DE9" s="686"/>
      <c r="DF9" s="686"/>
      <c r="DG9" s="686"/>
      <c r="DH9" s="686"/>
      <c r="DI9" s="686"/>
      <c r="DJ9" s="686"/>
      <c r="DK9" s="686"/>
      <c r="DL9" s="686"/>
      <c r="DM9" s="686"/>
      <c r="DN9" s="686"/>
      <c r="DO9" s="686"/>
      <c r="DP9" s="687"/>
      <c r="DQ9" s="694">
        <v>829983</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239</v>
      </c>
      <c r="AA10" s="688"/>
      <c r="AB10" s="688"/>
      <c r="AC10" s="688"/>
      <c r="AD10" s="689" t="s">
        <v>138</v>
      </c>
      <c r="AE10" s="689"/>
      <c r="AF10" s="689"/>
      <c r="AG10" s="689"/>
      <c r="AH10" s="689"/>
      <c r="AI10" s="689"/>
      <c r="AJ10" s="689"/>
      <c r="AK10" s="689"/>
      <c r="AL10" s="690" t="s">
        <v>138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116921</v>
      </c>
      <c r="BH10" s="686"/>
      <c r="BI10" s="686"/>
      <c r="BJ10" s="686"/>
      <c r="BK10" s="686"/>
      <c r="BL10" s="686"/>
      <c r="BM10" s="686"/>
      <c r="BN10" s="687"/>
      <c r="BO10" s="688">
        <v>2.1</v>
      </c>
      <c r="BP10" s="688"/>
      <c r="BQ10" s="688"/>
      <c r="BR10" s="688"/>
      <c r="BS10" s="694" t="s">
        <v>138</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9882</v>
      </c>
      <c r="CS10" s="686"/>
      <c r="CT10" s="686"/>
      <c r="CU10" s="686"/>
      <c r="CV10" s="686"/>
      <c r="CW10" s="686"/>
      <c r="CX10" s="686"/>
      <c r="CY10" s="687"/>
      <c r="CZ10" s="688">
        <v>0.1</v>
      </c>
      <c r="DA10" s="688"/>
      <c r="DB10" s="688"/>
      <c r="DC10" s="688"/>
      <c r="DD10" s="694" t="s">
        <v>239</v>
      </c>
      <c r="DE10" s="686"/>
      <c r="DF10" s="686"/>
      <c r="DG10" s="686"/>
      <c r="DH10" s="686"/>
      <c r="DI10" s="686"/>
      <c r="DJ10" s="686"/>
      <c r="DK10" s="686"/>
      <c r="DL10" s="686"/>
      <c r="DM10" s="686"/>
      <c r="DN10" s="686"/>
      <c r="DO10" s="686"/>
      <c r="DP10" s="687"/>
      <c r="DQ10" s="694">
        <v>3432</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733464</v>
      </c>
      <c r="S11" s="686"/>
      <c r="T11" s="686"/>
      <c r="U11" s="686"/>
      <c r="V11" s="686"/>
      <c r="W11" s="686"/>
      <c r="X11" s="686"/>
      <c r="Y11" s="687"/>
      <c r="Z11" s="690">
        <v>5.0999999999999996</v>
      </c>
      <c r="AA11" s="691"/>
      <c r="AB11" s="691"/>
      <c r="AC11" s="703"/>
      <c r="AD11" s="694">
        <v>733464</v>
      </c>
      <c r="AE11" s="686"/>
      <c r="AF11" s="686"/>
      <c r="AG11" s="686"/>
      <c r="AH11" s="686"/>
      <c r="AI11" s="686"/>
      <c r="AJ11" s="686"/>
      <c r="AK11" s="687"/>
      <c r="AL11" s="690">
        <v>11.5</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150175</v>
      </c>
      <c r="BH11" s="686"/>
      <c r="BI11" s="686"/>
      <c r="BJ11" s="686"/>
      <c r="BK11" s="686"/>
      <c r="BL11" s="686"/>
      <c r="BM11" s="686"/>
      <c r="BN11" s="687"/>
      <c r="BO11" s="688">
        <v>2.7</v>
      </c>
      <c r="BP11" s="688"/>
      <c r="BQ11" s="688"/>
      <c r="BR11" s="688"/>
      <c r="BS11" s="694" t="s">
        <v>176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42323</v>
      </c>
      <c r="CS11" s="686"/>
      <c r="CT11" s="686"/>
      <c r="CU11" s="686"/>
      <c r="CV11" s="686"/>
      <c r="CW11" s="686"/>
      <c r="CX11" s="686"/>
      <c r="CY11" s="687"/>
      <c r="CZ11" s="688">
        <v>0.3</v>
      </c>
      <c r="DA11" s="688"/>
      <c r="DB11" s="688"/>
      <c r="DC11" s="688"/>
      <c r="DD11" s="694">
        <v>10560</v>
      </c>
      <c r="DE11" s="686"/>
      <c r="DF11" s="686"/>
      <c r="DG11" s="686"/>
      <c r="DH11" s="686"/>
      <c r="DI11" s="686"/>
      <c r="DJ11" s="686"/>
      <c r="DK11" s="686"/>
      <c r="DL11" s="686"/>
      <c r="DM11" s="686"/>
      <c r="DN11" s="686"/>
      <c r="DO11" s="686"/>
      <c r="DP11" s="687"/>
      <c r="DQ11" s="694">
        <v>32090</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239</v>
      </c>
      <c r="AA12" s="688"/>
      <c r="AB12" s="688"/>
      <c r="AC12" s="688"/>
      <c r="AD12" s="689" t="s">
        <v>138</v>
      </c>
      <c r="AE12" s="689"/>
      <c r="AF12" s="689"/>
      <c r="AG12" s="689"/>
      <c r="AH12" s="689"/>
      <c r="AI12" s="689"/>
      <c r="AJ12" s="689"/>
      <c r="AK12" s="689"/>
      <c r="AL12" s="690" t="s">
        <v>239</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2643400</v>
      </c>
      <c r="BH12" s="686"/>
      <c r="BI12" s="686"/>
      <c r="BJ12" s="686"/>
      <c r="BK12" s="686"/>
      <c r="BL12" s="686"/>
      <c r="BM12" s="686"/>
      <c r="BN12" s="687"/>
      <c r="BO12" s="688">
        <v>47.5</v>
      </c>
      <c r="BP12" s="688"/>
      <c r="BQ12" s="688"/>
      <c r="BR12" s="688"/>
      <c r="BS12" s="694" t="s">
        <v>138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279711</v>
      </c>
      <c r="CS12" s="686"/>
      <c r="CT12" s="686"/>
      <c r="CU12" s="686"/>
      <c r="CV12" s="686"/>
      <c r="CW12" s="686"/>
      <c r="CX12" s="686"/>
      <c r="CY12" s="687"/>
      <c r="CZ12" s="688">
        <v>2</v>
      </c>
      <c r="DA12" s="688"/>
      <c r="DB12" s="688"/>
      <c r="DC12" s="688"/>
      <c r="DD12" s="694">
        <v>20000</v>
      </c>
      <c r="DE12" s="686"/>
      <c r="DF12" s="686"/>
      <c r="DG12" s="686"/>
      <c r="DH12" s="686"/>
      <c r="DI12" s="686"/>
      <c r="DJ12" s="686"/>
      <c r="DK12" s="686"/>
      <c r="DL12" s="686"/>
      <c r="DM12" s="686"/>
      <c r="DN12" s="686"/>
      <c r="DO12" s="686"/>
      <c r="DP12" s="687"/>
      <c r="DQ12" s="694">
        <v>230560</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176</v>
      </c>
      <c r="AA13" s="688"/>
      <c r="AB13" s="688"/>
      <c r="AC13" s="688"/>
      <c r="AD13" s="689" t="s">
        <v>239</v>
      </c>
      <c r="AE13" s="689"/>
      <c r="AF13" s="689"/>
      <c r="AG13" s="689"/>
      <c r="AH13" s="689"/>
      <c r="AI13" s="689"/>
      <c r="AJ13" s="689"/>
      <c r="AK13" s="689"/>
      <c r="AL13" s="690" t="s">
        <v>138</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2632521</v>
      </c>
      <c r="BH13" s="686"/>
      <c r="BI13" s="686"/>
      <c r="BJ13" s="686"/>
      <c r="BK13" s="686"/>
      <c r="BL13" s="686"/>
      <c r="BM13" s="686"/>
      <c r="BN13" s="687"/>
      <c r="BO13" s="688">
        <v>47.3</v>
      </c>
      <c r="BP13" s="688"/>
      <c r="BQ13" s="688"/>
      <c r="BR13" s="688"/>
      <c r="BS13" s="694" t="s">
        <v>138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1295507</v>
      </c>
      <c r="CS13" s="686"/>
      <c r="CT13" s="686"/>
      <c r="CU13" s="686"/>
      <c r="CV13" s="686"/>
      <c r="CW13" s="686"/>
      <c r="CX13" s="686"/>
      <c r="CY13" s="687"/>
      <c r="CZ13" s="688">
        <v>9.1999999999999993</v>
      </c>
      <c r="DA13" s="688"/>
      <c r="DB13" s="688"/>
      <c r="DC13" s="688"/>
      <c r="DD13" s="694">
        <v>570248</v>
      </c>
      <c r="DE13" s="686"/>
      <c r="DF13" s="686"/>
      <c r="DG13" s="686"/>
      <c r="DH13" s="686"/>
      <c r="DI13" s="686"/>
      <c r="DJ13" s="686"/>
      <c r="DK13" s="686"/>
      <c r="DL13" s="686"/>
      <c r="DM13" s="686"/>
      <c r="DN13" s="686"/>
      <c r="DO13" s="686"/>
      <c r="DP13" s="687"/>
      <c r="DQ13" s="694">
        <v>754088</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239</v>
      </c>
      <c r="AA14" s="688"/>
      <c r="AB14" s="688"/>
      <c r="AC14" s="688"/>
      <c r="AD14" s="689" t="s">
        <v>138</v>
      </c>
      <c r="AE14" s="689"/>
      <c r="AF14" s="689"/>
      <c r="AG14" s="689"/>
      <c r="AH14" s="689"/>
      <c r="AI14" s="689"/>
      <c r="AJ14" s="689"/>
      <c r="AK14" s="689"/>
      <c r="AL14" s="690" t="s">
        <v>138</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87836</v>
      </c>
      <c r="BH14" s="686"/>
      <c r="BI14" s="686"/>
      <c r="BJ14" s="686"/>
      <c r="BK14" s="686"/>
      <c r="BL14" s="686"/>
      <c r="BM14" s="686"/>
      <c r="BN14" s="687"/>
      <c r="BO14" s="688">
        <v>1.6</v>
      </c>
      <c r="BP14" s="688"/>
      <c r="BQ14" s="688"/>
      <c r="BR14" s="688"/>
      <c r="BS14" s="694" t="s">
        <v>239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724688</v>
      </c>
      <c r="CS14" s="686"/>
      <c r="CT14" s="686"/>
      <c r="CU14" s="686"/>
      <c r="CV14" s="686"/>
      <c r="CW14" s="686"/>
      <c r="CX14" s="686"/>
      <c r="CY14" s="687"/>
      <c r="CZ14" s="688">
        <v>5.0999999999999996</v>
      </c>
      <c r="DA14" s="688"/>
      <c r="DB14" s="688"/>
      <c r="DC14" s="688"/>
      <c r="DD14" s="694">
        <v>150187</v>
      </c>
      <c r="DE14" s="686"/>
      <c r="DF14" s="686"/>
      <c r="DG14" s="686"/>
      <c r="DH14" s="686"/>
      <c r="DI14" s="686"/>
      <c r="DJ14" s="686"/>
      <c r="DK14" s="686"/>
      <c r="DL14" s="686"/>
      <c r="DM14" s="686"/>
      <c r="DN14" s="686"/>
      <c r="DO14" s="686"/>
      <c r="DP14" s="687"/>
      <c r="DQ14" s="694">
        <v>570478</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138</v>
      </c>
      <c r="AA15" s="688"/>
      <c r="AB15" s="688"/>
      <c r="AC15" s="688"/>
      <c r="AD15" s="689" t="s">
        <v>176</v>
      </c>
      <c r="AE15" s="689"/>
      <c r="AF15" s="689"/>
      <c r="AG15" s="689"/>
      <c r="AH15" s="689"/>
      <c r="AI15" s="689"/>
      <c r="AJ15" s="689"/>
      <c r="AK15" s="689"/>
      <c r="AL15" s="690" t="s">
        <v>138</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232168</v>
      </c>
      <c r="BH15" s="686"/>
      <c r="BI15" s="686"/>
      <c r="BJ15" s="686"/>
      <c r="BK15" s="686"/>
      <c r="BL15" s="686"/>
      <c r="BM15" s="686"/>
      <c r="BN15" s="687"/>
      <c r="BO15" s="688">
        <v>4.2</v>
      </c>
      <c r="BP15" s="688"/>
      <c r="BQ15" s="688"/>
      <c r="BR15" s="688"/>
      <c r="BS15" s="694" t="s">
        <v>239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1673090</v>
      </c>
      <c r="CS15" s="686"/>
      <c r="CT15" s="686"/>
      <c r="CU15" s="686"/>
      <c r="CV15" s="686"/>
      <c r="CW15" s="686"/>
      <c r="CX15" s="686"/>
      <c r="CY15" s="687"/>
      <c r="CZ15" s="688">
        <v>11.9</v>
      </c>
      <c r="DA15" s="688"/>
      <c r="DB15" s="688"/>
      <c r="DC15" s="688"/>
      <c r="DD15" s="694">
        <v>246399</v>
      </c>
      <c r="DE15" s="686"/>
      <c r="DF15" s="686"/>
      <c r="DG15" s="686"/>
      <c r="DH15" s="686"/>
      <c r="DI15" s="686"/>
      <c r="DJ15" s="686"/>
      <c r="DK15" s="686"/>
      <c r="DL15" s="686"/>
      <c r="DM15" s="686"/>
      <c r="DN15" s="686"/>
      <c r="DO15" s="686"/>
      <c r="DP15" s="687"/>
      <c r="DQ15" s="694">
        <v>1197647</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7554</v>
      </c>
      <c r="S16" s="686"/>
      <c r="T16" s="686"/>
      <c r="U16" s="686"/>
      <c r="V16" s="686"/>
      <c r="W16" s="686"/>
      <c r="X16" s="686"/>
      <c r="Y16" s="687"/>
      <c r="Z16" s="688">
        <v>0.1</v>
      </c>
      <c r="AA16" s="688"/>
      <c r="AB16" s="688"/>
      <c r="AC16" s="688"/>
      <c r="AD16" s="689">
        <v>7554</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176</v>
      </c>
      <c r="BP16" s="688"/>
      <c r="BQ16" s="688"/>
      <c r="BR16" s="688"/>
      <c r="BS16" s="694" t="s">
        <v>138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17545</v>
      </c>
      <c r="CS16" s="686"/>
      <c r="CT16" s="686"/>
      <c r="CU16" s="686"/>
      <c r="CV16" s="686"/>
      <c r="CW16" s="686"/>
      <c r="CX16" s="686"/>
      <c r="CY16" s="687"/>
      <c r="CZ16" s="688">
        <v>0.1</v>
      </c>
      <c r="DA16" s="688"/>
      <c r="DB16" s="688"/>
      <c r="DC16" s="688"/>
      <c r="DD16" s="694" t="s">
        <v>239</v>
      </c>
      <c r="DE16" s="686"/>
      <c r="DF16" s="686"/>
      <c r="DG16" s="686"/>
      <c r="DH16" s="686"/>
      <c r="DI16" s="686"/>
      <c r="DJ16" s="686"/>
      <c r="DK16" s="686"/>
      <c r="DL16" s="686"/>
      <c r="DM16" s="686"/>
      <c r="DN16" s="686"/>
      <c r="DO16" s="686"/>
      <c r="DP16" s="687"/>
      <c r="DQ16" s="694">
        <v>165</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44297</v>
      </c>
      <c r="S17" s="686"/>
      <c r="T17" s="686"/>
      <c r="U17" s="686"/>
      <c r="V17" s="686"/>
      <c r="W17" s="686"/>
      <c r="X17" s="686"/>
      <c r="Y17" s="687"/>
      <c r="Z17" s="688">
        <v>0.3</v>
      </c>
      <c r="AA17" s="688"/>
      <c r="AB17" s="688"/>
      <c r="AC17" s="688"/>
      <c r="AD17" s="689">
        <v>44297</v>
      </c>
      <c r="AE17" s="689"/>
      <c r="AF17" s="689"/>
      <c r="AG17" s="689"/>
      <c r="AH17" s="689"/>
      <c r="AI17" s="689"/>
      <c r="AJ17" s="689"/>
      <c r="AK17" s="689"/>
      <c r="AL17" s="690">
        <v>0.7</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239</v>
      </c>
      <c r="BP17" s="688"/>
      <c r="BQ17" s="688"/>
      <c r="BR17" s="688"/>
      <c r="BS17" s="694" t="s">
        <v>176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883970</v>
      </c>
      <c r="CS17" s="686"/>
      <c r="CT17" s="686"/>
      <c r="CU17" s="686"/>
      <c r="CV17" s="686"/>
      <c r="CW17" s="686"/>
      <c r="CX17" s="686"/>
      <c r="CY17" s="687"/>
      <c r="CZ17" s="688">
        <v>6.3</v>
      </c>
      <c r="DA17" s="688"/>
      <c r="DB17" s="688"/>
      <c r="DC17" s="688"/>
      <c r="DD17" s="694" t="s">
        <v>138</v>
      </c>
      <c r="DE17" s="686"/>
      <c r="DF17" s="686"/>
      <c r="DG17" s="686"/>
      <c r="DH17" s="686"/>
      <c r="DI17" s="686"/>
      <c r="DJ17" s="686"/>
      <c r="DK17" s="686"/>
      <c r="DL17" s="686"/>
      <c r="DM17" s="686"/>
      <c r="DN17" s="686"/>
      <c r="DO17" s="686"/>
      <c r="DP17" s="687"/>
      <c r="DQ17" s="694">
        <v>878846</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46188</v>
      </c>
      <c r="S18" s="686"/>
      <c r="T18" s="686"/>
      <c r="U18" s="686"/>
      <c r="V18" s="686"/>
      <c r="W18" s="686"/>
      <c r="X18" s="686"/>
      <c r="Y18" s="687"/>
      <c r="Z18" s="688">
        <v>0.3</v>
      </c>
      <c r="AA18" s="688"/>
      <c r="AB18" s="688"/>
      <c r="AC18" s="688"/>
      <c r="AD18" s="689">
        <v>46188</v>
      </c>
      <c r="AE18" s="689"/>
      <c r="AF18" s="689"/>
      <c r="AG18" s="689"/>
      <c r="AH18" s="689"/>
      <c r="AI18" s="689"/>
      <c r="AJ18" s="689"/>
      <c r="AK18" s="689"/>
      <c r="AL18" s="690">
        <v>0.7</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138</v>
      </c>
      <c r="BP18" s="688"/>
      <c r="BQ18" s="688"/>
      <c r="BR18" s="688"/>
      <c r="BS18" s="694" t="s">
        <v>176</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138</v>
      </c>
      <c r="DA18" s="688"/>
      <c r="DB18" s="688"/>
      <c r="DC18" s="688"/>
      <c r="DD18" s="694" t="s">
        <v>138</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39984</v>
      </c>
      <c r="S19" s="686"/>
      <c r="T19" s="686"/>
      <c r="U19" s="686"/>
      <c r="V19" s="686"/>
      <c r="W19" s="686"/>
      <c r="X19" s="686"/>
      <c r="Y19" s="687"/>
      <c r="Z19" s="688">
        <v>0.3</v>
      </c>
      <c r="AA19" s="688"/>
      <c r="AB19" s="688"/>
      <c r="AC19" s="688"/>
      <c r="AD19" s="689">
        <v>39984</v>
      </c>
      <c r="AE19" s="689"/>
      <c r="AF19" s="689"/>
      <c r="AG19" s="689"/>
      <c r="AH19" s="689"/>
      <c r="AI19" s="689"/>
      <c r="AJ19" s="689"/>
      <c r="AK19" s="689"/>
      <c r="AL19" s="690">
        <v>0.6</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337784</v>
      </c>
      <c r="BH19" s="686"/>
      <c r="BI19" s="686"/>
      <c r="BJ19" s="686"/>
      <c r="BK19" s="686"/>
      <c r="BL19" s="686"/>
      <c r="BM19" s="686"/>
      <c r="BN19" s="687"/>
      <c r="BO19" s="688">
        <v>6.1</v>
      </c>
      <c r="BP19" s="688"/>
      <c r="BQ19" s="688"/>
      <c r="BR19" s="688"/>
      <c r="BS19" s="694" t="s">
        <v>138</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239</v>
      </c>
      <c r="CS19" s="686"/>
      <c r="CT19" s="686"/>
      <c r="CU19" s="686"/>
      <c r="CV19" s="686"/>
      <c r="CW19" s="686"/>
      <c r="CX19" s="686"/>
      <c r="CY19" s="687"/>
      <c r="CZ19" s="688" t="s">
        <v>239</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3742</v>
      </c>
      <c r="S20" s="686"/>
      <c r="T20" s="686"/>
      <c r="U20" s="686"/>
      <c r="V20" s="686"/>
      <c r="W20" s="686"/>
      <c r="X20" s="686"/>
      <c r="Y20" s="687"/>
      <c r="Z20" s="688">
        <v>0</v>
      </c>
      <c r="AA20" s="688"/>
      <c r="AB20" s="688"/>
      <c r="AC20" s="688"/>
      <c r="AD20" s="689">
        <v>3742</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337784</v>
      </c>
      <c r="BH20" s="686"/>
      <c r="BI20" s="686"/>
      <c r="BJ20" s="686"/>
      <c r="BK20" s="686"/>
      <c r="BL20" s="686"/>
      <c r="BM20" s="686"/>
      <c r="BN20" s="687"/>
      <c r="BO20" s="688">
        <v>6.1</v>
      </c>
      <c r="BP20" s="688"/>
      <c r="BQ20" s="688"/>
      <c r="BR20" s="688"/>
      <c r="BS20" s="694" t="s">
        <v>138</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14105866</v>
      </c>
      <c r="CS20" s="686"/>
      <c r="CT20" s="686"/>
      <c r="CU20" s="686"/>
      <c r="CV20" s="686"/>
      <c r="CW20" s="686"/>
      <c r="CX20" s="686"/>
      <c r="CY20" s="687"/>
      <c r="CZ20" s="688">
        <v>100</v>
      </c>
      <c r="DA20" s="688"/>
      <c r="DB20" s="688"/>
      <c r="DC20" s="688"/>
      <c r="DD20" s="694">
        <v>1052231</v>
      </c>
      <c r="DE20" s="686"/>
      <c r="DF20" s="686"/>
      <c r="DG20" s="686"/>
      <c r="DH20" s="686"/>
      <c r="DI20" s="686"/>
      <c r="DJ20" s="686"/>
      <c r="DK20" s="686"/>
      <c r="DL20" s="686"/>
      <c r="DM20" s="686"/>
      <c r="DN20" s="686"/>
      <c r="DO20" s="686"/>
      <c r="DP20" s="687"/>
      <c r="DQ20" s="694">
        <v>7679955</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2462</v>
      </c>
      <c r="S21" s="686"/>
      <c r="T21" s="686"/>
      <c r="U21" s="686"/>
      <c r="V21" s="686"/>
      <c r="W21" s="686"/>
      <c r="X21" s="686"/>
      <c r="Y21" s="687"/>
      <c r="Z21" s="688">
        <v>0</v>
      </c>
      <c r="AA21" s="688"/>
      <c r="AB21" s="688"/>
      <c r="AC21" s="688"/>
      <c r="AD21" s="689">
        <v>2462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138</v>
      </c>
      <c r="BP21" s="688"/>
      <c r="BQ21" s="688"/>
      <c r="BR21" s="688"/>
      <c r="BS21" s="694" t="s">
        <v>239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213073</v>
      </c>
      <c r="S22" s="686"/>
      <c r="T22" s="686"/>
      <c r="U22" s="686"/>
      <c r="V22" s="686"/>
      <c r="W22" s="686"/>
      <c r="X22" s="686"/>
      <c r="Y22" s="687"/>
      <c r="Z22" s="688">
        <v>1.5</v>
      </c>
      <c r="AA22" s="688"/>
      <c r="AB22" s="688"/>
      <c r="AC22" s="688"/>
      <c r="AD22" s="689">
        <v>162329</v>
      </c>
      <c r="AE22" s="689"/>
      <c r="AF22" s="689"/>
      <c r="AG22" s="689"/>
      <c r="AH22" s="689"/>
      <c r="AI22" s="689"/>
      <c r="AJ22" s="689"/>
      <c r="AK22" s="689"/>
      <c r="AL22" s="690">
        <v>2.6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162329</v>
      </c>
      <c r="S23" s="686"/>
      <c r="T23" s="686"/>
      <c r="U23" s="686"/>
      <c r="V23" s="686"/>
      <c r="W23" s="686"/>
      <c r="X23" s="686"/>
      <c r="Y23" s="687"/>
      <c r="Z23" s="688">
        <v>1.1000000000000001</v>
      </c>
      <c r="AA23" s="688"/>
      <c r="AB23" s="688"/>
      <c r="AC23" s="688"/>
      <c r="AD23" s="689">
        <v>162329</v>
      </c>
      <c r="AE23" s="689"/>
      <c r="AF23" s="689"/>
      <c r="AG23" s="689"/>
      <c r="AH23" s="689"/>
      <c r="AI23" s="689"/>
      <c r="AJ23" s="689"/>
      <c r="AK23" s="689"/>
      <c r="AL23" s="690">
        <v>2.6</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337784</v>
      </c>
      <c r="BH23" s="686"/>
      <c r="BI23" s="686"/>
      <c r="BJ23" s="686"/>
      <c r="BK23" s="686"/>
      <c r="BL23" s="686"/>
      <c r="BM23" s="686"/>
      <c r="BN23" s="687"/>
      <c r="BO23" s="688">
        <v>6.1</v>
      </c>
      <c r="BP23" s="688"/>
      <c r="BQ23" s="688"/>
      <c r="BR23" s="688"/>
      <c r="BS23" s="694" t="s">
        <v>138</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50744</v>
      </c>
      <c r="S24" s="686"/>
      <c r="T24" s="686"/>
      <c r="U24" s="686"/>
      <c r="V24" s="686"/>
      <c r="W24" s="686"/>
      <c r="X24" s="686"/>
      <c r="Y24" s="687"/>
      <c r="Z24" s="688">
        <v>0.4</v>
      </c>
      <c r="AA24" s="688"/>
      <c r="AB24" s="688"/>
      <c r="AC24" s="688"/>
      <c r="AD24" s="689" t="s">
        <v>138</v>
      </c>
      <c r="AE24" s="689"/>
      <c r="AF24" s="689"/>
      <c r="AG24" s="689"/>
      <c r="AH24" s="689"/>
      <c r="AI24" s="689"/>
      <c r="AJ24" s="689"/>
      <c r="AK24" s="689"/>
      <c r="AL24" s="690" t="s">
        <v>138</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176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4748166</v>
      </c>
      <c r="CS24" s="675"/>
      <c r="CT24" s="675"/>
      <c r="CU24" s="675"/>
      <c r="CV24" s="675"/>
      <c r="CW24" s="675"/>
      <c r="CX24" s="675"/>
      <c r="CY24" s="676"/>
      <c r="CZ24" s="679">
        <v>33.700000000000003</v>
      </c>
      <c r="DA24" s="680"/>
      <c r="DB24" s="680"/>
      <c r="DC24" s="699"/>
      <c r="DD24" s="719">
        <v>3235991</v>
      </c>
      <c r="DE24" s="675"/>
      <c r="DF24" s="675"/>
      <c r="DG24" s="675"/>
      <c r="DH24" s="675"/>
      <c r="DI24" s="675"/>
      <c r="DJ24" s="675"/>
      <c r="DK24" s="676"/>
      <c r="DL24" s="719">
        <v>2885567</v>
      </c>
      <c r="DM24" s="675"/>
      <c r="DN24" s="675"/>
      <c r="DO24" s="675"/>
      <c r="DP24" s="675"/>
      <c r="DQ24" s="675"/>
      <c r="DR24" s="675"/>
      <c r="DS24" s="675"/>
      <c r="DT24" s="675"/>
      <c r="DU24" s="675"/>
      <c r="DV24" s="676"/>
      <c r="DW24" s="679">
        <v>43.7</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138</v>
      </c>
      <c r="S25" s="686"/>
      <c r="T25" s="686"/>
      <c r="U25" s="686"/>
      <c r="V25" s="686"/>
      <c r="W25" s="686"/>
      <c r="X25" s="686"/>
      <c r="Y25" s="687"/>
      <c r="Z25" s="688" t="s">
        <v>138</v>
      </c>
      <c r="AA25" s="688"/>
      <c r="AB25" s="688"/>
      <c r="AC25" s="688"/>
      <c r="AD25" s="689" t="s">
        <v>239</v>
      </c>
      <c r="AE25" s="689"/>
      <c r="AF25" s="689"/>
      <c r="AG25" s="689"/>
      <c r="AH25" s="689"/>
      <c r="AI25" s="689"/>
      <c r="AJ25" s="689"/>
      <c r="AK25" s="689"/>
      <c r="AL25" s="690" t="s">
        <v>176</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239</v>
      </c>
      <c r="BH25" s="686"/>
      <c r="BI25" s="686"/>
      <c r="BJ25" s="686"/>
      <c r="BK25" s="686"/>
      <c r="BL25" s="686"/>
      <c r="BM25" s="686"/>
      <c r="BN25" s="687"/>
      <c r="BO25" s="688" t="s">
        <v>138</v>
      </c>
      <c r="BP25" s="688"/>
      <c r="BQ25" s="688"/>
      <c r="BR25" s="688"/>
      <c r="BS25" s="694" t="s">
        <v>176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1867137</v>
      </c>
      <c r="CS25" s="722"/>
      <c r="CT25" s="722"/>
      <c r="CU25" s="722"/>
      <c r="CV25" s="722"/>
      <c r="CW25" s="722"/>
      <c r="CX25" s="722"/>
      <c r="CY25" s="723"/>
      <c r="CZ25" s="690">
        <v>13.2</v>
      </c>
      <c r="DA25" s="720"/>
      <c r="DB25" s="720"/>
      <c r="DC25" s="724"/>
      <c r="DD25" s="694">
        <v>1748917</v>
      </c>
      <c r="DE25" s="722"/>
      <c r="DF25" s="722"/>
      <c r="DG25" s="722"/>
      <c r="DH25" s="722"/>
      <c r="DI25" s="722"/>
      <c r="DJ25" s="722"/>
      <c r="DK25" s="723"/>
      <c r="DL25" s="694">
        <v>1407723</v>
      </c>
      <c r="DM25" s="722"/>
      <c r="DN25" s="722"/>
      <c r="DO25" s="722"/>
      <c r="DP25" s="722"/>
      <c r="DQ25" s="722"/>
      <c r="DR25" s="722"/>
      <c r="DS25" s="722"/>
      <c r="DT25" s="722"/>
      <c r="DU25" s="722"/>
      <c r="DV25" s="723"/>
      <c r="DW25" s="690">
        <v>21.3</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6727003</v>
      </c>
      <c r="S26" s="686"/>
      <c r="T26" s="686"/>
      <c r="U26" s="686"/>
      <c r="V26" s="686"/>
      <c r="W26" s="686"/>
      <c r="X26" s="686"/>
      <c r="Y26" s="687"/>
      <c r="Z26" s="688">
        <v>46.5</v>
      </c>
      <c r="AA26" s="688"/>
      <c r="AB26" s="688"/>
      <c r="AC26" s="688"/>
      <c r="AD26" s="689">
        <v>6338475</v>
      </c>
      <c r="AE26" s="689"/>
      <c r="AF26" s="689"/>
      <c r="AG26" s="689"/>
      <c r="AH26" s="689"/>
      <c r="AI26" s="689"/>
      <c r="AJ26" s="689"/>
      <c r="AK26" s="689"/>
      <c r="AL26" s="690">
        <v>99.6</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138</v>
      </c>
      <c r="BH26" s="686"/>
      <c r="BI26" s="686"/>
      <c r="BJ26" s="686"/>
      <c r="BK26" s="686"/>
      <c r="BL26" s="686"/>
      <c r="BM26" s="686"/>
      <c r="BN26" s="687"/>
      <c r="BO26" s="688" t="s">
        <v>176</v>
      </c>
      <c r="BP26" s="688"/>
      <c r="BQ26" s="688"/>
      <c r="BR26" s="688"/>
      <c r="BS26" s="694" t="s">
        <v>138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1101087</v>
      </c>
      <c r="CS26" s="686"/>
      <c r="CT26" s="686"/>
      <c r="CU26" s="686"/>
      <c r="CV26" s="686"/>
      <c r="CW26" s="686"/>
      <c r="CX26" s="686"/>
      <c r="CY26" s="687"/>
      <c r="CZ26" s="690">
        <v>7.8</v>
      </c>
      <c r="DA26" s="720"/>
      <c r="DB26" s="720"/>
      <c r="DC26" s="724"/>
      <c r="DD26" s="694">
        <v>998089</v>
      </c>
      <c r="DE26" s="686"/>
      <c r="DF26" s="686"/>
      <c r="DG26" s="686"/>
      <c r="DH26" s="686"/>
      <c r="DI26" s="686"/>
      <c r="DJ26" s="686"/>
      <c r="DK26" s="687"/>
      <c r="DL26" s="694" t="s">
        <v>239</v>
      </c>
      <c r="DM26" s="686"/>
      <c r="DN26" s="686"/>
      <c r="DO26" s="686"/>
      <c r="DP26" s="686"/>
      <c r="DQ26" s="686"/>
      <c r="DR26" s="686"/>
      <c r="DS26" s="686"/>
      <c r="DT26" s="686"/>
      <c r="DU26" s="686"/>
      <c r="DV26" s="687"/>
      <c r="DW26" s="690" t="s">
        <v>138</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8345</v>
      </c>
      <c r="S27" s="686"/>
      <c r="T27" s="686"/>
      <c r="U27" s="686"/>
      <c r="V27" s="686"/>
      <c r="W27" s="686"/>
      <c r="X27" s="686"/>
      <c r="Y27" s="687"/>
      <c r="Z27" s="688">
        <v>0.1</v>
      </c>
      <c r="AA27" s="688"/>
      <c r="AB27" s="688"/>
      <c r="AC27" s="688"/>
      <c r="AD27" s="689">
        <v>8345</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5562457</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1997059</v>
      </c>
      <c r="CS27" s="722"/>
      <c r="CT27" s="722"/>
      <c r="CU27" s="722"/>
      <c r="CV27" s="722"/>
      <c r="CW27" s="722"/>
      <c r="CX27" s="722"/>
      <c r="CY27" s="723"/>
      <c r="CZ27" s="690">
        <v>14.2</v>
      </c>
      <c r="DA27" s="720"/>
      <c r="DB27" s="720"/>
      <c r="DC27" s="724"/>
      <c r="DD27" s="694">
        <v>608228</v>
      </c>
      <c r="DE27" s="722"/>
      <c r="DF27" s="722"/>
      <c r="DG27" s="722"/>
      <c r="DH27" s="722"/>
      <c r="DI27" s="722"/>
      <c r="DJ27" s="722"/>
      <c r="DK27" s="723"/>
      <c r="DL27" s="694">
        <v>598998</v>
      </c>
      <c r="DM27" s="722"/>
      <c r="DN27" s="722"/>
      <c r="DO27" s="722"/>
      <c r="DP27" s="722"/>
      <c r="DQ27" s="722"/>
      <c r="DR27" s="722"/>
      <c r="DS27" s="722"/>
      <c r="DT27" s="722"/>
      <c r="DU27" s="722"/>
      <c r="DV27" s="723"/>
      <c r="DW27" s="690">
        <v>9.1</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57185</v>
      </c>
      <c r="S28" s="686"/>
      <c r="T28" s="686"/>
      <c r="U28" s="686"/>
      <c r="V28" s="686"/>
      <c r="W28" s="686"/>
      <c r="X28" s="686"/>
      <c r="Y28" s="687"/>
      <c r="Z28" s="688">
        <v>0.4</v>
      </c>
      <c r="AA28" s="688"/>
      <c r="AB28" s="688"/>
      <c r="AC28" s="688"/>
      <c r="AD28" s="689" t="s">
        <v>138</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883970</v>
      </c>
      <c r="CS28" s="686"/>
      <c r="CT28" s="686"/>
      <c r="CU28" s="686"/>
      <c r="CV28" s="686"/>
      <c r="CW28" s="686"/>
      <c r="CX28" s="686"/>
      <c r="CY28" s="687"/>
      <c r="CZ28" s="690">
        <v>6.3</v>
      </c>
      <c r="DA28" s="720"/>
      <c r="DB28" s="720"/>
      <c r="DC28" s="724"/>
      <c r="DD28" s="694">
        <v>878846</v>
      </c>
      <c r="DE28" s="686"/>
      <c r="DF28" s="686"/>
      <c r="DG28" s="686"/>
      <c r="DH28" s="686"/>
      <c r="DI28" s="686"/>
      <c r="DJ28" s="686"/>
      <c r="DK28" s="687"/>
      <c r="DL28" s="694">
        <v>878846</v>
      </c>
      <c r="DM28" s="686"/>
      <c r="DN28" s="686"/>
      <c r="DO28" s="686"/>
      <c r="DP28" s="686"/>
      <c r="DQ28" s="686"/>
      <c r="DR28" s="686"/>
      <c r="DS28" s="686"/>
      <c r="DT28" s="686"/>
      <c r="DU28" s="686"/>
      <c r="DV28" s="687"/>
      <c r="DW28" s="690">
        <v>13.3</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62967</v>
      </c>
      <c r="S29" s="686"/>
      <c r="T29" s="686"/>
      <c r="U29" s="686"/>
      <c r="V29" s="686"/>
      <c r="W29" s="686"/>
      <c r="X29" s="686"/>
      <c r="Y29" s="687"/>
      <c r="Z29" s="688">
        <v>0.4</v>
      </c>
      <c r="AA29" s="688"/>
      <c r="AB29" s="688"/>
      <c r="AC29" s="688"/>
      <c r="AD29" s="689">
        <v>14493</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883789</v>
      </c>
      <c r="CS29" s="722"/>
      <c r="CT29" s="722"/>
      <c r="CU29" s="722"/>
      <c r="CV29" s="722"/>
      <c r="CW29" s="722"/>
      <c r="CX29" s="722"/>
      <c r="CY29" s="723"/>
      <c r="CZ29" s="690">
        <v>6.3</v>
      </c>
      <c r="DA29" s="720"/>
      <c r="DB29" s="720"/>
      <c r="DC29" s="724"/>
      <c r="DD29" s="694">
        <v>878665</v>
      </c>
      <c r="DE29" s="722"/>
      <c r="DF29" s="722"/>
      <c r="DG29" s="722"/>
      <c r="DH29" s="722"/>
      <c r="DI29" s="722"/>
      <c r="DJ29" s="722"/>
      <c r="DK29" s="723"/>
      <c r="DL29" s="694">
        <v>878665</v>
      </c>
      <c r="DM29" s="722"/>
      <c r="DN29" s="722"/>
      <c r="DO29" s="722"/>
      <c r="DP29" s="722"/>
      <c r="DQ29" s="722"/>
      <c r="DR29" s="722"/>
      <c r="DS29" s="722"/>
      <c r="DT29" s="722"/>
      <c r="DU29" s="722"/>
      <c r="DV29" s="723"/>
      <c r="DW29" s="690">
        <v>13.3</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42103</v>
      </c>
      <c r="S30" s="686"/>
      <c r="T30" s="686"/>
      <c r="U30" s="686"/>
      <c r="V30" s="686"/>
      <c r="W30" s="686"/>
      <c r="X30" s="686"/>
      <c r="Y30" s="687"/>
      <c r="Z30" s="688">
        <v>0.3</v>
      </c>
      <c r="AA30" s="688"/>
      <c r="AB30" s="688"/>
      <c r="AC30" s="688"/>
      <c r="AD30" s="689" t="s">
        <v>176</v>
      </c>
      <c r="AE30" s="689"/>
      <c r="AF30" s="689"/>
      <c r="AG30" s="689"/>
      <c r="AH30" s="689"/>
      <c r="AI30" s="689"/>
      <c r="AJ30" s="689"/>
      <c r="AK30" s="689"/>
      <c r="AL30" s="690" t="s">
        <v>138</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855725</v>
      </c>
      <c r="CS30" s="686"/>
      <c r="CT30" s="686"/>
      <c r="CU30" s="686"/>
      <c r="CV30" s="686"/>
      <c r="CW30" s="686"/>
      <c r="CX30" s="686"/>
      <c r="CY30" s="687"/>
      <c r="CZ30" s="690">
        <v>6.1</v>
      </c>
      <c r="DA30" s="720"/>
      <c r="DB30" s="720"/>
      <c r="DC30" s="724"/>
      <c r="DD30" s="694">
        <v>850665</v>
      </c>
      <c r="DE30" s="686"/>
      <c r="DF30" s="686"/>
      <c r="DG30" s="686"/>
      <c r="DH30" s="686"/>
      <c r="DI30" s="686"/>
      <c r="DJ30" s="686"/>
      <c r="DK30" s="687"/>
      <c r="DL30" s="694">
        <v>850665</v>
      </c>
      <c r="DM30" s="686"/>
      <c r="DN30" s="686"/>
      <c r="DO30" s="686"/>
      <c r="DP30" s="686"/>
      <c r="DQ30" s="686"/>
      <c r="DR30" s="686"/>
      <c r="DS30" s="686"/>
      <c r="DT30" s="686"/>
      <c r="DU30" s="686"/>
      <c r="DV30" s="687"/>
      <c r="DW30" s="690">
        <v>12.9</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4843798</v>
      </c>
      <c r="S31" s="686"/>
      <c r="T31" s="686"/>
      <c r="U31" s="686"/>
      <c r="V31" s="686"/>
      <c r="W31" s="686"/>
      <c r="X31" s="686"/>
      <c r="Y31" s="687"/>
      <c r="Z31" s="688">
        <v>33.5</v>
      </c>
      <c r="AA31" s="688"/>
      <c r="AB31" s="688"/>
      <c r="AC31" s="688"/>
      <c r="AD31" s="689" t="s">
        <v>138</v>
      </c>
      <c r="AE31" s="689"/>
      <c r="AF31" s="689"/>
      <c r="AG31" s="689"/>
      <c r="AH31" s="689"/>
      <c r="AI31" s="689"/>
      <c r="AJ31" s="689"/>
      <c r="AK31" s="689"/>
      <c r="AL31" s="690" t="s">
        <v>239</v>
      </c>
      <c r="AM31" s="691"/>
      <c r="AN31" s="691"/>
      <c r="AO31" s="692"/>
      <c r="AP31" s="739" t="s">
        <v>314</v>
      </c>
      <c r="AQ31" s="740"/>
      <c r="AR31" s="740"/>
      <c r="AS31" s="740"/>
      <c r="AT31" s="745" t="s">
        <v>315</v>
      </c>
      <c r="AU31" s="231"/>
      <c r="AV31" s="231"/>
      <c r="AW31" s="231"/>
      <c r="AX31" s="671" t="s">
        <v>189</v>
      </c>
      <c r="AY31" s="672"/>
      <c r="AZ31" s="672"/>
      <c r="BA31" s="672"/>
      <c r="BB31" s="672"/>
      <c r="BC31" s="672"/>
      <c r="BD31" s="672"/>
      <c r="BE31" s="672"/>
      <c r="BF31" s="673"/>
      <c r="BG31" s="753">
        <v>98.5</v>
      </c>
      <c r="BH31" s="737"/>
      <c r="BI31" s="737"/>
      <c r="BJ31" s="737"/>
      <c r="BK31" s="737"/>
      <c r="BL31" s="737"/>
      <c r="BM31" s="680">
        <v>96.6</v>
      </c>
      <c r="BN31" s="737"/>
      <c r="BO31" s="737"/>
      <c r="BP31" s="737"/>
      <c r="BQ31" s="738"/>
      <c r="BR31" s="753">
        <v>98.9</v>
      </c>
      <c r="BS31" s="737"/>
      <c r="BT31" s="737"/>
      <c r="BU31" s="737"/>
      <c r="BV31" s="737"/>
      <c r="BW31" s="737"/>
      <c r="BX31" s="680">
        <v>96.7</v>
      </c>
      <c r="BY31" s="737"/>
      <c r="BZ31" s="737"/>
      <c r="CA31" s="737"/>
      <c r="CB31" s="738"/>
      <c r="CD31" s="727"/>
      <c r="CE31" s="728"/>
      <c r="CF31" s="700" t="s">
        <v>316</v>
      </c>
      <c r="CG31" s="701"/>
      <c r="CH31" s="701"/>
      <c r="CI31" s="701"/>
      <c r="CJ31" s="701"/>
      <c r="CK31" s="701"/>
      <c r="CL31" s="701"/>
      <c r="CM31" s="701"/>
      <c r="CN31" s="701"/>
      <c r="CO31" s="701"/>
      <c r="CP31" s="701"/>
      <c r="CQ31" s="702"/>
      <c r="CR31" s="685">
        <v>28064</v>
      </c>
      <c r="CS31" s="722"/>
      <c r="CT31" s="722"/>
      <c r="CU31" s="722"/>
      <c r="CV31" s="722"/>
      <c r="CW31" s="722"/>
      <c r="CX31" s="722"/>
      <c r="CY31" s="723"/>
      <c r="CZ31" s="690">
        <v>0.2</v>
      </c>
      <c r="DA31" s="720"/>
      <c r="DB31" s="720"/>
      <c r="DC31" s="724"/>
      <c r="DD31" s="694">
        <v>28000</v>
      </c>
      <c r="DE31" s="722"/>
      <c r="DF31" s="722"/>
      <c r="DG31" s="722"/>
      <c r="DH31" s="722"/>
      <c r="DI31" s="722"/>
      <c r="DJ31" s="722"/>
      <c r="DK31" s="723"/>
      <c r="DL31" s="694">
        <v>28000</v>
      </c>
      <c r="DM31" s="722"/>
      <c r="DN31" s="722"/>
      <c r="DO31" s="722"/>
      <c r="DP31" s="722"/>
      <c r="DQ31" s="722"/>
      <c r="DR31" s="722"/>
      <c r="DS31" s="722"/>
      <c r="DT31" s="722"/>
      <c r="DU31" s="722"/>
      <c r="DV31" s="723"/>
      <c r="DW31" s="690">
        <v>0.4</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239</v>
      </c>
      <c r="S32" s="686"/>
      <c r="T32" s="686"/>
      <c r="U32" s="686"/>
      <c r="V32" s="686"/>
      <c r="W32" s="686"/>
      <c r="X32" s="686"/>
      <c r="Y32" s="687"/>
      <c r="Z32" s="688" t="s">
        <v>176</v>
      </c>
      <c r="AA32" s="688"/>
      <c r="AB32" s="688"/>
      <c r="AC32" s="688"/>
      <c r="AD32" s="689" t="s">
        <v>239</v>
      </c>
      <c r="AE32" s="689"/>
      <c r="AF32" s="689"/>
      <c r="AG32" s="689"/>
      <c r="AH32" s="689"/>
      <c r="AI32" s="689"/>
      <c r="AJ32" s="689"/>
      <c r="AK32" s="689"/>
      <c r="AL32" s="690" t="s">
        <v>176</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98.3</v>
      </c>
      <c r="BH32" s="722"/>
      <c r="BI32" s="722"/>
      <c r="BJ32" s="722"/>
      <c r="BK32" s="722"/>
      <c r="BL32" s="722"/>
      <c r="BM32" s="691">
        <v>95.1</v>
      </c>
      <c r="BN32" s="751"/>
      <c r="BO32" s="751"/>
      <c r="BP32" s="751"/>
      <c r="BQ32" s="752"/>
      <c r="BR32" s="754">
        <v>98.4</v>
      </c>
      <c r="BS32" s="722"/>
      <c r="BT32" s="722"/>
      <c r="BU32" s="722"/>
      <c r="BV32" s="722"/>
      <c r="BW32" s="722"/>
      <c r="BX32" s="691">
        <v>95.4</v>
      </c>
      <c r="BY32" s="751"/>
      <c r="BZ32" s="751"/>
      <c r="CA32" s="751"/>
      <c r="CB32" s="752"/>
      <c r="CD32" s="729"/>
      <c r="CE32" s="730"/>
      <c r="CF32" s="700" t="s">
        <v>320</v>
      </c>
      <c r="CG32" s="701"/>
      <c r="CH32" s="701"/>
      <c r="CI32" s="701"/>
      <c r="CJ32" s="701"/>
      <c r="CK32" s="701"/>
      <c r="CL32" s="701"/>
      <c r="CM32" s="701"/>
      <c r="CN32" s="701"/>
      <c r="CO32" s="701"/>
      <c r="CP32" s="701"/>
      <c r="CQ32" s="702"/>
      <c r="CR32" s="685">
        <v>181</v>
      </c>
      <c r="CS32" s="686"/>
      <c r="CT32" s="686"/>
      <c r="CU32" s="686"/>
      <c r="CV32" s="686"/>
      <c r="CW32" s="686"/>
      <c r="CX32" s="686"/>
      <c r="CY32" s="687"/>
      <c r="CZ32" s="690">
        <v>0</v>
      </c>
      <c r="DA32" s="720"/>
      <c r="DB32" s="720"/>
      <c r="DC32" s="724"/>
      <c r="DD32" s="694">
        <v>181</v>
      </c>
      <c r="DE32" s="686"/>
      <c r="DF32" s="686"/>
      <c r="DG32" s="686"/>
      <c r="DH32" s="686"/>
      <c r="DI32" s="686"/>
      <c r="DJ32" s="686"/>
      <c r="DK32" s="687"/>
      <c r="DL32" s="694">
        <v>181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779812</v>
      </c>
      <c r="S33" s="686"/>
      <c r="T33" s="686"/>
      <c r="U33" s="686"/>
      <c r="V33" s="686"/>
      <c r="W33" s="686"/>
      <c r="X33" s="686"/>
      <c r="Y33" s="687"/>
      <c r="Z33" s="688">
        <v>5.4</v>
      </c>
      <c r="AA33" s="688"/>
      <c r="AB33" s="688"/>
      <c r="AC33" s="688"/>
      <c r="AD33" s="689" t="s">
        <v>138</v>
      </c>
      <c r="AE33" s="689"/>
      <c r="AF33" s="689"/>
      <c r="AG33" s="689"/>
      <c r="AH33" s="689"/>
      <c r="AI33" s="689"/>
      <c r="AJ33" s="689"/>
      <c r="AK33" s="689"/>
      <c r="AL33" s="690" t="s">
        <v>138</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98.5</v>
      </c>
      <c r="BH33" s="756"/>
      <c r="BI33" s="756"/>
      <c r="BJ33" s="756"/>
      <c r="BK33" s="756"/>
      <c r="BL33" s="756"/>
      <c r="BM33" s="757">
        <v>97.6</v>
      </c>
      <c r="BN33" s="756"/>
      <c r="BO33" s="756"/>
      <c r="BP33" s="756"/>
      <c r="BQ33" s="758"/>
      <c r="BR33" s="755">
        <v>99.3</v>
      </c>
      <c r="BS33" s="756"/>
      <c r="BT33" s="756"/>
      <c r="BU33" s="756"/>
      <c r="BV33" s="756"/>
      <c r="BW33" s="756"/>
      <c r="BX33" s="757">
        <v>97.7</v>
      </c>
      <c r="BY33" s="756"/>
      <c r="BZ33" s="756"/>
      <c r="CA33" s="756"/>
      <c r="CB33" s="758"/>
      <c r="CD33" s="700" t="s">
        <v>323</v>
      </c>
      <c r="CE33" s="701"/>
      <c r="CF33" s="701"/>
      <c r="CG33" s="701"/>
      <c r="CH33" s="701"/>
      <c r="CI33" s="701"/>
      <c r="CJ33" s="701"/>
      <c r="CK33" s="701"/>
      <c r="CL33" s="701"/>
      <c r="CM33" s="701"/>
      <c r="CN33" s="701"/>
      <c r="CO33" s="701"/>
      <c r="CP33" s="701"/>
      <c r="CQ33" s="702"/>
      <c r="CR33" s="685">
        <v>8287924</v>
      </c>
      <c r="CS33" s="722"/>
      <c r="CT33" s="722"/>
      <c r="CU33" s="722"/>
      <c r="CV33" s="722"/>
      <c r="CW33" s="722"/>
      <c r="CX33" s="722"/>
      <c r="CY33" s="723"/>
      <c r="CZ33" s="690">
        <v>58.8</v>
      </c>
      <c r="DA33" s="720"/>
      <c r="DB33" s="720"/>
      <c r="DC33" s="724"/>
      <c r="DD33" s="694">
        <v>4318247</v>
      </c>
      <c r="DE33" s="722"/>
      <c r="DF33" s="722"/>
      <c r="DG33" s="722"/>
      <c r="DH33" s="722"/>
      <c r="DI33" s="722"/>
      <c r="DJ33" s="722"/>
      <c r="DK33" s="723"/>
      <c r="DL33" s="694">
        <v>2957113</v>
      </c>
      <c r="DM33" s="722"/>
      <c r="DN33" s="722"/>
      <c r="DO33" s="722"/>
      <c r="DP33" s="722"/>
      <c r="DQ33" s="722"/>
      <c r="DR33" s="722"/>
      <c r="DS33" s="722"/>
      <c r="DT33" s="722"/>
      <c r="DU33" s="722"/>
      <c r="DV33" s="723"/>
      <c r="DW33" s="690">
        <v>44.8</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9963</v>
      </c>
      <c r="S34" s="686"/>
      <c r="T34" s="686"/>
      <c r="U34" s="686"/>
      <c r="V34" s="686"/>
      <c r="W34" s="686"/>
      <c r="X34" s="686"/>
      <c r="Y34" s="687"/>
      <c r="Z34" s="688">
        <v>0.1</v>
      </c>
      <c r="AA34" s="688"/>
      <c r="AB34" s="688"/>
      <c r="AC34" s="688"/>
      <c r="AD34" s="689" t="s">
        <v>239</v>
      </c>
      <c r="AE34" s="689"/>
      <c r="AF34" s="689"/>
      <c r="AG34" s="689"/>
      <c r="AH34" s="689"/>
      <c r="AI34" s="689"/>
      <c r="AJ34" s="689"/>
      <c r="AK34" s="689"/>
      <c r="AL34" s="690" t="s">
        <v>176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2364018</v>
      </c>
      <c r="CS34" s="686"/>
      <c r="CT34" s="686"/>
      <c r="CU34" s="686"/>
      <c r="CV34" s="686"/>
      <c r="CW34" s="686"/>
      <c r="CX34" s="686"/>
      <c r="CY34" s="687"/>
      <c r="CZ34" s="690">
        <v>16.8</v>
      </c>
      <c r="DA34" s="720"/>
      <c r="DB34" s="720"/>
      <c r="DC34" s="724"/>
      <c r="DD34" s="694">
        <v>1888036</v>
      </c>
      <c r="DE34" s="686"/>
      <c r="DF34" s="686"/>
      <c r="DG34" s="686"/>
      <c r="DH34" s="686"/>
      <c r="DI34" s="686"/>
      <c r="DJ34" s="686"/>
      <c r="DK34" s="687"/>
      <c r="DL34" s="694">
        <v>1363864</v>
      </c>
      <c r="DM34" s="686"/>
      <c r="DN34" s="686"/>
      <c r="DO34" s="686"/>
      <c r="DP34" s="686"/>
      <c r="DQ34" s="686"/>
      <c r="DR34" s="686"/>
      <c r="DS34" s="686"/>
      <c r="DT34" s="686"/>
      <c r="DU34" s="686"/>
      <c r="DV34" s="687"/>
      <c r="DW34" s="690">
        <v>20.6</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6785</v>
      </c>
      <c r="S35" s="686"/>
      <c r="T35" s="686"/>
      <c r="U35" s="686"/>
      <c r="V35" s="686"/>
      <c r="W35" s="686"/>
      <c r="X35" s="686"/>
      <c r="Y35" s="687"/>
      <c r="Z35" s="688">
        <v>0</v>
      </c>
      <c r="AA35" s="688"/>
      <c r="AB35" s="688"/>
      <c r="AC35" s="688"/>
      <c r="AD35" s="689" t="s">
        <v>239</v>
      </c>
      <c r="AE35" s="689"/>
      <c r="AF35" s="689"/>
      <c r="AG35" s="689"/>
      <c r="AH35" s="689"/>
      <c r="AI35" s="689"/>
      <c r="AJ35" s="689"/>
      <c r="AK35" s="689"/>
      <c r="AL35" s="690" t="s">
        <v>239</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55494</v>
      </c>
      <c r="CS35" s="722"/>
      <c r="CT35" s="722"/>
      <c r="CU35" s="722"/>
      <c r="CV35" s="722"/>
      <c r="CW35" s="722"/>
      <c r="CX35" s="722"/>
      <c r="CY35" s="723"/>
      <c r="CZ35" s="690">
        <v>0.4</v>
      </c>
      <c r="DA35" s="720"/>
      <c r="DB35" s="720"/>
      <c r="DC35" s="724"/>
      <c r="DD35" s="694">
        <v>50762</v>
      </c>
      <c r="DE35" s="722"/>
      <c r="DF35" s="722"/>
      <c r="DG35" s="722"/>
      <c r="DH35" s="722"/>
      <c r="DI35" s="722"/>
      <c r="DJ35" s="722"/>
      <c r="DK35" s="723"/>
      <c r="DL35" s="694">
        <v>50644</v>
      </c>
      <c r="DM35" s="722"/>
      <c r="DN35" s="722"/>
      <c r="DO35" s="722"/>
      <c r="DP35" s="722"/>
      <c r="DQ35" s="722"/>
      <c r="DR35" s="722"/>
      <c r="DS35" s="722"/>
      <c r="DT35" s="722"/>
      <c r="DU35" s="722"/>
      <c r="DV35" s="723"/>
      <c r="DW35" s="690">
        <v>0.8</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384359</v>
      </c>
      <c r="S36" s="686"/>
      <c r="T36" s="686"/>
      <c r="U36" s="686"/>
      <c r="V36" s="686"/>
      <c r="W36" s="686"/>
      <c r="X36" s="686"/>
      <c r="Y36" s="687"/>
      <c r="Z36" s="688">
        <v>2.7</v>
      </c>
      <c r="AA36" s="688"/>
      <c r="AB36" s="688"/>
      <c r="AC36" s="688"/>
      <c r="AD36" s="689" t="s">
        <v>138</v>
      </c>
      <c r="AE36" s="689"/>
      <c r="AF36" s="689"/>
      <c r="AG36" s="689"/>
      <c r="AH36" s="689"/>
      <c r="AI36" s="689"/>
      <c r="AJ36" s="689"/>
      <c r="AK36" s="689"/>
      <c r="AL36" s="690" t="s">
        <v>138</v>
      </c>
      <c r="AM36" s="691"/>
      <c r="AN36" s="691"/>
      <c r="AO36" s="692"/>
      <c r="AP36" s="235"/>
      <c r="AQ36" s="759" t="s">
        <v>331</v>
      </c>
      <c r="AR36" s="760"/>
      <c r="AS36" s="760"/>
      <c r="AT36" s="760"/>
      <c r="AU36" s="760"/>
      <c r="AV36" s="760"/>
      <c r="AW36" s="760"/>
      <c r="AX36" s="760"/>
      <c r="AY36" s="761"/>
      <c r="AZ36" s="674">
        <v>1408195</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69641</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4773470</v>
      </c>
      <c r="CS36" s="686"/>
      <c r="CT36" s="686"/>
      <c r="CU36" s="686"/>
      <c r="CV36" s="686"/>
      <c r="CW36" s="686"/>
      <c r="CX36" s="686"/>
      <c r="CY36" s="687"/>
      <c r="CZ36" s="690">
        <v>33.799999999999997</v>
      </c>
      <c r="DA36" s="720"/>
      <c r="DB36" s="720"/>
      <c r="DC36" s="724"/>
      <c r="DD36" s="694">
        <v>1458107</v>
      </c>
      <c r="DE36" s="686"/>
      <c r="DF36" s="686"/>
      <c r="DG36" s="686"/>
      <c r="DH36" s="686"/>
      <c r="DI36" s="686"/>
      <c r="DJ36" s="686"/>
      <c r="DK36" s="687"/>
      <c r="DL36" s="694">
        <v>828576</v>
      </c>
      <c r="DM36" s="686"/>
      <c r="DN36" s="686"/>
      <c r="DO36" s="686"/>
      <c r="DP36" s="686"/>
      <c r="DQ36" s="686"/>
      <c r="DR36" s="686"/>
      <c r="DS36" s="686"/>
      <c r="DT36" s="686"/>
      <c r="DU36" s="686"/>
      <c r="DV36" s="687"/>
      <c r="DW36" s="690">
        <v>12.5</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320686</v>
      </c>
      <c r="S37" s="686"/>
      <c r="T37" s="686"/>
      <c r="U37" s="686"/>
      <c r="V37" s="686"/>
      <c r="W37" s="686"/>
      <c r="X37" s="686"/>
      <c r="Y37" s="687"/>
      <c r="Z37" s="688">
        <v>2.2000000000000002</v>
      </c>
      <c r="AA37" s="688"/>
      <c r="AB37" s="688"/>
      <c r="AC37" s="688"/>
      <c r="AD37" s="689" t="s">
        <v>239</v>
      </c>
      <c r="AE37" s="689"/>
      <c r="AF37" s="689"/>
      <c r="AG37" s="689"/>
      <c r="AH37" s="689"/>
      <c r="AI37" s="689"/>
      <c r="AJ37" s="689"/>
      <c r="AK37" s="689"/>
      <c r="AL37" s="690" t="s">
        <v>239</v>
      </c>
      <c r="AM37" s="691"/>
      <c r="AN37" s="691"/>
      <c r="AO37" s="692"/>
      <c r="AQ37" s="763" t="s">
        <v>335</v>
      </c>
      <c r="AR37" s="764"/>
      <c r="AS37" s="764"/>
      <c r="AT37" s="764"/>
      <c r="AU37" s="764"/>
      <c r="AV37" s="764"/>
      <c r="AW37" s="764"/>
      <c r="AX37" s="764"/>
      <c r="AY37" s="765"/>
      <c r="AZ37" s="685">
        <v>500000</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69641</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444819</v>
      </c>
      <c r="CS37" s="722"/>
      <c r="CT37" s="722"/>
      <c r="CU37" s="722"/>
      <c r="CV37" s="722"/>
      <c r="CW37" s="722"/>
      <c r="CX37" s="722"/>
      <c r="CY37" s="723"/>
      <c r="CZ37" s="690">
        <v>3.2</v>
      </c>
      <c r="DA37" s="720"/>
      <c r="DB37" s="720"/>
      <c r="DC37" s="724"/>
      <c r="DD37" s="694">
        <v>444750</v>
      </c>
      <c r="DE37" s="722"/>
      <c r="DF37" s="722"/>
      <c r="DG37" s="722"/>
      <c r="DH37" s="722"/>
      <c r="DI37" s="722"/>
      <c r="DJ37" s="722"/>
      <c r="DK37" s="723"/>
      <c r="DL37" s="694">
        <v>417210</v>
      </c>
      <c r="DM37" s="722"/>
      <c r="DN37" s="722"/>
      <c r="DO37" s="722"/>
      <c r="DP37" s="722"/>
      <c r="DQ37" s="722"/>
      <c r="DR37" s="722"/>
      <c r="DS37" s="722"/>
      <c r="DT37" s="722"/>
      <c r="DU37" s="722"/>
      <c r="DV37" s="723"/>
      <c r="DW37" s="690">
        <v>6.3</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205256</v>
      </c>
      <c r="S38" s="686"/>
      <c r="T38" s="686"/>
      <c r="U38" s="686"/>
      <c r="V38" s="686"/>
      <c r="W38" s="686"/>
      <c r="X38" s="686"/>
      <c r="Y38" s="687"/>
      <c r="Z38" s="688">
        <v>1.4</v>
      </c>
      <c r="AA38" s="688"/>
      <c r="AB38" s="688"/>
      <c r="AC38" s="688"/>
      <c r="AD38" s="689">
        <v>2</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t="s">
        <v>138</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3968</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908195</v>
      </c>
      <c r="CS38" s="686"/>
      <c r="CT38" s="686"/>
      <c r="CU38" s="686"/>
      <c r="CV38" s="686"/>
      <c r="CW38" s="686"/>
      <c r="CX38" s="686"/>
      <c r="CY38" s="687"/>
      <c r="CZ38" s="690">
        <v>6.4</v>
      </c>
      <c r="DA38" s="720"/>
      <c r="DB38" s="720"/>
      <c r="DC38" s="724"/>
      <c r="DD38" s="694">
        <v>741850</v>
      </c>
      <c r="DE38" s="686"/>
      <c r="DF38" s="686"/>
      <c r="DG38" s="686"/>
      <c r="DH38" s="686"/>
      <c r="DI38" s="686"/>
      <c r="DJ38" s="686"/>
      <c r="DK38" s="687"/>
      <c r="DL38" s="694">
        <v>714029</v>
      </c>
      <c r="DM38" s="686"/>
      <c r="DN38" s="686"/>
      <c r="DO38" s="686"/>
      <c r="DP38" s="686"/>
      <c r="DQ38" s="686"/>
      <c r="DR38" s="686"/>
      <c r="DS38" s="686"/>
      <c r="DT38" s="686"/>
      <c r="DU38" s="686"/>
      <c r="DV38" s="687"/>
      <c r="DW38" s="690">
        <v>10.8</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1015626</v>
      </c>
      <c r="S39" s="686"/>
      <c r="T39" s="686"/>
      <c r="U39" s="686"/>
      <c r="V39" s="686"/>
      <c r="W39" s="686"/>
      <c r="X39" s="686"/>
      <c r="Y39" s="687"/>
      <c r="Z39" s="688">
        <v>7</v>
      </c>
      <c r="AA39" s="688"/>
      <c r="AB39" s="688"/>
      <c r="AC39" s="688"/>
      <c r="AD39" s="689" t="s">
        <v>176</v>
      </c>
      <c r="AE39" s="689"/>
      <c r="AF39" s="689"/>
      <c r="AG39" s="689"/>
      <c r="AH39" s="689"/>
      <c r="AI39" s="689"/>
      <c r="AJ39" s="689"/>
      <c r="AK39" s="689"/>
      <c r="AL39" s="690" t="s">
        <v>138</v>
      </c>
      <c r="AM39" s="691"/>
      <c r="AN39" s="691"/>
      <c r="AO39" s="692"/>
      <c r="AQ39" s="763" t="s">
        <v>343</v>
      </c>
      <c r="AR39" s="764"/>
      <c r="AS39" s="764"/>
      <c r="AT39" s="764"/>
      <c r="AU39" s="764"/>
      <c r="AV39" s="764"/>
      <c r="AW39" s="764"/>
      <c r="AX39" s="764"/>
      <c r="AY39" s="765"/>
      <c r="AZ39" s="685" t="s">
        <v>138</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6165</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186507</v>
      </c>
      <c r="CS39" s="722"/>
      <c r="CT39" s="722"/>
      <c r="CU39" s="722"/>
      <c r="CV39" s="722"/>
      <c r="CW39" s="722"/>
      <c r="CX39" s="722"/>
      <c r="CY39" s="723"/>
      <c r="CZ39" s="690">
        <v>1.3</v>
      </c>
      <c r="DA39" s="720"/>
      <c r="DB39" s="720"/>
      <c r="DC39" s="724"/>
      <c r="DD39" s="694">
        <v>179492</v>
      </c>
      <c r="DE39" s="722"/>
      <c r="DF39" s="722"/>
      <c r="DG39" s="722"/>
      <c r="DH39" s="722"/>
      <c r="DI39" s="722"/>
      <c r="DJ39" s="722"/>
      <c r="DK39" s="723"/>
      <c r="DL39" s="694" t="s">
        <v>239</v>
      </c>
      <c r="DM39" s="722"/>
      <c r="DN39" s="722"/>
      <c r="DO39" s="722"/>
      <c r="DP39" s="722"/>
      <c r="DQ39" s="722"/>
      <c r="DR39" s="722"/>
      <c r="DS39" s="722"/>
      <c r="DT39" s="722"/>
      <c r="DU39" s="722"/>
      <c r="DV39" s="723"/>
      <c r="DW39" s="690" t="s">
        <v>138</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v>41344</v>
      </c>
      <c r="S40" s="686"/>
      <c r="T40" s="686"/>
      <c r="U40" s="686"/>
      <c r="V40" s="686"/>
      <c r="W40" s="686"/>
      <c r="X40" s="686"/>
      <c r="Y40" s="687"/>
      <c r="Z40" s="688">
        <v>0.3</v>
      </c>
      <c r="AA40" s="688"/>
      <c r="AB40" s="688"/>
      <c r="AC40" s="688"/>
      <c r="AD40" s="689" t="s">
        <v>138</v>
      </c>
      <c r="AE40" s="689"/>
      <c r="AF40" s="689"/>
      <c r="AG40" s="689"/>
      <c r="AH40" s="689"/>
      <c r="AI40" s="689"/>
      <c r="AJ40" s="689"/>
      <c r="AK40" s="689"/>
      <c r="AL40" s="690" t="s">
        <v>176</v>
      </c>
      <c r="AM40" s="691"/>
      <c r="AN40" s="691"/>
      <c r="AO40" s="692"/>
      <c r="AQ40" s="763" t="s">
        <v>347</v>
      </c>
      <c r="AR40" s="764"/>
      <c r="AS40" s="764"/>
      <c r="AT40" s="764"/>
      <c r="AU40" s="764"/>
      <c r="AV40" s="764"/>
      <c r="AW40" s="764"/>
      <c r="AX40" s="764"/>
      <c r="AY40" s="765"/>
      <c r="AZ40" s="685" t="s">
        <v>138</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114</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240</v>
      </c>
      <c r="CS40" s="686"/>
      <c r="CT40" s="686"/>
      <c r="CU40" s="686"/>
      <c r="CV40" s="686"/>
      <c r="CW40" s="686"/>
      <c r="CX40" s="686"/>
      <c r="CY40" s="687"/>
      <c r="CZ40" s="690">
        <v>0</v>
      </c>
      <c r="DA40" s="720"/>
      <c r="DB40" s="720"/>
      <c r="DC40" s="724"/>
      <c r="DD40" s="694" t="s">
        <v>138</v>
      </c>
      <c r="DE40" s="686"/>
      <c r="DF40" s="686"/>
      <c r="DG40" s="686"/>
      <c r="DH40" s="686"/>
      <c r="DI40" s="686"/>
      <c r="DJ40" s="686"/>
      <c r="DK40" s="687"/>
      <c r="DL40" s="694" t="s">
        <v>138</v>
      </c>
      <c r="DM40" s="686"/>
      <c r="DN40" s="686"/>
      <c r="DO40" s="686"/>
      <c r="DP40" s="686"/>
      <c r="DQ40" s="686"/>
      <c r="DR40" s="686"/>
      <c r="DS40" s="686"/>
      <c r="DT40" s="686"/>
      <c r="DU40" s="686"/>
      <c r="DV40" s="687"/>
      <c r="DW40" s="690" t="s">
        <v>239</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138</v>
      </c>
      <c r="AE41" s="689"/>
      <c r="AF41" s="689"/>
      <c r="AG41" s="689"/>
      <c r="AH41" s="689"/>
      <c r="AI41" s="689"/>
      <c r="AJ41" s="689"/>
      <c r="AK41" s="689"/>
      <c r="AL41" s="690" t="s">
        <v>138</v>
      </c>
      <c r="AM41" s="691"/>
      <c r="AN41" s="691"/>
      <c r="AO41" s="692"/>
      <c r="AQ41" s="763" t="s">
        <v>352</v>
      </c>
      <c r="AR41" s="764"/>
      <c r="AS41" s="764"/>
      <c r="AT41" s="764"/>
      <c r="AU41" s="764"/>
      <c r="AV41" s="764"/>
      <c r="AW41" s="764"/>
      <c r="AX41" s="764"/>
      <c r="AY41" s="765"/>
      <c r="AZ41" s="685">
        <v>199012</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239</v>
      </c>
      <c r="CS41" s="722"/>
      <c r="CT41" s="722"/>
      <c r="CU41" s="722"/>
      <c r="CV41" s="722"/>
      <c r="CW41" s="722"/>
      <c r="CX41" s="722"/>
      <c r="CY41" s="723"/>
      <c r="CZ41" s="690" t="s">
        <v>138</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204482</v>
      </c>
      <c r="S42" s="686"/>
      <c r="T42" s="686"/>
      <c r="U42" s="686"/>
      <c r="V42" s="686"/>
      <c r="W42" s="686"/>
      <c r="X42" s="686"/>
      <c r="Y42" s="687"/>
      <c r="Z42" s="688">
        <v>1.4</v>
      </c>
      <c r="AA42" s="688"/>
      <c r="AB42" s="688"/>
      <c r="AC42" s="688"/>
      <c r="AD42" s="689" t="s">
        <v>138</v>
      </c>
      <c r="AE42" s="689"/>
      <c r="AF42" s="689"/>
      <c r="AG42" s="689"/>
      <c r="AH42" s="689"/>
      <c r="AI42" s="689"/>
      <c r="AJ42" s="689"/>
      <c r="AK42" s="689"/>
      <c r="AL42" s="690" t="s">
        <v>138</v>
      </c>
      <c r="AM42" s="691"/>
      <c r="AN42" s="691"/>
      <c r="AO42" s="692"/>
      <c r="AQ42" s="784" t="s">
        <v>356</v>
      </c>
      <c r="AR42" s="785"/>
      <c r="AS42" s="785"/>
      <c r="AT42" s="785"/>
      <c r="AU42" s="785"/>
      <c r="AV42" s="785"/>
      <c r="AW42" s="785"/>
      <c r="AX42" s="785"/>
      <c r="AY42" s="786"/>
      <c r="AZ42" s="776">
        <v>709183</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304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1069776</v>
      </c>
      <c r="CS42" s="686"/>
      <c r="CT42" s="686"/>
      <c r="CU42" s="686"/>
      <c r="CV42" s="686"/>
      <c r="CW42" s="686"/>
      <c r="CX42" s="686"/>
      <c r="CY42" s="687"/>
      <c r="CZ42" s="690">
        <v>7.6</v>
      </c>
      <c r="DA42" s="691"/>
      <c r="DB42" s="691"/>
      <c r="DC42" s="703"/>
      <c r="DD42" s="694">
        <v>125717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14463888</v>
      </c>
      <c r="S43" s="777"/>
      <c r="T43" s="777"/>
      <c r="U43" s="777"/>
      <c r="V43" s="777"/>
      <c r="W43" s="777"/>
      <c r="X43" s="777"/>
      <c r="Y43" s="778"/>
      <c r="Z43" s="779">
        <v>100</v>
      </c>
      <c r="AA43" s="779"/>
      <c r="AB43" s="779"/>
      <c r="AC43" s="779"/>
      <c r="AD43" s="780">
        <v>6361315</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22600</v>
      </c>
      <c r="CS43" s="722"/>
      <c r="CT43" s="722"/>
      <c r="CU43" s="722"/>
      <c r="CV43" s="722"/>
      <c r="CW43" s="722"/>
      <c r="CX43" s="722"/>
      <c r="CY43" s="723"/>
      <c r="CZ43" s="690">
        <v>0.2</v>
      </c>
      <c r="DA43" s="720"/>
      <c r="DB43" s="720"/>
      <c r="DC43" s="724"/>
      <c r="DD43" s="694">
        <v>22600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1052231</v>
      </c>
      <c r="CS44" s="686"/>
      <c r="CT44" s="686"/>
      <c r="CU44" s="686"/>
      <c r="CV44" s="686"/>
      <c r="CW44" s="686"/>
      <c r="CX44" s="686"/>
      <c r="CY44" s="687"/>
      <c r="CZ44" s="690">
        <v>7.5</v>
      </c>
      <c r="DA44" s="691"/>
      <c r="DB44" s="691"/>
      <c r="DC44" s="703"/>
      <c r="DD44" s="694">
        <v>125552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303911</v>
      </c>
      <c r="CS45" s="722"/>
      <c r="CT45" s="722"/>
      <c r="CU45" s="722"/>
      <c r="CV45" s="722"/>
      <c r="CW45" s="722"/>
      <c r="CX45" s="722"/>
      <c r="CY45" s="723"/>
      <c r="CZ45" s="690">
        <v>2.2000000000000002</v>
      </c>
      <c r="DA45" s="720"/>
      <c r="DB45" s="720"/>
      <c r="DC45" s="724"/>
      <c r="DD45" s="694">
        <v>20105</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698478</v>
      </c>
      <c r="CS46" s="686"/>
      <c r="CT46" s="686"/>
      <c r="CU46" s="686"/>
      <c r="CV46" s="686"/>
      <c r="CW46" s="686"/>
      <c r="CX46" s="686"/>
      <c r="CY46" s="687"/>
      <c r="CZ46" s="690">
        <v>5</v>
      </c>
      <c r="DA46" s="691"/>
      <c r="DB46" s="691"/>
      <c r="DC46" s="703"/>
      <c r="DD46" s="694">
        <v>96505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17545</v>
      </c>
      <c r="CS47" s="722"/>
      <c r="CT47" s="722"/>
      <c r="CU47" s="722"/>
      <c r="CV47" s="722"/>
      <c r="CW47" s="722"/>
      <c r="CX47" s="722"/>
      <c r="CY47" s="723"/>
      <c r="CZ47" s="690">
        <v>0.1</v>
      </c>
      <c r="DA47" s="720"/>
      <c r="DB47" s="720"/>
      <c r="DC47" s="724"/>
      <c r="DD47" s="694">
        <v>165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14105866</v>
      </c>
      <c r="CS49" s="756"/>
      <c r="CT49" s="756"/>
      <c r="CU49" s="756"/>
      <c r="CV49" s="756"/>
      <c r="CW49" s="756"/>
      <c r="CX49" s="756"/>
      <c r="CY49" s="787"/>
      <c r="CZ49" s="781">
        <v>100</v>
      </c>
      <c r="DA49" s="788"/>
      <c r="DB49" s="788"/>
      <c r="DC49" s="789"/>
      <c r="DD49" s="790">
        <v>7679955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v9DW31DJA3ox1TSSw7+UZkKkzyjStYPI9jyj601k+J1+acNWladC+S+3+qMT6V06N6ZQkjdJmbtWqPfVHZhXA==" saltValue="XJyZS2PUUGdlFzjSW9sS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14483</v>
      </c>
      <c r="R7" s="821"/>
      <c r="S7" s="821"/>
      <c r="T7" s="821"/>
      <c r="U7" s="821"/>
      <c r="V7" s="821">
        <v>14125</v>
      </c>
      <c r="W7" s="821"/>
      <c r="X7" s="821"/>
      <c r="Y7" s="821"/>
      <c r="Z7" s="821"/>
      <c r="AA7" s="821">
        <v>358</v>
      </c>
      <c r="AB7" s="821"/>
      <c r="AC7" s="821"/>
      <c r="AD7" s="821"/>
      <c r="AE7" s="822"/>
      <c r="AF7" s="823">
        <v>342</v>
      </c>
      <c r="AG7" s="824"/>
      <c r="AH7" s="824"/>
      <c r="AI7" s="824"/>
      <c r="AJ7" s="825"/>
      <c r="AK7" s="860">
        <v>384</v>
      </c>
      <c r="AL7" s="861"/>
      <c r="AM7" s="861"/>
      <c r="AN7" s="861"/>
      <c r="AO7" s="861"/>
      <c r="AP7" s="861">
        <v>9075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3</v>
      </c>
      <c r="R8" s="845"/>
      <c r="S8" s="845"/>
      <c r="T8" s="845"/>
      <c r="U8" s="845"/>
      <c r="V8" s="845">
        <v>3</v>
      </c>
      <c r="W8" s="845"/>
      <c r="X8" s="845"/>
      <c r="Y8" s="845"/>
      <c r="Z8" s="845"/>
      <c r="AA8" s="845" t="s">
        <v>583</v>
      </c>
      <c r="AB8" s="845"/>
      <c r="AC8" s="845"/>
      <c r="AD8" s="845"/>
      <c r="AE8" s="846"/>
      <c r="AF8" s="847" t="s">
        <v>138</v>
      </c>
      <c r="AG8" s="848"/>
      <c r="AH8" s="848"/>
      <c r="AI8" s="848"/>
      <c r="AJ8" s="849"/>
      <c r="AK8" s="850" t="s">
        <v>583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14486</v>
      </c>
      <c r="R23" s="880"/>
      <c r="S23" s="880"/>
      <c r="T23" s="880"/>
      <c r="U23" s="880"/>
      <c r="V23" s="880">
        <v>14128</v>
      </c>
      <c r="W23" s="880"/>
      <c r="X23" s="880"/>
      <c r="Y23" s="880"/>
      <c r="Z23" s="880"/>
      <c r="AA23" s="880">
        <v>358</v>
      </c>
      <c r="AB23" s="880"/>
      <c r="AC23" s="880"/>
      <c r="AD23" s="880"/>
      <c r="AE23" s="881"/>
      <c r="AF23" s="882">
        <v>342</v>
      </c>
      <c r="AG23" s="880"/>
      <c r="AH23" s="880"/>
      <c r="AI23" s="880"/>
      <c r="AJ23" s="883"/>
      <c r="AK23" s="884"/>
      <c r="AL23" s="885"/>
      <c r="AM23" s="885"/>
      <c r="AN23" s="885"/>
      <c r="AO23" s="885"/>
      <c r="AP23" s="880">
        <v>9075</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2884</v>
      </c>
      <c r="R28" s="909"/>
      <c r="S28" s="909"/>
      <c r="T28" s="909"/>
      <c r="U28" s="909"/>
      <c r="V28" s="909">
        <v>2814</v>
      </c>
      <c r="W28" s="909"/>
      <c r="X28" s="909"/>
      <c r="Y28" s="909"/>
      <c r="Z28" s="909"/>
      <c r="AA28" s="909">
        <v>70</v>
      </c>
      <c r="AB28" s="909"/>
      <c r="AC28" s="909"/>
      <c r="AD28" s="909"/>
      <c r="AE28" s="910"/>
      <c r="AF28" s="911">
        <v>70</v>
      </c>
      <c r="AG28" s="909"/>
      <c r="AH28" s="909"/>
      <c r="AI28" s="909"/>
      <c r="AJ28" s="912"/>
      <c r="AK28" s="913">
        <v>199</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2425</v>
      </c>
      <c r="R29" s="845"/>
      <c r="S29" s="845"/>
      <c r="T29" s="845"/>
      <c r="U29" s="845"/>
      <c r="V29" s="845">
        <v>2322</v>
      </c>
      <c r="W29" s="845"/>
      <c r="X29" s="845"/>
      <c r="Y29" s="845"/>
      <c r="Z29" s="845"/>
      <c r="AA29" s="845">
        <v>103</v>
      </c>
      <c r="AB29" s="845"/>
      <c r="AC29" s="845"/>
      <c r="AD29" s="845"/>
      <c r="AE29" s="846"/>
      <c r="AF29" s="847">
        <v>103</v>
      </c>
      <c r="AG29" s="848"/>
      <c r="AH29" s="848"/>
      <c r="AI29" s="848"/>
      <c r="AJ29" s="849"/>
      <c r="AK29" s="916">
        <v>358</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423</v>
      </c>
      <c r="R30" s="845"/>
      <c r="S30" s="845"/>
      <c r="T30" s="845"/>
      <c r="U30" s="845"/>
      <c r="V30" s="845">
        <v>409</v>
      </c>
      <c r="W30" s="845"/>
      <c r="X30" s="845"/>
      <c r="Y30" s="845"/>
      <c r="Z30" s="845"/>
      <c r="AA30" s="845">
        <v>15</v>
      </c>
      <c r="AB30" s="845"/>
      <c r="AC30" s="845"/>
      <c r="AD30" s="845"/>
      <c r="AE30" s="846"/>
      <c r="AF30" s="847">
        <v>15</v>
      </c>
      <c r="AG30" s="848"/>
      <c r="AH30" s="848"/>
      <c r="AI30" s="848"/>
      <c r="AJ30" s="849"/>
      <c r="AK30" s="916">
        <v>348</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59</v>
      </c>
      <c r="R31" s="845"/>
      <c r="S31" s="845"/>
      <c r="T31" s="845"/>
      <c r="U31" s="845"/>
      <c r="V31" s="845">
        <v>276</v>
      </c>
      <c r="W31" s="845"/>
      <c r="X31" s="845"/>
      <c r="Y31" s="845"/>
      <c r="Z31" s="845"/>
      <c r="AA31" s="845">
        <v>-218</v>
      </c>
      <c r="AB31" s="845"/>
      <c r="AC31" s="845"/>
      <c r="AD31" s="845"/>
      <c r="AE31" s="846"/>
      <c r="AF31" s="847">
        <v>-218</v>
      </c>
      <c r="AG31" s="848"/>
      <c r="AH31" s="848"/>
      <c r="AI31" s="848"/>
      <c r="AJ31" s="849"/>
      <c r="AK31" s="916">
        <v>500</v>
      </c>
      <c r="AL31" s="917"/>
      <c r="AM31" s="917"/>
      <c r="AN31" s="917"/>
      <c r="AO31" s="917"/>
      <c r="AP31" s="917">
        <v>6680</v>
      </c>
      <c r="AQ31" s="917"/>
      <c r="AR31" s="917"/>
      <c r="AS31" s="917"/>
      <c r="AT31" s="917"/>
      <c r="AU31" s="917">
        <v>4950</v>
      </c>
      <c r="AV31" s="917"/>
      <c r="AW31" s="917"/>
      <c r="AX31" s="917"/>
      <c r="AY31" s="917"/>
      <c r="AZ31" s="918" t="s">
        <v>583</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v>
      </c>
      <c r="AG63" s="928"/>
      <c r="AH63" s="928"/>
      <c r="AI63" s="928"/>
      <c r="AJ63" s="929"/>
      <c r="AK63" s="930"/>
      <c r="AL63" s="925"/>
      <c r="AM63" s="925"/>
      <c r="AN63" s="925"/>
      <c r="AO63" s="925"/>
      <c r="AP63" s="928">
        <v>6680</v>
      </c>
      <c r="AQ63" s="928"/>
      <c r="AR63" s="928"/>
      <c r="AS63" s="928"/>
      <c r="AT63" s="928"/>
      <c r="AU63" s="928">
        <v>4950</v>
      </c>
      <c r="AV63" s="928"/>
      <c r="AW63" s="928"/>
      <c r="AX63" s="928"/>
      <c r="AY63" s="928"/>
      <c r="AZ63" s="932"/>
      <c r="BA63" s="932"/>
      <c r="BB63" s="932"/>
      <c r="BC63" s="932"/>
      <c r="BD63" s="932"/>
      <c r="BE63" s="933"/>
      <c r="BF63" s="933"/>
      <c r="BG63" s="933"/>
      <c r="BH63" s="933"/>
      <c r="BI63" s="934"/>
      <c r="BJ63" s="935" t="s">
        <v>397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402</v>
      </c>
      <c r="AB66" s="804"/>
      <c r="AC66" s="804"/>
      <c r="AD66" s="804"/>
      <c r="AE66" s="805"/>
      <c r="AF66" s="938" t="s">
        <v>417</v>
      </c>
      <c r="AG66" s="899"/>
      <c r="AH66" s="899"/>
      <c r="AI66" s="899"/>
      <c r="AJ66" s="939"/>
      <c r="AK66" s="803" t="s">
        <v>418</v>
      </c>
      <c r="AL66" s="827"/>
      <c r="AM66" s="827"/>
      <c r="AN66" s="827"/>
      <c r="AO66" s="828"/>
      <c r="AP66" s="803" t="s">
        <v>405</v>
      </c>
      <c r="AQ66" s="804"/>
      <c r="AR66" s="804"/>
      <c r="AS66" s="804"/>
      <c r="AT66" s="805"/>
      <c r="AU66" s="803" t="s">
        <v>419</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583</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13</v>
      </c>
      <c r="R69" s="917"/>
      <c r="S69" s="917"/>
      <c r="T69" s="917"/>
      <c r="U69" s="917"/>
      <c r="V69" s="917">
        <v>8</v>
      </c>
      <c r="W69" s="917"/>
      <c r="X69" s="917"/>
      <c r="Y69" s="917"/>
      <c r="Z69" s="917"/>
      <c r="AA69" s="917">
        <v>5</v>
      </c>
      <c r="AB69" s="917"/>
      <c r="AC69" s="917"/>
      <c r="AD69" s="917"/>
      <c r="AE69" s="917"/>
      <c r="AF69" s="917">
        <v>5</v>
      </c>
      <c r="AG69" s="917"/>
      <c r="AH69" s="917"/>
      <c r="AI69" s="917"/>
      <c r="AJ69" s="917"/>
      <c r="AK69" s="917" t="s">
        <v>583</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367</v>
      </c>
      <c r="R70" s="917"/>
      <c r="S70" s="917"/>
      <c r="T70" s="917"/>
      <c r="U70" s="917"/>
      <c r="V70" s="917">
        <v>318</v>
      </c>
      <c r="W70" s="917"/>
      <c r="X70" s="917"/>
      <c r="Y70" s="917"/>
      <c r="Z70" s="917"/>
      <c r="AA70" s="917">
        <v>49</v>
      </c>
      <c r="AB70" s="917"/>
      <c r="AC70" s="917"/>
      <c r="AD70" s="917"/>
      <c r="AE70" s="917"/>
      <c r="AF70" s="917">
        <v>49</v>
      </c>
      <c r="AG70" s="917"/>
      <c r="AH70" s="917"/>
      <c r="AI70" s="917"/>
      <c r="AJ70" s="917"/>
      <c r="AK70" s="917">
        <v>50</v>
      </c>
      <c r="AL70" s="917"/>
      <c r="AM70" s="917"/>
      <c r="AN70" s="917"/>
      <c r="AO70" s="917"/>
      <c r="AP70" s="917" t="s">
        <v>583</v>
      </c>
      <c r="AQ70" s="917"/>
      <c r="AR70" s="917"/>
      <c r="AS70" s="917"/>
      <c r="AT70" s="917"/>
      <c r="AU70" s="917">
        <v>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6255</v>
      </c>
      <c r="R71" s="917"/>
      <c r="S71" s="917"/>
      <c r="T71" s="917"/>
      <c r="U71" s="917"/>
      <c r="V71" s="917">
        <v>6091</v>
      </c>
      <c r="W71" s="917"/>
      <c r="X71" s="917"/>
      <c r="Y71" s="917"/>
      <c r="Z71" s="917"/>
      <c r="AA71" s="917">
        <v>165</v>
      </c>
      <c r="AB71" s="917"/>
      <c r="AC71" s="917"/>
      <c r="AD71" s="917"/>
      <c r="AE71" s="917"/>
      <c r="AF71" s="917">
        <v>164</v>
      </c>
      <c r="AG71" s="917"/>
      <c r="AH71" s="917"/>
      <c r="AI71" s="917"/>
      <c r="AJ71" s="917"/>
      <c r="AK71" s="917">
        <v>23</v>
      </c>
      <c r="AL71" s="917"/>
      <c r="AM71" s="917"/>
      <c r="AN71" s="917"/>
      <c r="AO71" s="917"/>
      <c r="AP71" s="917">
        <v>1791</v>
      </c>
      <c r="AQ71" s="917"/>
      <c r="AR71" s="917"/>
      <c r="AS71" s="917"/>
      <c r="AT71" s="917"/>
      <c r="AU71" s="917">
        <v>74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486</v>
      </c>
      <c r="R72" s="917"/>
      <c r="S72" s="917"/>
      <c r="T72" s="917"/>
      <c r="U72" s="917"/>
      <c r="V72" s="917">
        <v>483</v>
      </c>
      <c r="W72" s="917"/>
      <c r="X72" s="917"/>
      <c r="Y72" s="917"/>
      <c r="Z72" s="917"/>
      <c r="AA72" s="917">
        <v>4</v>
      </c>
      <c r="AB72" s="917"/>
      <c r="AC72" s="917"/>
      <c r="AD72" s="917"/>
      <c r="AE72" s="917"/>
      <c r="AF72" s="917">
        <v>4</v>
      </c>
      <c r="AG72" s="917"/>
      <c r="AH72" s="917"/>
      <c r="AI72" s="917"/>
      <c r="AJ72" s="917"/>
      <c r="AK72" s="917" t="s">
        <v>583</v>
      </c>
      <c r="AL72" s="917"/>
      <c r="AM72" s="917"/>
      <c r="AN72" s="917"/>
      <c r="AO72" s="917"/>
      <c r="AP72" s="917" t="s">
        <v>583</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440293</v>
      </c>
      <c r="R73" s="917"/>
      <c r="S73" s="917"/>
      <c r="T73" s="917"/>
      <c r="U73" s="917"/>
      <c r="V73" s="917">
        <v>419504</v>
      </c>
      <c r="W73" s="917"/>
      <c r="X73" s="917"/>
      <c r="Y73" s="917"/>
      <c r="Z73" s="917"/>
      <c r="AA73" s="917">
        <v>20789</v>
      </c>
      <c r="AB73" s="917"/>
      <c r="AC73" s="917"/>
      <c r="AD73" s="917"/>
      <c r="AE73" s="917"/>
      <c r="AF73" s="917">
        <v>20789</v>
      </c>
      <c r="AG73" s="917"/>
      <c r="AH73" s="917"/>
      <c r="AI73" s="917"/>
      <c r="AJ73" s="917"/>
      <c r="AK73" s="917">
        <v>358</v>
      </c>
      <c r="AL73" s="917"/>
      <c r="AM73" s="917"/>
      <c r="AN73" s="917"/>
      <c r="AO73" s="917"/>
      <c r="AP73" s="917" t="s">
        <v>583</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320</v>
      </c>
      <c r="R74" s="917"/>
      <c r="S74" s="917"/>
      <c r="T74" s="917"/>
      <c r="U74" s="917"/>
      <c r="V74" s="917">
        <v>313</v>
      </c>
      <c r="W74" s="917"/>
      <c r="X74" s="917"/>
      <c r="Y74" s="917"/>
      <c r="Z74" s="917"/>
      <c r="AA74" s="917">
        <v>7</v>
      </c>
      <c r="AB74" s="917"/>
      <c r="AC74" s="917"/>
      <c r="AD74" s="917"/>
      <c r="AE74" s="917"/>
      <c r="AF74" s="917">
        <v>7</v>
      </c>
      <c r="AG74" s="917"/>
      <c r="AH74" s="917"/>
      <c r="AI74" s="917"/>
      <c r="AJ74" s="917"/>
      <c r="AK74" s="917">
        <v>4</v>
      </c>
      <c r="AL74" s="917"/>
      <c r="AM74" s="917"/>
      <c r="AN74" s="917"/>
      <c r="AO74" s="917"/>
      <c r="AP74" s="917" t="s">
        <v>583</v>
      </c>
      <c r="AQ74" s="917"/>
      <c r="AR74" s="917"/>
      <c r="AS74" s="917"/>
      <c r="AT74" s="917"/>
      <c r="AU74" s="917" t="s">
        <v>583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56</v>
      </c>
      <c r="R75" s="966"/>
      <c r="S75" s="966"/>
      <c r="T75" s="966"/>
      <c r="U75" s="916"/>
      <c r="V75" s="967">
        <v>34</v>
      </c>
      <c r="W75" s="966"/>
      <c r="X75" s="966"/>
      <c r="Y75" s="966"/>
      <c r="Z75" s="916"/>
      <c r="AA75" s="967">
        <v>22</v>
      </c>
      <c r="AB75" s="966"/>
      <c r="AC75" s="966"/>
      <c r="AD75" s="966"/>
      <c r="AE75" s="916"/>
      <c r="AF75" s="967">
        <v>22</v>
      </c>
      <c r="AG75" s="966"/>
      <c r="AH75" s="966"/>
      <c r="AI75" s="966"/>
      <c r="AJ75" s="916"/>
      <c r="AK75" s="967">
        <v>21</v>
      </c>
      <c r="AL75" s="966"/>
      <c r="AM75" s="966"/>
      <c r="AN75" s="966"/>
      <c r="AO75" s="916"/>
      <c r="AP75" s="967" t="s">
        <v>583</v>
      </c>
      <c r="AQ75" s="966"/>
      <c r="AR75" s="966"/>
      <c r="AS75" s="966"/>
      <c r="AT75" s="916"/>
      <c r="AU75" s="967" t="s">
        <v>583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82</v>
      </c>
      <c r="R76" s="966"/>
      <c r="S76" s="966"/>
      <c r="T76" s="966"/>
      <c r="U76" s="916"/>
      <c r="V76" s="967">
        <v>74</v>
      </c>
      <c r="W76" s="966"/>
      <c r="X76" s="966"/>
      <c r="Y76" s="966"/>
      <c r="Z76" s="916"/>
      <c r="AA76" s="967">
        <v>8</v>
      </c>
      <c r="AB76" s="966"/>
      <c r="AC76" s="966"/>
      <c r="AD76" s="966"/>
      <c r="AE76" s="916"/>
      <c r="AF76" s="967">
        <v>8</v>
      </c>
      <c r="AG76" s="966"/>
      <c r="AH76" s="966"/>
      <c r="AI76" s="966"/>
      <c r="AJ76" s="916"/>
      <c r="AK76" s="967" t="s">
        <v>583</v>
      </c>
      <c r="AL76" s="966"/>
      <c r="AM76" s="966"/>
      <c r="AN76" s="966"/>
      <c r="AO76" s="916"/>
      <c r="AP76" s="967" t="s">
        <v>583</v>
      </c>
      <c r="AQ76" s="966"/>
      <c r="AR76" s="966"/>
      <c r="AS76" s="966"/>
      <c r="AT76" s="916"/>
      <c r="AU76" s="967" t="s">
        <v>583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593</v>
      </c>
      <c r="C77" s="960"/>
      <c r="D77" s="960"/>
      <c r="E77" s="960"/>
      <c r="F77" s="960"/>
      <c r="G77" s="960"/>
      <c r="H77" s="960"/>
      <c r="I77" s="960"/>
      <c r="J77" s="960"/>
      <c r="K77" s="960"/>
      <c r="L77" s="960"/>
      <c r="M77" s="960"/>
      <c r="N77" s="960"/>
      <c r="O77" s="960"/>
      <c r="P77" s="961"/>
      <c r="Q77" s="965">
        <v>19</v>
      </c>
      <c r="R77" s="966"/>
      <c r="S77" s="966"/>
      <c r="T77" s="966"/>
      <c r="U77" s="916"/>
      <c r="V77" s="967">
        <v>16</v>
      </c>
      <c r="W77" s="966"/>
      <c r="X77" s="966"/>
      <c r="Y77" s="966"/>
      <c r="Z77" s="916"/>
      <c r="AA77" s="967">
        <v>3</v>
      </c>
      <c r="AB77" s="966"/>
      <c r="AC77" s="966"/>
      <c r="AD77" s="966"/>
      <c r="AE77" s="916"/>
      <c r="AF77" s="967">
        <v>3</v>
      </c>
      <c r="AG77" s="966"/>
      <c r="AH77" s="966"/>
      <c r="AI77" s="966"/>
      <c r="AJ77" s="916"/>
      <c r="AK77" s="967" t="s">
        <v>583</v>
      </c>
      <c r="AL77" s="966"/>
      <c r="AM77" s="966"/>
      <c r="AN77" s="966"/>
      <c r="AO77" s="916"/>
      <c r="AP77" s="967" t="s">
        <v>583</v>
      </c>
      <c r="AQ77" s="966"/>
      <c r="AR77" s="966"/>
      <c r="AS77" s="966"/>
      <c r="AT77" s="916"/>
      <c r="AU77" s="967" t="s">
        <v>583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594</v>
      </c>
      <c r="C78" s="960"/>
      <c r="D78" s="960"/>
      <c r="E78" s="960"/>
      <c r="F78" s="960"/>
      <c r="G78" s="960"/>
      <c r="H78" s="960"/>
      <c r="I78" s="960"/>
      <c r="J78" s="960"/>
      <c r="K78" s="960"/>
      <c r="L78" s="960"/>
      <c r="M78" s="960"/>
      <c r="N78" s="960"/>
      <c r="O78" s="960"/>
      <c r="P78" s="961"/>
      <c r="Q78" s="962">
        <v>6</v>
      </c>
      <c r="R78" s="917"/>
      <c r="S78" s="917"/>
      <c r="T78" s="917"/>
      <c r="U78" s="917"/>
      <c r="V78" s="917">
        <v>3</v>
      </c>
      <c r="W78" s="917"/>
      <c r="X78" s="917"/>
      <c r="Y78" s="917"/>
      <c r="Z78" s="917"/>
      <c r="AA78" s="917">
        <v>3</v>
      </c>
      <c r="AB78" s="917"/>
      <c r="AC78" s="917"/>
      <c r="AD78" s="917"/>
      <c r="AE78" s="917"/>
      <c r="AF78" s="917">
        <v>3</v>
      </c>
      <c r="AG78" s="917"/>
      <c r="AH78" s="917"/>
      <c r="AI78" s="917"/>
      <c r="AJ78" s="917"/>
      <c r="AK78" s="917">
        <v>3</v>
      </c>
      <c r="AL78" s="917"/>
      <c r="AM78" s="917"/>
      <c r="AN78" s="917"/>
      <c r="AO78" s="917"/>
      <c r="AP78" s="917" t="s">
        <v>583</v>
      </c>
      <c r="AQ78" s="917"/>
      <c r="AR78" s="917"/>
      <c r="AS78" s="917"/>
      <c r="AT78" s="917"/>
      <c r="AU78" s="917" t="s">
        <v>583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595</v>
      </c>
      <c r="C79" s="960"/>
      <c r="D79" s="960"/>
      <c r="E79" s="960"/>
      <c r="F79" s="960"/>
      <c r="G79" s="960"/>
      <c r="H79" s="960"/>
      <c r="I79" s="960"/>
      <c r="J79" s="960"/>
      <c r="K79" s="960"/>
      <c r="L79" s="960"/>
      <c r="M79" s="960"/>
      <c r="N79" s="960"/>
      <c r="O79" s="960"/>
      <c r="P79" s="961"/>
      <c r="Q79" s="962">
        <v>1</v>
      </c>
      <c r="R79" s="917"/>
      <c r="S79" s="917"/>
      <c r="T79" s="917"/>
      <c r="U79" s="917"/>
      <c r="V79" s="917">
        <v>0</v>
      </c>
      <c r="W79" s="917"/>
      <c r="X79" s="917"/>
      <c r="Y79" s="917"/>
      <c r="Z79" s="917"/>
      <c r="AA79" s="917">
        <v>0</v>
      </c>
      <c r="AB79" s="917"/>
      <c r="AC79" s="917"/>
      <c r="AD79" s="917"/>
      <c r="AE79" s="917"/>
      <c r="AF79" s="917">
        <v>0</v>
      </c>
      <c r="AG79" s="917"/>
      <c r="AH79" s="917"/>
      <c r="AI79" s="917"/>
      <c r="AJ79" s="917"/>
      <c r="AK79" s="917" t="s">
        <v>583</v>
      </c>
      <c r="AL79" s="917"/>
      <c r="AM79" s="917"/>
      <c r="AN79" s="917"/>
      <c r="AO79" s="917"/>
      <c r="AP79" s="917" t="s">
        <v>583</v>
      </c>
      <c r="AQ79" s="917"/>
      <c r="AR79" s="917"/>
      <c r="AS79" s="917"/>
      <c r="AT79" s="917"/>
      <c r="AU79" s="917" t="s">
        <v>583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596</v>
      </c>
      <c r="C80" s="960"/>
      <c r="D80" s="960"/>
      <c r="E80" s="960"/>
      <c r="F80" s="960"/>
      <c r="G80" s="960"/>
      <c r="H80" s="960"/>
      <c r="I80" s="960"/>
      <c r="J80" s="960"/>
      <c r="K80" s="960"/>
      <c r="L80" s="960"/>
      <c r="M80" s="960"/>
      <c r="N80" s="960"/>
      <c r="O80" s="960"/>
      <c r="P80" s="961"/>
      <c r="Q80" s="962">
        <v>45</v>
      </c>
      <c r="R80" s="917"/>
      <c r="S80" s="917"/>
      <c r="T80" s="917"/>
      <c r="U80" s="917"/>
      <c r="V80" s="917">
        <v>39</v>
      </c>
      <c r="W80" s="917"/>
      <c r="X80" s="917"/>
      <c r="Y80" s="917"/>
      <c r="Z80" s="917"/>
      <c r="AA80" s="917">
        <v>6</v>
      </c>
      <c r="AB80" s="917"/>
      <c r="AC80" s="917"/>
      <c r="AD80" s="917"/>
      <c r="AE80" s="917"/>
      <c r="AF80" s="917">
        <v>6</v>
      </c>
      <c r="AG80" s="917"/>
      <c r="AH80" s="917"/>
      <c r="AI80" s="917"/>
      <c r="AJ80" s="917"/>
      <c r="AK80" s="917" t="s">
        <v>583</v>
      </c>
      <c r="AL80" s="917"/>
      <c r="AM80" s="917"/>
      <c r="AN80" s="917"/>
      <c r="AO80" s="917"/>
      <c r="AP80" s="917" t="s">
        <v>583</v>
      </c>
      <c r="AQ80" s="917"/>
      <c r="AR80" s="917"/>
      <c r="AS80" s="917"/>
      <c r="AT80" s="917"/>
      <c r="AU80" s="917" t="s">
        <v>583</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21438</v>
      </c>
      <c r="AG88" s="928"/>
      <c r="AH88" s="928"/>
      <c r="AI88" s="928"/>
      <c r="AJ88" s="928"/>
      <c r="AK88" s="925"/>
      <c r="AL88" s="925"/>
      <c r="AM88" s="925"/>
      <c r="AN88" s="925"/>
      <c r="AO88" s="925"/>
      <c r="AP88" s="928">
        <v>1791</v>
      </c>
      <c r="AQ88" s="928"/>
      <c r="AR88" s="928"/>
      <c r="AS88" s="928"/>
      <c r="AT88" s="928"/>
      <c r="AU88" s="928">
        <v>75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310</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310</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310</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812003</v>
      </c>
      <c r="AB110" s="988"/>
      <c r="AC110" s="988"/>
      <c r="AD110" s="988"/>
      <c r="AE110" s="989"/>
      <c r="AF110" s="990">
        <v>821841</v>
      </c>
      <c r="AG110" s="988"/>
      <c r="AH110" s="988"/>
      <c r="AI110" s="988"/>
      <c r="AJ110" s="989"/>
      <c r="AK110" s="990">
        <v>883789</v>
      </c>
      <c r="AL110" s="988"/>
      <c r="AM110" s="988"/>
      <c r="AN110" s="988"/>
      <c r="AO110" s="989"/>
      <c r="AP110" s="991">
        <v>14.5</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8189030</v>
      </c>
      <c r="BR110" s="1023"/>
      <c r="BS110" s="1023"/>
      <c r="BT110" s="1023"/>
      <c r="BU110" s="1023"/>
      <c r="BV110" s="1023">
        <v>8915192</v>
      </c>
      <c r="BW110" s="1023"/>
      <c r="BX110" s="1023"/>
      <c r="BY110" s="1023"/>
      <c r="BZ110" s="1023"/>
      <c r="CA110" s="1023">
        <v>9075093</v>
      </c>
      <c r="CB110" s="1023"/>
      <c r="CC110" s="1023"/>
      <c r="CD110" s="1023"/>
      <c r="CE110" s="1023"/>
      <c r="CF110" s="1037">
        <v>148.4</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138</v>
      </c>
      <c r="DH110" s="1023"/>
      <c r="DI110" s="1023"/>
      <c r="DJ110" s="1023"/>
      <c r="DK110" s="1023"/>
      <c r="DL110" s="1023" t="s">
        <v>437</v>
      </c>
      <c r="DM110" s="1023"/>
      <c r="DN110" s="1023"/>
      <c r="DO110" s="1023"/>
      <c r="DP110" s="1023"/>
      <c r="DQ110" s="1023" t="s">
        <v>437</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138</v>
      </c>
      <c r="AG111" s="1030"/>
      <c r="AH111" s="1030"/>
      <c r="AI111" s="1030"/>
      <c r="AJ111" s="1031"/>
      <c r="AK111" s="1032" t="s">
        <v>138</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138</v>
      </c>
      <c r="BR111" s="1016"/>
      <c r="BS111" s="1016"/>
      <c r="BT111" s="1016"/>
      <c r="BU111" s="1016"/>
      <c r="BV111" s="1016" t="s">
        <v>138</v>
      </c>
      <c r="BW111" s="1016"/>
      <c r="BX111" s="1016"/>
      <c r="BY111" s="1016"/>
      <c r="BZ111" s="1016"/>
      <c r="CA111" s="1016" t="s">
        <v>138</v>
      </c>
      <c r="CB111" s="1016"/>
      <c r="CC111" s="1016"/>
      <c r="CD111" s="1016"/>
      <c r="CE111" s="1016"/>
      <c r="CF111" s="1010" t="s">
        <v>138</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138</v>
      </c>
      <c r="DH111" s="1016"/>
      <c r="DI111" s="1016"/>
      <c r="DJ111" s="1016"/>
      <c r="DK111" s="1016"/>
      <c r="DL111" s="1016" t="s">
        <v>138</v>
      </c>
      <c r="DM111" s="1016"/>
      <c r="DN111" s="1016"/>
      <c r="DO111" s="1016"/>
      <c r="DP111" s="1016"/>
      <c r="DQ111" s="1016" t="s">
        <v>138</v>
      </c>
      <c r="DR111" s="1016"/>
      <c r="DS111" s="1016"/>
      <c r="DT111" s="1016"/>
      <c r="DU111" s="1016"/>
      <c r="DV111" s="1017" t="s">
        <v>138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138</v>
      </c>
      <c r="AB112" s="1055"/>
      <c r="AC112" s="1055"/>
      <c r="AD112" s="1055"/>
      <c r="AE112" s="1056"/>
      <c r="AF112" s="1057" t="s">
        <v>138</v>
      </c>
      <c r="AG112" s="1055"/>
      <c r="AH112" s="1055"/>
      <c r="AI112" s="1055"/>
      <c r="AJ112" s="1056"/>
      <c r="AK112" s="1057" t="s">
        <v>439</v>
      </c>
      <c r="AL112" s="1055"/>
      <c r="AM112" s="1055"/>
      <c r="AN112" s="1055"/>
      <c r="AO112" s="1056"/>
      <c r="AP112" s="1058" t="s">
        <v>138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4843455</v>
      </c>
      <c r="BR112" s="1016"/>
      <c r="BS112" s="1016"/>
      <c r="BT112" s="1016"/>
      <c r="BU112" s="1016"/>
      <c r="BV112" s="1016">
        <v>4868797</v>
      </c>
      <c r="BW112" s="1016"/>
      <c r="BX112" s="1016"/>
      <c r="BY112" s="1016"/>
      <c r="BZ112" s="1016"/>
      <c r="CA112" s="1016">
        <v>4949669</v>
      </c>
      <c r="CB112" s="1016"/>
      <c r="CC112" s="1016"/>
      <c r="CD112" s="1016"/>
      <c r="CE112" s="1016"/>
      <c r="CF112" s="1010">
        <v>81</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138</v>
      </c>
      <c r="DH112" s="1016"/>
      <c r="DI112" s="1016"/>
      <c r="DJ112" s="1016"/>
      <c r="DK112" s="1016"/>
      <c r="DL112" s="1016" t="s">
        <v>138</v>
      </c>
      <c r="DM112" s="1016"/>
      <c r="DN112" s="1016"/>
      <c r="DO112" s="1016"/>
      <c r="DP112" s="1016"/>
      <c r="DQ112" s="1016" t="s">
        <v>138</v>
      </c>
      <c r="DR112" s="1016"/>
      <c r="DS112" s="1016"/>
      <c r="DT112" s="1016"/>
      <c r="DU112" s="1016"/>
      <c r="DV112" s="1017" t="s">
        <v>138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397969</v>
      </c>
      <c r="AB113" s="1030"/>
      <c r="AC113" s="1030"/>
      <c r="AD113" s="1030"/>
      <c r="AE113" s="1031"/>
      <c r="AF113" s="1032">
        <v>399606</v>
      </c>
      <c r="AG113" s="1030"/>
      <c r="AH113" s="1030"/>
      <c r="AI113" s="1030"/>
      <c r="AJ113" s="1031"/>
      <c r="AK113" s="1032">
        <v>390132</v>
      </c>
      <c r="AL113" s="1030"/>
      <c r="AM113" s="1030"/>
      <c r="AN113" s="1030"/>
      <c r="AO113" s="1031"/>
      <c r="AP113" s="1033">
        <v>6.4</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38862</v>
      </c>
      <c r="BR113" s="1016"/>
      <c r="BS113" s="1016"/>
      <c r="BT113" s="1016"/>
      <c r="BU113" s="1016"/>
      <c r="BV113" s="1016">
        <v>58062</v>
      </c>
      <c r="BW113" s="1016"/>
      <c r="BX113" s="1016"/>
      <c r="BY113" s="1016"/>
      <c r="BZ113" s="1016"/>
      <c r="CA113" s="1016">
        <v>74577</v>
      </c>
      <c r="CB113" s="1016"/>
      <c r="CC113" s="1016"/>
      <c r="CD113" s="1016"/>
      <c r="CE113" s="1016"/>
      <c r="CF113" s="1010">
        <v>1.2</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138</v>
      </c>
      <c r="DH113" s="1055"/>
      <c r="DI113" s="1055"/>
      <c r="DJ113" s="1055"/>
      <c r="DK113" s="1056"/>
      <c r="DL113" s="1057" t="s">
        <v>439</v>
      </c>
      <c r="DM113" s="1055"/>
      <c r="DN113" s="1055"/>
      <c r="DO113" s="1055"/>
      <c r="DP113" s="1056"/>
      <c r="DQ113" s="1057" t="s">
        <v>439</v>
      </c>
      <c r="DR113" s="1055"/>
      <c r="DS113" s="1055"/>
      <c r="DT113" s="1055"/>
      <c r="DU113" s="1056"/>
      <c r="DV113" s="1058" t="s">
        <v>138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1544</v>
      </c>
      <c r="AB114" s="1055"/>
      <c r="AC114" s="1055"/>
      <c r="AD114" s="1055"/>
      <c r="AE114" s="1056"/>
      <c r="AF114" s="1057">
        <v>3013</v>
      </c>
      <c r="AG114" s="1055"/>
      <c r="AH114" s="1055"/>
      <c r="AI114" s="1055"/>
      <c r="AJ114" s="1056"/>
      <c r="AK114" s="1057">
        <v>4815</v>
      </c>
      <c r="AL114" s="1055"/>
      <c r="AM114" s="1055"/>
      <c r="AN114" s="1055"/>
      <c r="AO114" s="1056"/>
      <c r="AP114" s="1058">
        <v>0.1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t="s">
        <v>439</v>
      </c>
      <c r="BR114" s="1016"/>
      <c r="BS114" s="1016"/>
      <c r="BT114" s="1016"/>
      <c r="BU114" s="1016"/>
      <c r="BV114" s="1016" t="s">
        <v>138</v>
      </c>
      <c r="BW114" s="1016"/>
      <c r="BX114" s="1016"/>
      <c r="BY114" s="1016"/>
      <c r="BZ114" s="1016"/>
      <c r="CA114" s="1016" t="s">
        <v>138</v>
      </c>
      <c r="CB114" s="1016"/>
      <c r="CC114" s="1016"/>
      <c r="CD114" s="1016"/>
      <c r="CE114" s="1016"/>
      <c r="CF114" s="1010" t="s">
        <v>138</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138</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t="s">
        <v>439</v>
      </c>
      <c r="AG115" s="1030"/>
      <c r="AH115" s="1030"/>
      <c r="AI115" s="1030"/>
      <c r="AJ115" s="1031"/>
      <c r="AK115" s="1032" t="s">
        <v>138</v>
      </c>
      <c r="AL115" s="1030"/>
      <c r="AM115" s="1030"/>
      <c r="AN115" s="1030"/>
      <c r="AO115" s="1031"/>
      <c r="AP115" s="1033" t="s">
        <v>138</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138</v>
      </c>
      <c r="BR115" s="1016"/>
      <c r="BS115" s="1016"/>
      <c r="BT115" s="1016"/>
      <c r="BU115" s="1016"/>
      <c r="BV115" s="1016" t="s">
        <v>439</v>
      </c>
      <c r="BW115" s="1016"/>
      <c r="BX115" s="1016"/>
      <c r="BY115" s="1016"/>
      <c r="BZ115" s="1016"/>
      <c r="CA115" s="1016" t="s">
        <v>439</v>
      </c>
      <c r="CB115" s="1016"/>
      <c r="CC115" s="1016"/>
      <c r="CD115" s="1016"/>
      <c r="CE115" s="1016"/>
      <c r="CF115" s="1010" t="s">
        <v>437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138</v>
      </c>
      <c r="AB116" s="1055"/>
      <c r="AC116" s="1055"/>
      <c r="AD116" s="1055"/>
      <c r="AE116" s="1056"/>
      <c r="AF116" s="1057">
        <v>95</v>
      </c>
      <c r="AG116" s="1055"/>
      <c r="AH116" s="1055"/>
      <c r="AI116" s="1055"/>
      <c r="AJ116" s="1056"/>
      <c r="AK116" s="1057">
        <v>181</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138</v>
      </c>
      <c r="BR116" s="1016"/>
      <c r="BS116" s="1016"/>
      <c r="BT116" s="1016"/>
      <c r="BU116" s="1016"/>
      <c r="BV116" s="1016" t="s">
        <v>439</v>
      </c>
      <c r="BW116" s="1016"/>
      <c r="BX116" s="1016"/>
      <c r="BY116" s="1016"/>
      <c r="BZ116" s="1016"/>
      <c r="CA116" s="1016" t="s">
        <v>138</v>
      </c>
      <c r="CB116" s="1016"/>
      <c r="CC116" s="1016"/>
      <c r="CD116" s="1016"/>
      <c r="CE116" s="1016"/>
      <c r="CF116" s="1010" t="s">
        <v>138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138</v>
      </c>
      <c r="DR116" s="1055"/>
      <c r="DS116" s="1055"/>
      <c r="DT116" s="1055"/>
      <c r="DU116" s="1056"/>
      <c r="DV116" s="1058" t="s">
        <v>138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1211516</v>
      </c>
      <c r="AB117" s="1073"/>
      <c r="AC117" s="1073"/>
      <c r="AD117" s="1073"/>
      <c r="AE117" s="1074"/>
      <c r="AF117" s="1075">
        <v>1224555</v>
      </c>
      <c r="AG117" s="1073"/>
      <c r="AH117" s="1073"/>
      <c r="AI117" s="1073"/>
      <c r="AJ117" s="1074"/>
      <c r="AK117" s="1075">
        <v>1278917</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397</v>
      </c>
      <c r="BW117" s="1016"/>
      <c r="BX117" s="1016"/>
      <c r="BY117" s="1016"/>
      <c r="BZ117" s="1016"/>
      <c r="CA117" s="1016" t="s">
        <v>138</v>
      </c>
      <c r="CB117" s="1016"/>
      <c r="CC117" s="1016"/>
      <c r="CD117" s="1016"/>
      <c r="CE117" s="1016"/>
      <c r="CF117" s="1010" t="s">
        <v>138</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138</v>
      </c>
      <c r="DH117" s="1055"/>
      <c r="DI117" s="1055"/>
      <c r="DJ117" s="1055"/>
      <c r="DK117" s="1056"/>
      <c r="DL117" s="1057" t="s">
        <v>397</v>
      </c>
      <c r="DM117" s="1055"/>
      <c r="DN117" s="1055"/>
      <c r="DO117" s="1055"/>
      <c r="DP117" s="1056"/>
      <c r="DQ117" s="1057" t="s">
        <v>397</v>
      </c>
      <c r="DR117" s="1055"/>
      <c r="DS117" s="1055"/>
      <c r="DT117" s="1055"/>
      <c r="DU117" s="1056"/>
      <c r="DV117" s="1058" t="s">
        <v>138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310</v>
      </c>
      <c r="AL118" s="981"/>
      <c r="AM118" s="981"/>
      <c r="AN118" s="981"/>
      <c r="AO118" s="982"/>
      <c r="AP118" s="1067" t="s">
        <v>431</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138</v>
      </c>
      <c r="BR118" s="1094"/>
      <c r="BS118" s="1094"/>
      <c r="BT118" s="1094"/>
      <c r="BU118" s="1094"/>
      <c r="BV118" s="1094" t="s">
        <v>397</v>
      </c>
      <c r="BW118" s="1094"/>
      <c r="BX118" s="1094"/>
      <c r="BY118" s="1094"/>
      <c r="BZ118" s="1094"/>
      <c r="CA118" s="1094" t="s">
        <v>397</v>
      </c>
      <c r="CB118" s="1094"/>
      <c r="CC118" s="1094"/>
      <c r="CD118" s="1094"/>
      <c r="CE118" s="1094"/>
      <c r="CF118" s="1010" t="s">
        <v>138</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464</v>
      </c>
      <c r="DH118" s="1055"/>
      <c r="DI118" s="1055"/>
      <c r="DJ118" s="1055"/>
      <c r="DK118" s="1056"/>
      <c r="DL118" s="1057" t="s">
        <v>138</v>
      </c>
      <c r="DM118" s="1055"/>
      <c r="DN118" s="1055"/>
      <c r="DO118" s="1055"/>
      <c r="DP118" s="1056"/>
      <c r="DQ118" s="1057" t="s">
        <v>138</v>
      </c>
      <c r="DR118" s="1055"/>
      <c r="DS118" s="1055"/>
      <c r="DT118" s="1055"/>
      <c r="DU118" s="1056"/>
      <c r="DV118" s="1058" t="s">
        <v>138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464</v>
      </c>
      <c r="AB119" s="988"/>
      <c r="AC119" s="988"/>
      <c r="AD119" s="988"/>
      <c r="AE119" s="989"/>
      <c r="AF119" s="990" t="s">
        <v>138</v>
      </c>
      <c r="AG119" s="988"/>
      <c r="AH119" s="988"/>
      <c r="AI119" s="988"/>
      <c r="AJ119" s="989"/>
      <c r="AK119" s="990" t="s">
        <v>138</v>
      </c>
      <c r="AL119" s="988"/>
      <c r="AM119" s="988"/>
      <c r="AN119" s="988"/>
      <c r="AO119" s="989"/>
      <c r="AP119" s="991" t="s">
        <v>397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465</v>
      </c>
      <c r="BP119" s="1102"/>
      <c r="BQ119" s="1093">
        <v>13071347</v>
      </c>
      <c r="BR119" s="1094"/>
      <c r="BS119" s="1094"/>
      <c r="BT119" s="1094"/>
      <c r="BU119" s="1094"/>
      <c r="BV119" s="1094">
        <v>13842051</v>
      </c>
      <c r="BW119" s="1094"/>
      <c r="BX119" s="1094"/>
      <c r="BY119" s="1094"/>
      <c r="BZ119" s="1094"/>
      <c r="CA119" s="1094">
        <v>14099339</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138</v>
      </c>
      <c r="DH119" s="1080"/>
      <c r="DI119" s="1080"/>
      <c r="DJ119" s="1080"/>
      <c r="DK119" s="1081"/>
      <c r="DL119" s="1079" t="s">
        <v>138</v>
      </c>
      <c r="DM119" s="1080"/>
      <c r="DN119" s="1080"/>
      <c r="DO119" s="1080"/>
      <c r="DP119" s="1081"/>
      <c r="DQ119" s="1079" t="s">
        <v>464</v>
      </c>
      <c r="DR119" s="1080"/>
      <c r="DS119" s="1080"/>
      <c r="DT119" s="1080"/>
      <c r="DU119" s="1081"/>
      <c r="DV119" s="1082" t="s">
        <v>397</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397</v>
      </c>
      <c r="AB120" s="1055"/>
      <c r="AC120" s="1055"/>
      <c r="AD120" s="1055"/>
      <c r="AE120" s="1056"/>
      <c r="AF120" s="1057" t="s">
        <v>464</v>
      </c>
      <c r="AG120" s="1055"/>
      <c r="AH120" s="1055"/>
      <c r="AI120" s="1055"/>
      <c r="AJ120" s="1056"/>
      <c r="AK120" s="1057" t="s">
        <v>397</v>
      </c>
      <c r="AL120" s="1055"/>
      <c r="AM120" s="1055"/>
      <c r="AN120" s="1055"/>
      <c r="AO120" s="1056"/>
      <c r="AP120" s="1058" t="s">
        <v>397</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1316479</v>
      </c>
      <c r="BR120" s="1023"/>
      <c r="BS120" s="1023"/>
      <c r="BT120" s="1023"/>
      <c r="BU120" s="1023"/>
      <c r="BV120" s="1023">
        <v>903387</v>
      </c>
      <c r="BW120" s="1023"/>
      <c r="BX120" s="1023"/>
      <c r="BY120" s="1023"/>
      <c r="BZ120" s="1023"/>
      <c r="CA120" s="1023">
        <v>730505</v>
      </c>
      <c r="CB120" s="1023"/>
      <c r="CC120" s="1023"/>
      <c r="CD120" s="1023"/>
      <c r="CE120" s="1023"/>
      <c r="CF120" s="1037">
        <v>11.9</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138</v>
      </c>
      <c r="DH120" s="1023"/>
      <c r="DI120" s="1023"/>
      <c r="DJ120" s="1023"/>
      <c r="DK120" s="1023"/>
      <c r="DL120" s="1023">
        <v>4868797</v>
      </c>
      <c r="DM120" s="1023"/>
      <c r="DN120" s="1023"/>
      <c r="DO120" s="1023"/>
      <c r="DP120" s="1023"/>
      <c r="DQ120" s="1023">
        <v>4949669</v>
      </c>
      <c r="DR120" s="1023"/>
      <c r="DS120" s="1023"/>
      <c r="DT120" s="1023"/>
      <c r="DU120" s="1023"/>
      <c r="DV120" s="1024">
        <v>81</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138</v>
      </c>
      <c r="AB121" s="1055"/>
      <c r="AC121" s="1055"/>
      <c r="AD121" s="1055"/>
      <c r="AE121" s="1056"/>
      <c r="AF121" s="1057" t="s">
        <v>397</v>
      </c>
      <c r="AG121" s="1055"/>
      <c r="AH121" s="1055"/>
      <c r="AI121" s="1055"/>
      <c r="AJ121" s="1056"/>
      <c r="AK121" s="1057" t="s">
        <v>397</v>
      </c>
      <c r="AL121" s="1055"/>
      <c r="AM121" s="1055"/>
      <c r="AN121" s="1055"/>
      <c r="AO121" s="1056"/>
      <c r="AP121" s="1058" t="s">
        <v>460</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3155963</v>
      </c>
      <c r="BR121" s="1016"/>
      <c r="BS121" s="1016"/>
      <c r="BT121" s="1016"/>
      <c r="BU121" s="1016"/>
      <c r="BV121" s="1016">
        <v>3123929</v>
      </c>
      <c r="BW121" s="1016"/>
      <c r="BX121" s="1016"/>
      <c r="BY121" s="1016"/>
      <c r="BZ121" s="1016"/>
      <c r="CA121" s="1016">
        <v>3071087</v>
      </c>
      <c r="CB121" s="1016"/>
      <c r="CC121" s="1016"/>
      <c r="CD121" s="1016"/>
      <c r="CE121" s="1016"/>
      <c r="CF121" s="1010">
        <v>50.2</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t="s">
        <v>460</v>
      </c>
      <c r="DH121" s="1016"/>
      <c r="DI121" s="1016"/>
      <c r="DJ121" s="1016"/>
      <c r="DK121" s="1016"/>
      <c r="DL121" s="1016" t="s">
        <v>138</v>
      </c>
      <c r="DM121" s="1016"/>
      <c r="DN121" s="1016"/>
      <c r="DO121" s="1016"/>
      <c r="DP121" s="1016"/>
      <c r="DQ121" s="1016" t="s">
        <v>138</v>
      </c>
      <c r="DR121" s="1016"/>
      <c r="DS121" s="1016"/>
      <c r="DT121" s="1016"/>
      <c r="DU121" s="1016"/>
      <c r="DV121" s="1017" t="s">
        <v>464</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138</v>
      </c>
      <c r="AB122" s="1055"/>
      <c r="AC122" s="1055"/>
      <c r="AD122" s="1055"/>
      <c r="AE122" s="1056"/>
      <c r="AF122" s="1057" t="s">
        <v>397</v>
      </c>
      <c r="AG122" s="1055"/>
      <c r="AH122" s="1055"/>
      <c r="AI122" s="1055"/>
      <c r="AJ122" s="1056"/>
      <c r="AK122" s="1057" t="s">
        <v>397</v>
      </c>
      <c r="AL122" s="1055"/>
      <c r="AM122" s="1055"/>
      <c r="AN122" s="1055"/>
      <c r="AO122" s="1056"/>
      <c r="AP122" s="1058" t="s">
        <v>138</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7668311</v>
      </c>
      <c r="BR122" s="1094"/>
      <c r="BS122" s="1094"/>
      <c r="BT122" s="1094"/>
      <c r="BU122" s="1094"/>
      <c r="BV122" s="1094">
        <v>7705103</v>
      </c>
      <c r="BW122" s="1094"/>
      <c r="BX122" s="1094"/>
      <c r="BY122" s="1094"/>
      <c r="BZ122" s="1094"/>
      <c r="CA122" s="1094">
        <v>7747471</v>
      </c>
      <c r="CB122" s="1094"/>
      <c r="CC122" s="1094"/>
      <c r="CD122" s="1094"/>
      <c r="CE122" s="1094"/>
      <c r="CF122" s="1114">
        <v>126.7</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138</v>
      </c>
      <c r="DH122" s="1016"/>
      <c r="DI122" s="1016"/>
      <c r="DJ122" s="1016"/>
      <c r="DK122" s="1016"/>
      <c r="DL122" s="1016" t="s">
        <v>460</v>
      </c>
      <c r="DM122" s="1016"/>
      <c r="DN122" s="1016"/>
      <c r="DO122" s="1016"/>
      <c r="DP122" s="1016"/>
      <c r="DQ122" s="1016" t="s">
        <v>138</v>
      </c>
      <c r="DR122" s="1016"/>
      <c r="DS122" s="1016"/>
      <c r="DT122" s="1016"/>
      <c r="DU122" s="1016"/>
      <c r="DV122" s="1017" t="s">
        <v>464</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138</v>
      </c>
      <c r="AB123" s="1055"/>
      <c r="AC123" s="1055"/>
      <c r="AD123" s="1055"/>
      <c r="AE123" s="1056"/>
      <c r="AF123" s="1057" t="s">
        <v>138</v>
      </c>
      <c r="AG123" s="1055"/>
      <c r="AH123" s="1055"/>
      <c r="AI123" s="1055"/>
      <c r="AJ123" s="1056"/>
      <c r="AK123" s="1057" t="s">
        <v>397</v>
      </c>
      <c r="AL123" s="1055"/>
      <c r="AM123" s="1055"/>
      <c r="AN123" s="1055"/>
      <c r="AO123" s="1056"/>
      <c r="AP123" s="1058" t="s">
        <v>138</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475</v>
      </c>
      <c r="BP123" s="1102"/>
      <c r="BQ123" s="1161">
        <v>12140753</v>
      </c>
      <c r="BR123" s="1162"/>
      <c r="BS123" s="1162"/>
      <c r="BT123" s="1162"/>
      <c r="BU123" s="1162"/>
      <c r="BV123" s="1162">
        <v>11732419</v>
      </c>
      <c r="BW123" s="1162"/>
      <c r="BX123" s="1162"/>
      <c r="BY123" s="1162"/>
      <c r="BZ123" s="1162"/>
      <c r="CA123" s="1162">
        <v>11549063</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138</v>
      </c>
      <c r="DH123" s="1055"/>
      <c r="DI123" s="1055"/>
      <c r="DJ123" s="1055"/>
      <c r="DK123" s="1056"/>
      <c r="DL123" s="1057" t="s">
        <v>397</v>
      </c>
      <c r="DM123" s="1055"/>
      <c r="DN123" s="1055"/>
      <c r="DO123" s="1055"/>
      <c r="DP123" s="1056"/>
      <c r="DQ123" s="1057" t="s">
        <v>397</v>
      </c>
      <c r="DR123" s="1055"/>
      <c r="DS123" s="1055"/>
      <c r="DT123" s="1055"/>
      <c r="DU123" s="1056"/>
      <c r="DV123" s="1058" t="s">
        <v>138</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397</v>
      </c>
      <c r="AB124" s="1055"/>
      <c r="AC124" s="1055"/>
      <c r="AD124" s="1055"/>
      <c r="AE124" s="1056"/>
      <c r="AF124" s="1057" t="s">
        <v>397</v>
      </c>
      <c r="AG124" s="1055"/>
      <c r="AH124" s="1055"/>
      <c r="AI124" s="1055"/>
      <c r="AJ124" s="1056"/>
      <c r="AK124" s="1057" t="s">
        <v>138</v>
      </c>
      <c r="AL124" s="1055"/>
      <c r="AM124" s="1055"/>
      <c r="AN124" s="1055"/>
      <c r="AO124" s="1056"/>
      <c r="AP124" s="1058" t="s">
        <v>138</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v>
      </c>
      <c r="BR124" s="1124"/>
      <c r="BS124" s="1124"/>
      <c r="BT124" s="1124"/>
      <c r="BU124" s="1124"/>
      <c r="BV124" s="1124">
        <v>36.6</v>
      </c>
      <c r="BW124" s="1124"/>
      <c r="BX124" s="1124"/>
      <c r="BY124" s="1124"/>
      <c r="BZ124" s="1124"/>
      <c r="CA124" s="1124">
        <v>41.7</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4843455</v>
      </c>
      <c r="DH124" s="1080"/>
      <c r="DI124" s="1080"/>
      <c r="DJ124" s="1080"/>
      <c r="DK124" s="1081"/>
      <c r="DL124" s="1079" t="s">
        <v>460</v>
      </c>
      <c r="DM124" s="1080"/>
      <c r="DN124" s="1080"/>
      <c r="DO124" s="1080"/>
      <c r="DP124" s="1081"/>
      <c r="DQ124" s="1079" t="s">
        <v>397</v>
      </c>
      <c r="DR124" s="1080"/>
      <c r="DS124" s="1080"/>
      <c r="DT124" s="1080"/>
      <c r="DU124" s="1081"/>
      <c r="DV124" s="1082" t="s">
        <v>138</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397</v>
      </c>
      <c r="AB125" s="1055"/>
      <c r="AC125" s="1055"/>
      <c r="AD125" s="1055"/>
      <c r="AE125" s="1056"/>
      <c r="AF125" s="1057" t="s">
        <v>397</v>
      </c>
      <c r="AG125" s="1055"/>
      <c r="AH125" s="1055"/>
      <c r="AI125" s="1055"/>
      <c r="AJ125" s="1056"/>
      <c r="AK125" s="1057" t="s">
        <v>138</v>
      </c>
      <c r="AL125" s="1055"/>
      <c r="AM125" s="1055"/>
      <c r="AN125" s="1055"/>
      <c r="AO125" s="1056"/>
      <c r="AP125" s="1058" t="s">
        <v>138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138</v>
      </c>
      <c r="DH125" s="1023"/>
      <c r="DI125" s="1023"/>
      <c r="DJ125" s="1023"/>
      <c r="DK125" s="1023"/>
      <c r="DL125" s="1023" t="s">
        <v>138</v>
      </c>
      <c r="DM125" s="1023"/>
      <c r="DN125" s="1023"/>
      <c r="DO125" s="1023"/>
      <c r="DP125" s="1023"/>
      <c r="DQ125" s="1023" t="s">
        <v>460</v>
      </c>
      <c r="DR125" s="1023"/>
      <c r="DS125" s="1023"/>
      <c r="DT125" s="1023"/>
      <c r="DU125" s="1023"/>
      <c r="DV125" s="1024" t="s">
        <v>138</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138</v>
      </c>
      <c r="AB126" s="1055"/>
      <c r="AC126" s="1055"/>
      <c r="AD126" s="1055"/>
      <c r="AE126" s="1056"/>
      <c r="AF126" s="1057" t="s">
        <v>138</v>
      </c>
      <c r="AG126" s="1055"/>
      <c r="AH126" s="1055"/>
      <c r="AI126" s="1055"/>
      <c r="AJ126" s="1056"/>
      <c r="AK126" s="1057" t="s">
        <v>138</v>
      </c>
      <c r="AL126" s="1055"/>
      <c r="AM126" s="1055"/>
      <c r="AN126" s="1055"/>
      <c r="AO126" s="1056"/>
      <c r="AP126" s="1058" t="s">
        <v>138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397</v>
      </c>
      <c r="DH126" s="1016"/>
      <c r="DI126" s="1016"/>
      <c r="DJ126" s="1016"/>
      <c r="DK126" s="1016"/>
      <c r="DL126" s="1016" t="s">
        <v>138</v>
      </c>
      <c r="DM126" s="1016"/>
      <c r="DN126" s="1016"/>
      <c r="DO126" s="1016"/>
      <c r="DP126" s="1016"/>
      <c r="DQ126" s="1016" t="s">
        <v>138</v>
      </c>
      <c r="DR126" s="1016"/>
      <c r="DS126" s="1016"/>
      <c r="DT126" s="1016"/>
      <c r="DU126" s="1016"/>
      <c r="DV126" s="1017" t="s">
        <v>397</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397</v>
      </c>
      <c r="AB127" s="1055"/>
      <c r="AC127" s="1055"/>
      <c r="AD127" s="1055"/>
      <c r="AE127" s="1056"/>
      <c r="AF127" s="1057" t="s">
        <v>397</v>
      </c>
      <c r="AG127" s="1055"/>
      <c r="AH127" s="1055"/>
      <c r="AI127" s="1055"/>
      <c r="AJ127" s="1056"/>
      <c r="AK127" s="1057" t="s">
        <v>397</v>
      </c>
      <c r="AL127" s="1055"/>
      <c r="AM127" s="1055"/>
      <c r="AN127" s="1055"/>
      <c r="AO127" s="1056"/>
      <c r="AP127" s="1058" t="s">
        <v>138</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397</v>
      </c>
      <c r="DH127" s="1016"/>
      <c r="DI127" s="1016"/>
      <c r="DJ127" s="1016"/>
      <c r="DK127" s="1016"/>
      <c r="DL127" s="1016" t="s">
        <v>138</v>
      </c>
      <c r="DM127" s="1016"/>
      <c r="DN127" s="1016"/>
      <c r="DO127" s="1016"/>
      <c r="DP127" s="1016"/>
      <c r="DQ127" s="1016" t="s">
        <v>460</v>
      </c>
      <c r="DR127" s="1016"/>
      <c r="DS127" s="1016"/>
      <c r="DT127" s="1016"/>
      <c r="DU127" s="1016"/>
      <c r="DV127" s="1017" t="s">
        <v>138</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268756</v>
      </c>
      <c r="AB128" s="1144"/>
      <c r="AC128" s="1144"/>
      <c r="AD128" s="1144"/>
      <c r="AE128" s="1145"/>
      <c r="AF128" s="1146">
        <v>257030</v>
      </c>
      <c r="AG128" s="1144"/>
      <c r="AH128" s="1144"/>
      <c r="AI128" s="1144"/>
      <c r="AJ128" s="1145"/>
      <c r="AK128" s="1146">
        <v>277323</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138</v>
      </c>
      <c r="BG128" s="1151"/>
      <c r="BH128" s="1151"/>
      <c r="BI128" s="1151"/>
      <c r="BJ128" s="1151"/>
      <c r="BK128" s="1151"/>
      <c r="BL128" s="1152"/>
      <c r="BM128" s="1150">
        <v>14.13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460</v>
      </c>
      <c r="DH128" s="1136"/>
      <c r="DI128" s="1136"/>
      <c r="DJ128" s="1136"/>
      <c r="DK128" s="1136"/>
      <c r="DL128" s="1136" t="s">
        <v>138</v>
      </c>
      <c r="DM128" s="1136"/>
      <c r="DN128" s="1136"/>
      <c r="DO128" s="1136"/>
      <c r="DP128" s="1136"/>
      <c r="DQ128" s="1136" t="s">
        <v>138</v>
      </c>
      <c r="DR128" s="1136"/>
      <c r="DS128" s="1136"/>
      <c r="DT128" s="1136"/>
      <c r="DU128" s="1136"/>
      <c r="DV128" s="1137" t="s">
        <v>397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6461278</v>
      </c>
      <c r="AB129" s="1055"/>
      <c r="AC129" s="1055"/>
      <c r="AD129" s="1055"/>
      <c r="AE129" s="1056"/>
      <c r="AF129" s="1057">
        <v>6399064</v>
      </c>
      <c r="AG129" s="1055"/>
      <c r="AH129" s="1055"/>
      <c r="AI129" s="1055"/>
      <c r="AJ129" s="1056"/>
      <c r="AK129" s="1057">
        <v>6752584</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397</v>
      </c>
      <c r="BG129" s="1165"/>
      <c r="BH129" s="1165"/>
      <c r="BI129" s="1165"/>
      <c r="BJ129" s="1165"/>
      <c r="BK129" s="1165"/>
      <c r="BL129" s="1166"/>
      <c r="BM129" s="1164">
        <v>19.13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660285</v>
      </c>
      <c r="AB130" s="1055"/>
      <c r="AC130" s="1055"/>
      <c r="AD130" s="1055"/>
      <c r="AE130" s="1056"/>
      <c r="AF130" s="1057">
        <v>642855</v>
      </c>
      <c r="AG130" s="1055"/>
      <c r="AH130" s="1055"/>
      <c r="AI130" s="1055"/>
      <c r="AJ130" s="1056"/>
      <c r="AK130" s="1057">
        <v>638454</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5.4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5800993</v>
      </c>
      <c r="AB131" s="1080"/>
      <c r="AC131" s="1080"/>
      <c r="AD131" s="1080"/>
      <c r="AE131" s="1081"/>
      <c r="AF131" s="1079">
        <v>5756209</v>
      </c>
      <c r="AG131" s="1080"/>
      <c r="AH131" s="1080"/>
      <c r="AI131" s="1080"/>
      <c r="AJ131" s="1081"/>
      <c r="AK131" s="1079">
        <v>6114130</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v>41.7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4.8694249420000002</v>
      </c>
      <c r="AB132" s="1196"/>
      <c r="AC132" s="1196"/>
      <c r="AD132" s="1196"/>
      <c r="AE132" s="1197"/>
      <c r="AF132" s="1198">
        <v>5.6403441919999997</v>
      </c>
      <c r="AG132" s="1196"/>
      <c r="AH132" s="1196"/>
      <c r="AI132" s="1196"/>
      <c r="AJ132" s="1197"/>
      <c r="AK132" s="1198">
        <v>5.9393568669999999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4.9000000000000004</v>
      </c>
      <c r="AB133" s="1179"/>
      <c r="AC133" s="1179"/>
      <c r="AD133" s="1179"/>
      <c r="AE133" s="1180"/>
      <c r="AF133" s="1178">
        <v>5.2</v>
      </c>
      <c r="AG133" s="1179"/>
      <c r="AH133" s="1179"/>
      <c r="AI133" s="1179"/>
      <c r="AJ133" s="1180"/>
      <c r="AK133" s="1178">
        <v>5.4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AnDe+BfMnWggO/k0P93snSy/pp6C7VU7rdlgo8v2aeCxoERJF1wNLFChT6f23xKzSYKEIxPkgDWg3BTvfrKg==" saltValue="MZ4bLs8sOkbyAXP/NnPV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Rnykq8cTS1v/YTRMua56A2WuxVACEzQyN03kJYjx++W1m4WrE7VnETY4q+e4qt8zyNkhM7052Z4HYsjv22aeg==" saltValue="SF9mvEV0uBYUDnToV+7g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s+jp1VnBMX+rJdbMRk1HnbGBxcYV5sAo6O7v4C3YRwadIzMvmm/bl3LjyrEsW2XE8w53tYqlOHyLL5ldA8+w==" saltValue="NjGzHqAKXgRLlesjk0Tn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1867137</v>
      </c>
      <c r="AP9" s="314">
        <v>58154</v>
      </c>
      <c r="AQ9" s="315">
        <v>63681</v>
      </c>
      <c r="AR9" s="316">
        <v>-8.6999999999999993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362631</v>
      </c>
      <c r="AP10" s="317">
        <v>11294</v>
      </c>
      <c r="AQ10" s="318">
        <v>8003</v>
      </c>
      <c r="AR10" s="319">
        <v>41.1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2645</v>
      </c>
      <c r="AP11" s="317">
        <v>82</v>
      </c>
      <c r="AQ11" s="318">
        <v>360</v>
      </c>
      <c r="AR11" s="319">
        <v>-77.2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513</v>
      </c>
      <c r="AP12" s="317" t="s">
        <v>513</v>
      </c>
      <c r="AQ12" s="318">
        <v>18</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64392</v>
      </c>
      <c r="AP13" s="317">
        <v>2006</v>
      </c>
      <c r="AQ13" s="318">
        <v>2539</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22600</v>
      </c>
      <c r="AP14" s="317">
        <v>704</v>
      </c>
      <c r="AQ14" s="318">
        <v>1117</v>
      </c>
      <c r="AR14" s="319">
        <v>-37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-111500</v>
      </c>
      <c r="AP15" s="317">
        <v>-3473</v>
      </c>
      <c r="AQ15" s="318">
        <v>-4412</v>
      </c>
      <c r="AR15" s="319">
        <v>-21.3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2207905</v>
      </c>
      <c r="AP16" s="317">
        <v>68767</v>
      </c>
      <c r="AQ16" s="318">
        <v>71307</v>
      </c>
      <c r="AR16" s="319">
        <v>-3.6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6.01</v>
      </c>
      <c r="AP21" s="331">
        <v>6.49</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94.1</v>
      </c>
      <c r="AP22" s="336">
        <v>97.2</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883789</v>
      </c>
      <c r="AP32" s="345">
        <v>27526</v>
      </c>
      <c r="AQ32" s="346">
        <v>31105</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513</v>
      </c>
      <c r="AP34" s="345" t="s">
        <v>513</v>
      </c>
      <c r="AQ34" s="346">
        <v>0</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390132</v>
      </c>
      <c r="AP35" s="345">
        <v>12151</v>
      </c>
      <c r="AQ35" s="346">
        <v>8747</v>
      </c>
      <c r="AR35" s="347">
        <v>38.9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4815</v>
      </c>
      <c r="AP36" s="345">
        <v>150</v>
      </c>
      <c r="AQ36" s="346">
        <v>2193</v>
      </c>
      <c r="AR36" s="347">
        <v>-93.2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t="s">
        <v>513</v>
      </c>
      <c r="AP37" s="345" t="s">
        <v>513</v>
      </c>
      <c r="AQ37" s="346">
        <v>863</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v>181</v>
      </c>
      <c r="AP38" s="348">
        <v>6</v>
      </c>
      <c r="AQ38" s="349">
        <v>1</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-277323</v>
      </c>
      <c r="AP39" s="345">
        <v>-8637</v>
      </c>
      <c r="AQ39" s="346">
        <v>-3092</v>
      </c>
      <c r="AR39" s="347">
        <v>179.3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-638454</v>
      </c>
      <c r="AP40" s="345">
        <v>-19885</v>
      </c>
      <c r="AQ40" s="346">
        <v>-27116</v>
      </c>
      <c r="AR40" s="347">
        <v>-26.7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363140</v>
      </c>
      <c r="AP41" s="345">
        <v>11310</v>
      </c>
      <c r="AQ41" s="346">
        <v>12702</v>
      </c>
      <c r="AR41" s="347">
        <v>-11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1121677</v>
      </c>
      <c r="AN51" s="367">
        <v>34317</v>
      </c>
      <c r="AO51" s="368">
        <v>5.5</v>
      </c>
      <c r="AP51" s="369">
        <v>47738</v>
      </c>
      <c r="AQ51" s="370">
        <v>-4.4000000000000004</v>
      </c>
      <c r="AR51" s="371">
        <v>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803688</v>
      </c>
      <c r="AN52" s="375">
        <v>24588</v>
      </c>
      <c r="AO52" s="376">
        <v>8.1999999999999993</v>
      </c>
      <c r="AP52" s="377">
        <v>24937</v>
      </c>
      <c r="AQ52" s="378">
        <v>-5.5</v>
      </c>
      <c r="AR52" s="379">
        <v>13.7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1555180</v>
      </c>
      <c r="AN53" s="367">
        <v>47695</v>
      </c>
      <c r="AO53" s="368">
        <v>39</v>
      </c>
      <c r="AP53" s="369">
        <v>52191</v>
      </c>
      <c r="AQ53" s="370">
        <v>9.3000000000000007</v>
      </c>
      <c r="AR53" s="371">
        <v>29.7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984880</v>
      </c>
      <c r="AN54" s="375">
        <v>30205</v>
      </c>
      <c r="AO54" s="376">
        <v>22.8</v>
      </c>
      <c r="AP54" s="377">
        <v>24843</v>
      </c>
      <c r="AQ54" s="378">
        <v>-0.4</v>
      </c>
      <c r="AR54" s="379">
        <v>23.2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1819014</v>
      </c>
      <c r="AN55" s="367">
        <v>55805</v>
      </c>
      <c r="AO55" s="368">
        <v>17</v>
      </c>
      <c r="AP55" s="369">
        <v>47387</v>
      </c>
      <c r="AQ55" s="370">
        <v>-9.1999999999999993</v>
      </c>
      <c r="AR55" s="371">
        <v>26.2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1132695</v>
      </c>
      <c r="AN56" s="375">
        <v>34750</v>
      </c>
      <c r="AO56" s="376">
        <v>15</v>
      </c>
      <c r="AP56" s="377">
        <v>24928</v>
      </c>
      <c r="AQ56" s="378">
        <v>0.3</v>
      </c>
      <c r="AR56" s="379">
        <v>14.7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1817620</v>
      </c>
      <c r="AN57" s="367">
        <v>56296</v>
      </c>
      <c r="AO57" s="368">
        <v>0.9</v>
      </c>
      <c r="AP57" s="369">
        <v>51264</v>
      </c>
      <c r="AQ57" s="370">
        <v>8.1999999999999993</v>
      </c>
      <c r="AR57" s="371">
        <v>-7.3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559908</v>
      </c>
      <c r="AN58" s="375">
        <v>17342</v>
      </c>
      <c r="AO58" s="376">
        <v>-50.1</v>
      </c>
      <c r="AP58" s="377">
        <v>26040</v>
      </c>
      <c r="AQ58" s="378">
        <v>4.5</v>
      </c>
      <c r="AR58" s="379">
        <v>-54.6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1052231</v>
      </c>
      <c r="AN59" s="367">
        <v>32773</v>
      </c>
      <c r="AO59" s="368">
        <v>-41.8</v>
      </c>
      <c r="AP59" s="369">
        <v>52068</v>
      </c>
      <c r="AQ59" s="370">
        <v>1.6</v>
      </c>
      <c r="AR59" s="371">
        <v>-43.4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698478</v>
      </c>
      <c r="AN60" s="375">
        <v>21755</v>
      </c>
      <c r="AO60" s="376">
        <v>25.4</v>
      </c>
      <c r="AP60" s="377">
        <v>26936</v>
      </c>
      <c r="AQ60" s="378">
        <v>3.4</v>
      </c>
      <c r="AR60" s="379">
        <v>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1473144</v>
      </c>
      <c r="AN61" s="382">
        <v>45377</v>
      </c>
      <c r="AO61" s="383">
        <v>4.0999999999999996</v>
      </c>
      <c r="AP61" s="384">
        <v>50130</v>
      </c>
      <c r="AQ61" s="385">
        <v>1.1000000000000001</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835930</v>
      </c>
      <c r="AN62" s="375">
        <v>25728</v>
      </c>
      <c r="AO62" s="376">
        <v>4.3</v>
      </c>
      <c r="AP62" s="377">
        <v>25537</v>
      </c>
      <c r="AQ62" s="378">
        <v>0.5</v>
      </c>
      <c r="AR62" s="379">
        <v>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RvKOpH4/qThKuBxFT13A8ouGSWe/CajdaUuxtM1/ouaEKGCS0l+IAEqTrXDQ1qTYsxkNEhI1WpfjR+zNislSg==" saltValue="rsB78n7QCy0B+opbfBim6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tNwC6bXKjuYzmy6VmNP3FEqP0tRbdRLAXFrd9JsYgQt/Fp28+mGdtrZVg/b/7ceY5SHHffwYoXx9q7dNmhRn/g==" saltValue="oXG2l3J8SLTwUbOXidvRO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3NksG1c7uF/UFEKvoqFrA9I/Ul7iwNrX08Nfx1HdkAtMuvrSlAbAGjJNAJoeOeeq+MyNnzQtOw1hVMgjGEWFKA==" saltValue="cQ8/7wiW6tnd5qNLRHki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23.45</v>
      </c>
      <c r="G47" s="12">
        <v>18.54</v>
      </c>
      <c r="H47" s="12">
        <v>11.79</v>
      </c>
      <c r="I47" s="12">
        <v>5.84</v>
      </c>
      <c r="J47" s="13">
        <v>4.68</v>
      </c>
    </row>
    <row r="48" spans="2:10" ht="57.75" customHeight="1" x14ac:dyDescent="0.15">
      <c r="B48" s="14"/>
      <c r="C48" s="1240" t="s">
        <v>4</v>
      </c>
      <c r="D48" s="1240"/>
      <c r="E48" s="1241"/>
      <c r="F48" s="15">
        <v>2.4500000000000002</v>
      </c>
      <c r="G48" s="16">
        <v>4.8899999999999997</v>
      </c>
      <c r="H48" s="16">
        <v>4.49</v>
      </c>
      <c r="I48" s="16">
        <v>4.7699999999999996</v>
      </c>
      <c r="J48" s="17">
        <v>5.07</v>
      </c>
    </row>
    <row r="49" spans="2:10" ht="57.75" customHeight="1" thickBot="1" x14ac:dyDescent="0.2">
      <c r="B49" s="18"/>
      <c r="C49" s="1242" t="s">
        <v>5</v>
      </c>
      <c r="D49" s="1242"/>
      <c r="E49" s="1243"/>
      <c r="F49" s="19" t="s">
        <v>559</v>
      </c>
      <c r="G49" s="20" t="s">
        <v>560</v>
      </c>
      <c r="H49" s="20" t="s">
        <v>561</v>
      </c>
      <c r="I49" s="20" t="s">
        <v>562</v>
      </c>
      <c r="J49" s="21" t="s">
        <v>563</v>
      </c>
    </row>
    <row r="50" spans="2:10" ht="13.5" customHeight="1" x14ac:dyDescent="0.15"/>
  </sheetData>
  <sheetProtection algorithmName="SHA-512" hashValue="hTlcfvUQiqzK5G//r2KjxouTKcoURJYY9nlfm3ibzfvGOapYrvegn+3+E7b0D88cOkjk3I3ekY28zAvhJu1s1A==" saltValue="cTI32z8hcjS1bBJNyoPV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芹澤 涼太</cp:lastModifiedBy>
  <cp:lastPrinted>2022-09-26T06:18:05Z</cp:lastPrinted>
  <dcterms:created xsi:type="dcterms:W3CDTF">2022-02-02T05:25:48Z</dcterms:created>
  <dcterms:modified xsi:type="dcterms:W3CDTF">2022-09-26T06:23:14Z</dcterms:modified>
  <cp:category/>
</cp:coreProperties>
</file>