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C35" i="9"/>
  <c r="CO34" i="9"/>
  <c r="BW34" i="9"/>
  <c r="BW35" i="9" s="1"/>
  <c r="BW36" i="9" s="1"/>
  <c r="BW37" i="9" s="1"/>
  <c r="BW38" i="9" s="1"/>
  <c r="BW39" i="9" s="1"/>
  <c r="BW40" i="9" s="1"/>
  <c r="BW41" i="9" s="1"/>
  <c r="BW42" i="9" s="1"/>
  <c r="BW43" i="9" s="1"/>
  <c r="U34" i="9"/>
  <c r="U35" i="9" s="1"/>
  <c r="U36"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<sst xmlns="http://schemas.openxmlformats.org/spreadsheetml/2006/main" count="1011" uniqueCount="551">
  <si>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</si>
  <si>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</si>
  <si>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</si>
  <si>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</si>
  <si>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</si>
  <si>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</si>
  <si>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</si>
  <si>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</si>
  <si>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</si>
  <si>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</si>
  <si>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</si>
  <si>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</si>
  <si>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</si>
  <si>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</si>
  <si>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</si>
  <si>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</si>
  <si>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</si>
  <si>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</si>
  <si>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</si>
  <si>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</si>
  <si>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</si>
  <si>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</si>
  <si>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</si>
  <si>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</si>
  <si>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</si>
  <si>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</si>
  <si>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</si>
  <si>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</si>
  <si>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</si>
  <si>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</si>
  <si>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</si>
  <si>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</si>
  <si>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</si>
  <si>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</si>
  <si>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</si>
  <si>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</si>
  <si>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</si>
  <si>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</si>
  <si>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</si>
  <si>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</si>
  <si>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</si>
  <si>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</si>
  <si>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</si>
  <si>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</si>
  <si>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</si>
  <si>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</si>
  <si>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</si>
  <si>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</si>
  <si>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</si>
  <si>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</si>
  <si>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</si>
  <si>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</si>
  <si>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</si>
  <si>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</si>
  <si>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</si>
  <si>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</si>
  <si>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</si>
  <si>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</si>
  <si>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</si>
  <si>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</si>
  <si>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</si>
  <si>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</si>
  <si>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</si>
  <si>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</si>
  <si>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</si>
  <si>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</si>
  <si>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</si>
  <si>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</si>
  <si>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</si>
  <si>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</si>
  <si>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</si>
  <si>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</si>
  <si>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</si>
  <si>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</si>
  <si>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</si>
  <si>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</si>
  <si>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</si>
  <si>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</si>
  <si>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</si>
  <si>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</si>
  <si>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</si>
  <si>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</si>
  <si>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森町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</si>
  <si>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</si>
  <si>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</si>
  <si>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</si>
  <si>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</si>
  <si>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</si>
  <si>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</si>
  <si>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</si>
  <si>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</si>
  <si>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</si>
  <si>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</si>
  <si>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</si>
  <si>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</si>
  <si>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</si>
  <si>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</si>
  <si>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</si>
  <si>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</si>
  <si>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</si>
  <si>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</si>
  <si>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</si>
  <si>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</si>
  <si>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</si>
  <si>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</si>
  <si>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</si>
  <si>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</si>
  <si>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</si>
  <si>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</si>
  <si>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</si>
  <si>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</si>
  <si>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</si>
  <si>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</si>
  <si>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</si>
  <si>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</si>
  <si>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</si>
  <si>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</si>
  <si>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</si>
  <si>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</si>
  <si>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</si>
  <si>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</si>
  <si>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</si>
  <si>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</si>
  <si>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</si>
  <si>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</si>
  <si>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</si>
  <si>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</si>
  <si>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</si>
  <si>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</si>
  <si>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</si>
  <si>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</si>
  <si>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</si>
  <si>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</si>
  <si>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</si>
  <si>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</si>
  <si>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</si>
  <si>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</si>
  <si>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</si>
  <si>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</si>
  <si>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</si>
  <si>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</si>
  <si>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</si>
  <si>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</si>
  <si>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</si>
  <si>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</si>
  <si>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</si>
  <si>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</si>
  <si>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</si>
  <si>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</si>
  <si>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</si>
  <si>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</si>
  <si>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</si>
  <si>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</si>
  <si>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</si>
  <si>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</si>
  <si>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</si>
  <si>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</si>
  <si>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</si>
  <si>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</si>
  <si>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</si>
  <si>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</si>
  <si>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</si>
  <si>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</si>
  <si>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</si>
  <si>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</si>
  <si>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</si>
  <si>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</si>
  <si>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</si>
  <si>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</si>
  <si>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</si>
  <si>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</si>
  <si>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</si>
  <si>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</si>
  <si>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</si>
  <si>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</si>
  <si>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</si>
  <si>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</si>
  <si>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</si>
  <si>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</si>
  <si>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</si>
  <si>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</si>
  <si>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</si>
  <si>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</si>
  <si>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</si>
  <si>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</si>
  <si>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</si>
  <si>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</si>
  <si>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</si>
  <si>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</si>
  <si>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</si>
  <si>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</si>
  <si>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</si>
  <si>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</si>
  <si>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</si>
  <si>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</si>
  <si>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</si>
  <si>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</si>
  <si>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</si>
  <si>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</si>
  <si>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</si>
  <si>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</si>
  <si>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</si>
  <si>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</si>
  <si>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</si>
  <si>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</si>
  <si>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</si>
  <si>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</si>
  <si>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</si>
  <si>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</si>
  <si>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</si>
  <si>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</si>
  <si>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</si>
  <si>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</si>
  <si>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</si>
  <si>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</si>
  <si>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</si>
  <si>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</si>
  <si>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</si>
  <si>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</si>
  <si>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</si>
  <si>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</si>
  <si>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</si>
  <si>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</si>
  <si>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</si>
  <si>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</si>
  <si>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</si>
  <si>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</si>
  <si>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</si>
  <si>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</si>
  <si>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</si>
  <si>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</si>
  <si>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</si>
  <si>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</si>
  <si>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</si>
  <si>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</si>
  <si>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</si>
  <si>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</si>
  <si>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</si>
  <si>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</si>
  <si>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</si>
  <si>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</si>
  <si>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</si>
  <si>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</si>
  <si>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</si>
  <si>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</si>
  <si>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</si>
  <si>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</si>
  <si>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</si>
  <si>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</si>
  <si>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</si>
  <si>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</si>
  <si>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</si>
  <si>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</si>
  <si>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</si>
  <si>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</si>
  <si>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</si>
  <si>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</si>
  <si>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</si>
  <si>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</si>
  <si>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</si>
  <si>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</si>
  <si>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</si>
  <si>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</si>
  <si>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</si>
  <si>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</si>
  <si>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</si>
  <si>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</si>
  <si>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</si>
  <si>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</si>
  <si>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</si>
  <si>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</si>
  <si>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</si>
  <si>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</si>
  <si>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</si>
  <si>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</si>
  <si>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</si>
  <si>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</si>
  <si>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</si>
  <si>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</si>
  <si>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</si>
  <si>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</si>
  <si>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</si>
  <si>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</si>
  <si>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</si>
  <si>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</si>
  <si>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</si>
  <si>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</si>
  <si>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</si>
  <si>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</si>
  <si>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</si>
  <si>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</si>
  <si>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</si>
  <si>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</si>
  <si>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</si>
  <si>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</si>
  <si>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</si>
  <si>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</si>
  <si>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</si>
  <si>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</si>
  <si>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</si>
  <si>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</si>
  <si>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</si>
  <si>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</si>
  <si>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</si>
  <si>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</si>
  <si>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</si>
  <si>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</si>
  <si>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</si>
  <si>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</si>
  <si>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</si>
  <si>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</si>
  <si>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</si>
  <si>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</si>
  <si>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</si>
  <si>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</si>
  <si>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</si>
  <si>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</si>
  <si>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</si>
  <si>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</si>
  <si>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</si>
  <si>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</si>
  <si>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</si>
  <si>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</si>
  <si>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</si>
  <si>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</si>
  <si>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</si>
  <si>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</si>
  <si>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</si>
  <si>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</si>
  <si>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</si>
  <si>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</si>
  <si>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</si>
  <si>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</si>
  <si>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</si>
  <si>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</si>
  <si>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</si>
  <si>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</si>
  <si>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</si>
  <si>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</si>
  <si>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</si>
  <si>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</si>
  <si>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</si>
  <si>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</si>
  <si>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</si>
  <si>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</si>
  <si>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</si>
  <si>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</si>
  <si>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</si>
  <si>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</si>
  <si>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</si>
  <si>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</si>
  <si>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</si>
  <si>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</si>
  <si>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</si>
  <si>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</si>
  <si>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</si>
  <si>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</si>
  <si>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</si>
  <si>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</si>
  <si>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</si>
  <si>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</si>
  <si>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</si>
  <si>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</si>
  <si>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</si>
  <si>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</si>
  <si>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</si>
  <si>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</si>
  <si>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</si>
  <si>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</si>
  <si>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</si>
  <si>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</si>
  <si>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</si>
  <si>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</si>
  <si>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</si>
  <si>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</si>
  <si>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</si>
  <si>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</si>
  <si>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</si>
  <si>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</si>
  <si>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</si>
  <si>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</si>
  <si>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</si>
  <si>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</si>
  <si>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</si>
  <si>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</si>
  <si>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</si>
  <si>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大久保簡易水道事業特別会計</t>
    <phoneticPr fontId="5"/>
  </si>
  <si>
    <t>法非適用企業</t>
    <phoneticPr fontId="5"/>
  </si>
  <si>
    <t>三倉簡易水道事業特別会計</t>
    <phoneticPr fontId="5"/>
  </si>
  <si>
    <t>大河内簡易水道事業特別会計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</si>
  <si>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</si>
  <si>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</si>
  <si>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</si>
  <si>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</si>
  <si>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</si>
  <si>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</si>
  <si>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</si>
  <si>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</si>
  <si>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</si>
  <si>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</si>
  <si>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</si>
  <si>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</si>
  <si>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</si>
  <si>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</si>
  <si>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</si>
  <si>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</si>
  <si>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</si>
  <si>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</si>
  <si>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</si>
  <si>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</si>
  <si>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</si>
  <si>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</si>
  <si>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</si>
  <si>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</si>
  <si>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</si>
  <si>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</si>
  <si>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</si>
  <si>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</si>
  <si>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</si>
  <si>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</si>
  <si>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</si>
  <si>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</si>
  <si>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</si>
  <si>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</si>
  <si>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</si>
  <si>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</si>
  <si>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</si>
  <si>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</si>
  <si>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</si>
  <si>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</si>
  <si>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</si>
  <si>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</si>
  <si>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</si>
  <si>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</si>
  <si>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</si>
  <si>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</si>
  <si>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</si>
  <si>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</si>
  <si>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</si>
  <si>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</si>
  <si>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</si>
  <si>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</si>
  <si>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</si>
  <si>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</si>
  <si>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</si>
  <si>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</si>
  <si>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</si>
  <si>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</si>
  <si>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</si>
  <si>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</si>
  <si>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</si>
  <si>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</si>
  <si>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</si>
  <si>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</si>
  <si>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</si>
  <si>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</si>
  <si>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</si>
  <si>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</si>
  <si>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</si>
  <si>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</si>
  <si>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</si>
  <si>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</si>
  <si>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</si>
  <si>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</si>
  <si>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</si>
  <si>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</si>
  <si>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</si>
  <si>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</si>
  <si>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</si>
  <si>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</si>
  <si>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</si>
  <si>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</si>
  <si>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</si>
  <si>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</si>
  <si>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</si>
  <si>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</si>
  <si>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</si>
  <si>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</si>
  <si>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</si>
  <si>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</si>
  <si>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</si>
  <si>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</si>
  <si>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</si>
  <si>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</si>
  <si>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</si>
  <si>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</si>
  <si>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</si>
  <si>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</si>
  <si>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</si>
  <si>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</si>
  <si>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</si>
  <si>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</si>
  <si>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</si>
  <si>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</si>
  <si>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</si>
  <si>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</si>
  <si>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</si>
  <si>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</si>
  <si>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</si>
  <si>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</si>
  <si>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</si>
  <si>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</si>
  <si>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</si>
  <si>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</si>
  <si>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</si>
  <si>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</si>
  <si>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</si>
  <si>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</si>
  <si>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</si>
  <si>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</si>
  <si>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</si>
  <si>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</si>
  <si>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</si>
  <si>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</si>
  <si>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</si>
  <si>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</si>
  <si>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</si>
  <si>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</si>
  <si>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</si>
  <si>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</si>
  <si>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</si>
  <si>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</si>
  <si>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</si>
  <si>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</si>
  <si>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</si>
  <si>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</si>
  <si>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0.03</t>
  </si>
  <si>
    <t>一般会計</t>
  </si>
  <si>
    <t>病院事業会計</t>
  </si>
  <si>
    <t>水道事業会計</t>
  </si>
  <si>
    <t>国民健康保険特別会計</t>
  </si>
  <si>
    <t>公共下水道事業特別会計</t>
  </si>
  <si>
    <t>介護保険特別会計</t>
  </si>
  <si>
    <t>三倉簡易水道事業特別会計</t>
  </si>
  <si>
    <t>大久保簡易水道事業特別会計</t>
  </si>
  <si>
    <t>その他会計（赤字）</t>
  </si>
  <si>
    <t>その他会計（黒字）</t>
  </si>
  <si>
    <t>中遠広域事務組合</t>
    <rPh sb="0" eb="1">
      <t>チュウ</t>
    </rPh>
    <rPh sb="1" eb="2">
      <t>トオ</t>
    </rPh>
    <rPh sb="2" eb="4">
      <t>コウイキ</t>
    </rPh>
    <rPh sb="4" eb="6">
      <t>ジム</t>
    </rPh>
    <rPh sb="6" eb="8">
      <t>クミアイ</t>
    </rPh>
    <phoneticPr fontId="24"/>
  </si>
  <si>
    <t>養護老人ホームとよおか管理組合</t>
    <rPh sb="0" eb="2">
      <t>ヨウゴ</t>
    </rPh>
    <rPh sb="2" eb="4">
      <t>ロウジン</t>
    </rPh>
    <rPh sb="11" eb="13">
      <t>カンリ</t>
    </rPh>
    <rPh sb="13" eb="15">
      <t>クミアイ</t>
    </rPh>
    <phoneticPr fontId="24"/>
  </si>
  <si>
    <t>袋井市森町広域行政組合</t>
    <rPh sb="0" eb="3">
      <t>フクロイシ</t>
    </rPh>
    <rPh sb="3" eb="5">
      <t>モリマチ</t>
    </rPh>
    <rPh sb="5" eb="7">
      <t>コウイキ</t>
    </rPh>
    <rPh sb="7" eb="9">
      <t>ギョウセイ</t>
    </rPh>
    <rPh sb="9" eb="11">
      <t>クミアイ</t>
    </rPh>
    <phoneticPr fontId="24"/>
  </si>
  <si>
    <t>中東遠看護専門学校組合一般会計</t>
    <rPh sb="0" eb="1">
      <t>チュウ</t>
    </rPh>
    <rPh sb="1" eb="2">
      <t>ヒガシ</t>
    </rPh>
    <rPh sb="2" eb="3">
      <t>トオ</t>
    </rPh>
    <rPh sb="3" eb="5">
      <t>カンゴ</t>
    </rPh>
    <rPh sb="5" eb="7">
      <t>センモン</t>
    </rPh>
    <rPh sb="7" eb="9">
      <t>ガッコウ</t>
    </rPh>
    <rPh sb="9" eb="11">
      <t>クミアイ</t>
    </rPh>
    <rPh sb="11" eb="13">
      <t>イッパン</t>
    </rPh>
    <rPh sb="13" eb="15">
      <t>カイケイ</t>
    </rPh>
    <phoneticPr fontId="24"/>
  </si>
  <si>
    <t>中東遠看護専門学校組合奨学金貸与特別会計</t>
    <rPh sb="0" eb="1">
      <t>チュウ</t>
    </rPh>
    <rPh sb="1" eb="2">
      <t>ヒガシ</t>
    </rPh>
    <rPh sb="2" eb="3">
      <t>トオ</t>
    </rPh>
    <rPh sb="3" eb="5">
      <t>カンゴ</t>
    </rPh>
    <rPh sb="5" eb="7">
      <t>センモン</t>
    </rPh>
    <rPh sb="7" eb="9">
      <t>ガッコウ</t>
    </rPh>
    <rPh sb="9" eb="11">
      <t>クミアイ</t>
    </rPh>
    <rPh sb="11" eb="14">
      <t>ショウガクキン</t>
    </rPh>
    <rPh sb="14" eb="16">
      <t>タイヨ</t>
    </rPh>
    <rPh sb="16" eb="18">
      <t>トクベツ</t>
    </rPh>
    <rPh sb="18" eb="20">
      <t>カイケイ</t>
    </rPh>
    <phoneticPr fontId="24"/>
  </si>
  <si>
    <t>東遠学園組合</t>
    <rPh sb="0" eb="1">
      <t>ヒガシ</t>
    </rPh>
    <rPh sb="1" eb="2">
      <t>トオ</t>
    </rPh>
    <rPh sb="2" eb="4">
      <t>ガクエン</t>
    </rPh>
    <rPh sb="4" eb="6">
      <t>クミアイ</t>
    </rPh>
    <phoneticPr fontId="24"/>
  </si>
  <si>
    <t>太田川原野谷川治水水防組合</t>
    <rPh sb="0" eb="3">
      <t>オオタガワ</t>
    </rPh>
    <rPh sb="3" eb="5">
      <t>ハラノ</t>
    </rPh>
    <rPh sb="5" eb="6">
      <t>タニ</t>
    </rPh>
    <rPh sb="6" eb="7">
      <t>カワ</t>
    </rPh>
    <rPh sb="7" eb="9">
      <t>チスイ</t>
    </rPh>
    <rPh sb="9" eb="11">
      <t>スイボウ</t>
    </rPh>
    <rPh sb="11" eb="13">
      <t>クミアイ</t>
    </rPh>
    <phoneticPr fontId="24"/>
  </si>
  <si>
    <t>静岡地方税滞納整理機構</t>
    <rPh sb="0" eb="2">
      <t>シズオカ</t>
    </rPh>
    <rPh sb="2" eb="4">
      <t>チホウ</t>
    </rPh>
    <rPh sb="4" eb="5">
      <t>ゼイ</t>
    </rPh>
    <rPh sb="5" eb="7">
      <t>タイノウ</t>
    </rPh>
    <rPh sb="7" eb="9">
      <t>セイリ</t>
    </rPh>
    <rPh sb="9" eb="11">
      <t>キコウ</t>
    </rPh>
    <phoneticPr fontId="24"/>
  </si>
  <si>
    <t>静岡県後期高齢者医療広域連合一般会計</t>
    <rPh sb="0" eb="3">
      <t>シズオカケン</t>
    </rPh>
    <rPh sb="3" eb="5">
      <t>コウキ</t>
    </rPh>
    <rPh sb="5" eb="8">
      <t>コウレイシャ</t>
    </rPh>
    <rPh sb="8" eb="10">
      <t>イリョウ</t>
    </rPh>
    <rPh sb="10" eb="12">
      <t>コウイキ</t>
    </rPh>
    <rPh sb="12" eb="14">
      <t>レンゴウ</t>
    </rPh>
    <rPh sb="14" eb="16">
      <t>イッパン</t>
    </rPh>
    <rPh sb="16" eb="18">
      <t>カイケイ</t>
    </rPh>
    <phoneticPr fontId="24"/>
  </si>
  <si>
    <t>静岡県後期高齢者医療広域連合後期高齢者医療事業特別会計</t>
    <rPh sb="0" eb="3">
      <t>シズオカケン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ジギョウ</t>
    </rPh>
    <rPh sb="23" eb="25">
      <t>トクベツ</t>
    </rPh>
    <rPh sb="25" eb="27">
      <t>カイケイ</t>
    </rPh>
    <phoneticPr fontId="24"/>
  </si>
  <si>
    <t>静岡県市町総合事務組合</t>
    <rPh sb="0" eb="3">
      <t>シズオカケン</t>
    </rPh>
    <rPh sb="3" eb="5">
      <t>シチョウ</t>
    </rPh>
    <rPh sb="5" eb="7">
      <t>ソウゴウ</t>
    </rPh>
    <rPh sb="7" eb="9">
      <t>ジム</t>
    </rPh>
    <rPh sb="9" eb="11">
      <t>クミアイ</t>
    </rPh>
    <phoneticPr fontId="24"/>
  </si>
  <si>
    <t>周智郡土地開発公社</t>
    <rPh sb="0" eb="3">
      <t>シュウチグン</t>
    </rPh>
    <rPh sb="3" eb="5">
      <t>トチ</t>
    </rPh>
    <rPh sb="5" eb="7">
      <t>カイハツ</t>
    </rPh>
    <rPh sb="7" eb="9">
      <t>コウシャ</t>
    </rPh>
    <phoneticPr fontId="2"/>
  </si>
  <si>
    <t>株式会社アクティ森</t>
    <rPh sb="0" eb="4">
      <t>カブシキガイシャ</t>
    </rPh>
    <rPh sb="8" eb="9">
      <t>モリ</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</si>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</sst>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59829</c:v>
                </c:pt>
                <c:pt idx="3">
                  <c:v>70582</c:v>
                </c:pt>
                <c:pt idx="4">
                  <c:v>81990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36492</c:v>
                </c:pt>
                <c:pt idx="1">
                  <c:v>41401</c:v>
                </c:pt>
                <c:pt idx="2">
                  <c:v>32373</c:v>
                </c:pt>
                <c:pt idx="3">
                  <c:v>35545</c:v>
                </c:pt>
                <c:pt idx="4">
                  <c:v>55006</c:v>
                </c:pt>
              </c:numCache>
            </c:numRef>
          </c:val>
          <c:smooth val="0"/>
        </c:ser>
        <c:dLbls>
          <c:showLegendKey val="0"/>
          <c:showVal val="0"/>
          <c:showCatName val="0"/>
          <c:showSerName val="0"/>
          <c:showPercent val="0"/>
          <c:showBubbleSize val="0"/>
        </c:dLbls>
        <c:marker val="1"/>
        <c:smooth val="0"/>
        <c:axId val="121289728"/>
        <c:axId val="121291904"/>
      </c:lineChart>
      <c:catAx>
        <c:axId val="1212897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291904"/>
        <c:crosses val="autoZero"/>
        <c:auto val="1"/>
        <c:lblAlgn val="ctr"/>
        <c:lblOffset val="100"/>
        <c:tickLblSkip val="1"/>
        <c:tickMarkSkip val="1"/>
        <c:noMultiLvlLbl val="0"/>
      </c:catAx>
      <c:valAx>
        <c:axId val="12129190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289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15.16</c:v>
                </c:pt>
                <c:pt idx="1">
                  <c:v>15.52</c:v>
                </c:pt>
                <c:pt idx="2">
                  <c:v>18.66</c:v>
                </c:pt>
                <c:pt idx="3">
                  <c:v>19.43</c:v>
                </c:pt>
                <c:pt idx="4">
                  <c:v>17.02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24.03</c:v>
                </c:pt>
                <c:pt idx="1">
                  <c:v>35.25</c:v>
                </c:pt>
                <c:pt idx="2">
                  <c:v>37.54</c:v>
                </c:pt>
                <c:pt idx="3">
                  <c:v>40.1</c:v>
                </c:pt>
                <c:pt idx="4">
                  <c:v>43.73</c:v>
                </c:pt>
              </c:numCache>
            </c:numRef>
          </c:val>
        </c:ser>
        <c:dLbls>
          <c:showLegendKey val="0"/>
          <c:showVal val="0"/>
          <c:showCatName val="0"/>
          <c:showSerName val="0"/>
          <c:showPercent val="0"/>
          <c:showBubbleSize val="0"/>
        </c:dLbls>
        <c:gapWidth val="250"/>
        <c:overlap val="100"/>
        <c:axId val="36703232"/>
        <c:axId val="36705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1.1399999999999999</c:v>
                </c:pt>
                <c:pt idx="1">
                  <c:v>10.82</c:v>
                </c:pt>
                <c:pt idx="2">
                  <c:v>3.09</c:v>
                </c:pt>
                <c:pt idx="3">
                  <c:v>2.59</c:v>
                </c:pt>
                <c:pt idx="4">
                  <c:v>-0.03</c:v>
                </c:pt>
              </c:numCache>
            </c:numRef>
          </c:val>
          <c:smooth val="0"/>
        </c:ser>
        <c:dLbls>
          <c:showLegendKey val="0"/>
          <c:showVal val="0"/>
          <c:showCatName val="0"/>
          <c:showSerName val="0"/>
          <c:showPercent val="0"/>
          <c:showBubbleSize val="0"/>
        </c:dLbls>
        <c:marker val="1"/>
        <c:smooth val="0"/>
        <c:axId val="36703232"/>
        <c:axId val="36705408"/>
      </c:lineChart>
      <c:catAx>
        <c:axId val="3670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705408"/>
        <c:crosses val="autoZero"/>
        <c:auto val="1"/>
        <c:lblAlgn val="ctr"/>
        <c:lblOffset val="100"/>
        <c:tickLblSkip val="1"/>
        <c:tickMarkSkip val="1"/>
        <c:noMultiLvlLbl val="0"/>
      </c:catAx>
      <c:valAx>
        <c:axId val="3670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0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0.01</c:v>
                </c:pt>
                <c:pt idx="4">
                  <c:v>#N/A</c:v>
                </c:pt>
                <c:pt idx="5">
                  <c:v>0.05</c:v>
                </c:pt>
                <c:pt idx="6">
                  <c:v>#N/A</c:v>
                </c:pt>
                <c:pt idx="7">
                  <c:v>0.06</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大久保簡易水道事業特別会計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三倉簡易水道事業特別会計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0.28000000000000003</c:v>
                </c:pt>
                <c:pt idx="2">
                  <c:v>#N/A</c:v>
                </c:pt>
                <c:pt idx="3">
                  <c:v>0.02</c:v>
                </c:pt>
                <c:pt idx="4">
                  <c:v>#N/A</c:v>
                </c:pt>
                <c:pt idx="5">
                  <c:v>0.21</c:v>
                </c:pt>
                <c:pt idx="6">
                  <c:v>#N/A</c:v>
                </c:pt>
                <c:pt idx="7">
                  <c:v>0.28000000000000003</c:v>
                </c:pt>
                <c:pt idx="8">
                  <c:v>#N/A</c:v>
                </c:pt>
                <c:pt idx="9">
                  <c:v>0.8</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1.29</c:v>
                </c:pt>
                <c:pt idx="2">
                  <c:v>#N/A</c:v>
                </c:pt>
                <c:pt idx="3">
                  <c:v>0.64</c:v>
                </c:pt>
                <c:pt idx="4">
                  <c:v>#N/A</c:v>
                </c:pt>
                <c:pt idx="5">
                  <c:v>0.43</c:v>
                </c:pt>
                <c:pt idx="6">
                  <c:v>#N/A</c:v>
                </c:pt>
                <c:pt idx="7">
                  <c:v>0.85</c:v>
                </c:pt>
                <c:pt idx="8">
                  <c:v>#N/A</c:v>
                </c:pt>
                <c:pt idx="9">
                  <c:v>1.02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1.24</c:v>
                </c:pt>
                <c:pt idx="2">
                  <c:v>#N/A</c:v>
                </c:pt>
                <c:pt idx="3">
                  <c:v>1.75</c:v>
                </c:pt>
                <c:pt idx="4">
                  <c:v>#N/A</c:v>
                </c:pt>
                <c:pt idx="5">
                  <c:v>1.83</c:v>
                </c:pt>
                <c:pt idx="6">
                  <c:v>#N/A</c:v>
                </c:pt>
                <c:pt idx="7">
                  <c:v>3.02</c:v>
                </c:pt>
                <c:pt idx="8">
                  <c:v>#N/A</c:v>
                </c:pt>
                <c:pt idx="9">
                  <c:v>2.99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8.9499999999999993</c:v>
                </c:pt>
                <c:pt idx="2">
                  <c:v>#N/A</c:v>
                </c:pt>
                <c:pt idx="3">
                  <c:v>8.6999999999999993</c:v>
                </c:pt>
                <c:pt idx="4">
                  <c:v>#N/A</c:v>
                </c:pt>
                <c:pt idx="5">
                  <c:v>8.48</c:v>
                </c:pt>
                <c:pt idx="6">
                  <c:v>#N/A</c:v>
                </c:pt>
                <c:pt idx="7">
                  <c:v>8.43</c:v>
                </c:pt>
                <c:pt idx="8">
                  <c:v>#N/A</c:v>
                </c:pt>
                <c:pt idx="9">
                  <c:v>7.62</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5.29</c:v>
                </c:pt>
                <c:pt idx="2">
                  <c:v>#N/A</c:v>
                </c:pt>
                <c:pt idx="3">
                  <c:v>6.44</c:v>
                </c:pt>
                <c:pt idx="4">
                  <c:v>#N/A</c:v>
                </c:pt>
                <c:pt idx="5">
                  <c:v>6.54</c:v>
                </c:pt>
                <c:pt idx="6">
                  <c:v>#N/A</c:v>
                </c:pt>
                <c:pt idx="7">
                  <c:v>8.42</c:v>
                </c:pt>
                <c:pt idx="8">
                  <c:v>#N/A</c:v>
                </c:pt>
                <c:pt idx="9">
                  <c:v>9.0299999999999994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15.16</c:v>
                </c:pt>
                <c:pt idx="2">
                  <c:v>#N/A</c:v>
                </c:pt>
                <c:pt idx="3">
                  <c:v>15.52</c:v>
                </c:pt>
                <c:pt idx="4">
                  <c:v>#N/A</c:v>
                </c:pt>
                <c:pt idx="5">
                  <c:v>18.66</c:v>
                </c:pt>
                <c:pt idx="6">
                  <c:v>#N/A</c:v>
                </c:pt>
                <c:pt idx="7">
                  <c:v>19.43</c:v>
                </c:pt>
                <c:pt idx="8">
                  <c:v>#N/A</c:v>
                </c:pt>
                <c:pt idx="9">
                  <c:v>17.02</c:v>
                </c:pt>
              </c:numCache>
            </c:numRef>
          </c:val>
        </c:ser>
        <c:dLbls>
          <c:showLegendKey val="0"/>
          <c:showVal val="0"/>
          <c:showCatName val="0"/>
          <c:showSerName val="0"/>
          <c:showPercent val="0"/>
          <c:showBubbleSize val="0"/>
        </c:dLbls>
        <c:gapWidth val="150"/>
        <c:overlap val="100"/>
        <c:axId val="37274752"/>
        <c:axId val="37276288"/>
      </c:barChart>
      <c:catAx>
        <c:axId val="3727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276288"/>
        <c:crosses val="autoZero"/>
        <c:auto val="1"/>
        <c:lblAlgn val="ctr"/>
        <c:lblOffset val="100"/>
        <c:tickLblSkip val="1"/>
        <c:tickMarkSkip val="1"/>
        <c:noMultiLvlLbl val="0"/>
      </c:catAx>
      <c:valAx>
        <c:axId val="3727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74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568</c:v>
                </c:pt>
                <c:pt idx="5">
                  <c:v>591</c:v>
                </c:pt>
                <c:pt idx="8">
                  <c:v>627</c:v>
                </c:pt>
                <c:pt idx="11">
                  <c:v>647</c:v>
                </c:pt>
                <c:pt idx="14">
                  <c:v>667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c:v>
                </c:pt>
                <c:pt idx="3">
                  <c:v>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136</c:v>
                </c:pt>
                <c:pt idx="3">
                  <c:v>162</c:v>
                </c:pt>
                <c:pt idx="6">
                  <c:v>145</c:v>
                </c:pt>
                <c:pt idx="9">
                  <c:v>114</c:v>
                </c:pt>
                <c:pt idx="12">
                  <c:v>95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230</c:v>
                </c:pt>
                <c:pt idx="3">
                  <c:v>250</c:v>
                </c:pt>
                <c:pt idx="6">
                  <c:v>261</c:v>
                </c:pt>
                <c:pt idx="9">
                  <c:v>286</c:v>
                </c:pt>
                <c:pt idx="12">
                  <c:v>312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753</c:v>
                </c:pt>
                <c:pt idx="3">
                  <c:v>620</c:v>
                </c:pt>
                <c:pt idx="6">
                  <c:v>638</c:v>
                </c:pt>
                <c:pt idx="9">
                  <c:v>632</c:v>
                </c:pt>
                <c:pt idx="12">
                  <c:v>628</c:v>
                </c:pt>
              </c:numCache>
            </c:numRef>
          </c:val>
        </c:ser>
        <c:dLbls>
          <c:showLegendKey val="0"/>
          <c:showVal val="0"/>
          <c:showCatName val="0"/>
          <c:showSerName val="0"/>
          <c:showPercent val="0"/>
          <c:showBubbleSize val="0"/>
        </c:dLbls>
        <c:gapWidth val="100"/>
        <c:overlap val="100"/>
        <c:axId val="37024128"/>
        <c:axId val="37026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552</c:v>
                </c:pt>
                <c:pt idx="2">
                  <c:v>#N/A</c:v>
                </c:pt>
                <c:pt idx="3">
                  <c:v>#N/A</c:v>
                </c:pt>
                <c:pt idx="4">
                  <c:v>442</c:v>
                </c:pt>
                <c:pt idx="5">
                  <c:v>#N/A</c:v>
                </c:pt>
                <c:pt idx="6">
                  <c:v>#N/A</c:v>
                </c:pt>
                <c:pt idx="7">
                  <c:v>417</c:v>
                </c:pt>
                <c:pt idx="8">
                  <c:v>#N/A</c:v>
                </c:pt>
                <c:pt idx="9">
                  <c:v>#N/A</c:v>
                </c:pt>
                <c:pt idx="10">
                  <c:v>385</c:v>
                </c:pt>
                <c:pt idx="11">
                  <c:v>#N/A</c:v>
                </c:pt>
                <c:pt idx="12">
                  <c:v>#N/A</c:v>
                </c:pt>
                <c:pt idx="13">
                  <c:v>368</c:v>
                </c:pt>
                <c:pt idx="14">
                  <c:v>#N/A</c:v>
                </c:pt>
              </c:numCache>
            </c:numRef>
          </c:val>
          <c:smooth val="0"/>
        </c:ser>
        <c:dLbls>
          <c:showLegendKey val="0"/>
          <c:showVal val="0"/>
          <c:showCatName val="0"/>
          <c:showSerName val="0"/>
          <c:showPercent val="0"/>
          <c:showBubbleSize val="0"/>
        </c:dLbls>
        <c:marker val="1"/>
        <c:smooth val="0"/>
        <c:axId val="37024128"/>
        <c:axId val="37026048"/>
      </c:lineChart>
      <c:catAx>
        <c:axId val="3702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026048"/>
        <c:crosses val="autoZero"/>
        <c:auto val="1"/>
        <c:lblAlgn val="ctr"/>
        <c:lblOffset val="100"/>
        <c:tickLblSkip val="1"/>
        <c:tickMarkSkip val="1"/>
        <c:noMultiLvlLbl val="0"/>
      </c:catAx>
      <c:valAx>
        <c:axId val="3702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2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6647</c:v>
                </c:pt>
                <c:pt idx="5">
                  <c:v>6904</c:v>
                </c:pt>
                <c:pt idx="8">
                  <c:v>7040</c:v>
                </c:pt>
                <c:pt idx="11">
                  <c:v>7243</c:v>
                </c:pt>
                <c:pt idx="14">
                  <c:v>7588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418</c:v>
                </c:pt>
                <c:pt idx="5">
                  <c:v>1040</c:v>
                </c:pt>
                <c:pt idx="8">
                  <c:v>1029</c:v>
                </c:pt>
                <c:pt idx="11">
                  <c:v>964</c:v>
                </c:pt>
                <c:pt idx="14">
                  <c:v>865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1708</c:v>
                </c:pt>
                <c:pt idx="5">
                  <c:v>2269</c:v>
                </c:pt>
                <c:pt idx="8">
                  <c:v>2422</c:v>
                </c:pt>
                <c:pt idx="11">
                  <c:v>2892</c:v>
                </c:pt>
                <c:pt idx="14">
                  <c:v>3166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1056</c:v>
                </c:pt>
                <c:pt idx="3">
                  <c:v>957</c:v>
                </c:pt>
                <c:pt idx="6">
                  <c:v>909</c:v>
                </c:pt>
                <c:pt idx="9">
                  <c:v>779</c:v>
                </c:pt>
                <c:pt idx="12">
                  <c:v>862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1238</c:v>
                </c:pt>
                <c:pt idx="3">
                  <c:v>1068</c:v>
                </c:pt>
                <c:pt idx="6">
                  <c:v>975</c:v>
                </c:pt>
                <c:pt idx="9">
                  <c:v>892</c:v>
                </c:pt>
                <c:pt idx="12">
                  <c:v>789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4573</c:v>
                </c:pt>
                <c:pt idx="3">
                  <c:v>4688</c:v>
                </c:pt>
                <c:pt idx="6">
                  <c:v>4792</c:v>
                </c:pt>
                <c:pt idx="9">
                  <c:v>4795</c:v>
                </c:pt>
                <c:pt idx="12">
                  <c:v>4886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5758</c:v>
                </c:pt>
                <c:pt idx="3">
                  <c:v>5932</c:v>
                </c:pt>
                <c:pt idx="6">
                  <c:v>5965</c:v>
                </c:pt>
                <c:pt idx="9">
                  <c:v>6209</c:v>
                </c:pt>
                <c:pt idx="12">
                  <c:v>6467</c:v>
                </c:pt>
              </c:numCache>
            </c:numRef>
          </c:val>
        </c:ser>
        <c:dLbls>
          <c:showLegendKey val="0"/>
          <c:showVal val="0"/>
          <c:showCatName val="0"/>
          <c:showSerName val="0"/>
          <c:showPercent val="0"/>
          <c:showBubbleSize val="0"/>
        </c:dLbls>
        <c:gapWidth val="100"/>
        <c:overlap val="100"/>
        <c:axId val="36866304"/>
        <c:axId val="36872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3852</c:v>
                </c:pt>
                <c:pt idx="2">
                  <c:v>#N/A</c:v>
                </c:pt>
                <c:pt idx="3">
                  <c:v>#N/A</c:v>
                </c:pt>
                <c:pt idx="4">
                  <c:v>2431</c:v>
                </c:pt>
                <c:pt idx="5">
                  <c:v>#N/A</c:v>
                </c:pt>
                <c:pt idx="6">
                  <c:v>#N/A</c:v>
                </c:pt>
                <c:pt idx="7">
                  <c:v>2150</c:v>
                </c:pt>
                <c:pt idx="8">
                  <c:v>#N/A</c:v>
                </c:pt>
                <c:pt idx="9">
                  <c:v>#N/A</c:v>
                </c:pt>
                <c:pt idx="10">
                  <c:v>1575</c:v>
                </c:pt>
                <c:pt idx="11">
                  <c:v>#N/A</c:v>
                </c:pt>
                <c:pt idx="12">
                  <c:v>#N/A</c:v>
                </c:pt>
                <c:pt idx="13">
                  <c:v>1385</c:v>
                </c:pt>
                <c:pt idx="14">
                  <c:v>#N/A</c:v>
                </c:pt>
              </c:numCache>
            </c:numRef>
          </c:val>
          <c:smooth val="0"/>
        </c:ser>
        <c:dLbls>
          <c:showLegendKey val="0"/>
          <c:showVal val="0"/>
          <c:showCatName val="0"/>
          <c:showSerName val="0"/>
          <c:showPercent val="0"/>
          <c:showBubbleSize val="0"/>
        </c:dLbls>
        <c:marker val="1"/>
        <c:smooth val="0"/>
        <c:axId val="36866304"/>
        <c:axId val="36872576"/>
      </c:lineChart>
      <c:catAx>
        <c:axId val="3686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872576"/>
        <c:crosses val="autoZero"/>
        <c:auto val="1"/>
        <c:lblAlgn val="ctr"/>
        <c:lblOffset val="100"/>
        <c:tickLblSkip val="1"/>
        <c:tickMarkSkip val="1"/>
        <c:noMultiLvlLbl val="0"/>
      </c:catAx>
      <c:valAx>
        <c:axId val="3687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6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19,516
19,305
133.84
8,249,094
7,363,193
850,348
4,996,822
6,453,253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31.6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長引く景気低迷により、ここ数年減少傾向にあったが、個人所得割・法人税割等の増により平成２５年度は対前年度</a:t>
          </a:r>
          <a:r>
            <a:rPr kumimoji="1" lang="en-US" altLang="ja-JP" sz="1300">
              <a:latin typeface="ＭＳ Ｐゴシック"/>
            </a:rPr>
            <a:t>0.01</a:t>
          </a:r>
          <a:r>
            <a:rPr kumimoji="1" lang="ja-JP" altLang="en-US" sz="1300">
              <a:latin typeface="ＭＳ Ｐゴシック"/>
            </a:rPr>
            <a:t>増の</a:t>
          </a:r>
          <a:r>
            <a:rPr kumimoji="1" lang="en-US" altLang="ja-JP" sz="1300">
              <a:latin typeface="ＭＳ Ｐゴシック"/>
            </a:rPr>
            <a:t>0.60</a:t>
          </a:r>
          <a:r>
            <a:rPr kumimoji="1" lang="ja-JP" altLang="en-US" sz="1300">
              <a:latin typeface="ＭＳ Ｐゴシック"/>
            </a:rPr>
            <a:t>となり、類似団体を</a:t>
          </a:r>
          <a:r>
            <a:rPr kumimoji="1" lang="en-US" altLang="ja-JP" sz="1300">
              <a:latin typeface="ＭＳ Ｐゴシック"/>
            </a:rPr>
            <a:t>0.13</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今後も引き続き町税の徴税強化、企業誘致の推進など財政基盤の強化に努める。</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13758</xdr:rowOff>
    </xdr:to>
    <xdr:cxnSp macro="">
      <xdr:nvCxnSpPr>
        <xdr:cNvPr id="63" name="直線コネクタ 62"/>
        <xdr:cNvCxnSpPr/>
      </xdr:nvCxnSpPr>
      <xdr:spPr>
        <a:xfrm flipV="1">
          <a:off x="4953000" y="6220883"/>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147108</xdr:rowOff>
    </xdr:to>
    <xdr:cxnSp macro="">
      <xdr:nvCxnSpPr>
        <xdr:cNvPr id="68" name="直線コネクタ 67"/>
        <xdr:cNvCxnSpPr/>
      </xdr:nvCxnSpPr>
      <xdr:spPr>
        <a:xfrm flipV="1">
          <a:off x="4114800" y="69850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138235</xdr:rowOff>
    </xdr:from>
    <xdr:ext cx="762000" cy="259045"/>
    <xdr:sp macro="" textlink="">
      <xdr:nvSpPr>
        <xdr:cNvPr id="69" name="財政力平均値テキスト"/>
        <xdr:cNvSpPr txBox="1"/>
      </xdr:nvSpPr>
      <xdr:spPr>
        <a:xfrm>
          <a:off x="5041900" y="716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147108</xdr:rowOff>
    </xdr:to>
    <xdr:cxnSp macro="">
      <xdr:nvCxnSpPr>
        <xdr:cNvPr id="71" name="直線コネクタ 70"/>
        <xdr:cNvCxnSpPr/>
      </xdr:nvCxnSpPr>
      <xdr:spPr>
        <a:xfrm>
          <a:off x="3225800" y="69447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86783</xdr:rowOff>
    </xdr:to>
    <xdr:cxnSp macro="">
      <xdr:nvCxnSpPr>
        <xdr:cNvPr id="74" name="直線コネクタ 73"/>
        <xdr:cNvCxnSpPr/>
      </xdr:nvCxnSpPr>
      <xdr:spPr>
        <a:xfrm>
          <a:off x="2336800" y="68643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6" name="テキスト ボックス 75"/>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40</xdr:row>
      <xdr:rowOff>6350</xdr:rowOff>
    </xdr:to>
    <xdr:cxnSp macro="">
      <xdr:nvCxnSpPr>
        <xdr:cNvPr id="77" name="直線コネクタ 76"/>
        <xdr:cNvCxnSpPr/>
      </xdr:nvCxnSpPr>
      <xdr:spPr>
        <a:xfrm>
          <a:off x="1447800" y="67839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9" name="テキスト ボックス 78"/>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117475</xdr:rowOff>
    </xdr:from>
    <xdr:to>
      <xdr:col>2</xdr:col>
      <xdr:colOff>127000</xdr:colOff>
      <xdr:row>39</xdr:row>
      <xdr:rowOff>47625</xdr:rowOff>
    </xdr:to>
    <xdr:sp macro="" textlink="">
      <xdr:nvSpPr>
        <xdr:cNvPr id="80" name="フローチャート : 判断 79"/>
        <xdr:cNvSpPr/>
      </xdr:nvSpPr>
      <xdr:spPr>
        <a:xfrm>
          <a:off x="1397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57802</xdr:rowOff>
    </xdr:from>
    <xdr:ext cx="762000" cy="259045"/>
    <xdr:sp macro="" textlink="">
      <xdr:nvSpPr>
        <xdr:cNvPr id="81" name="テキスト ボックス 80"/>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96308</xdr:rowOff>
    </xdr:from>
    <xdr:to>
      <xdr:col>6</xdr:col>
      <xdr:colOff>50800</xdr:colOff>
      <xdr:row>41</xdr:row>
      <xdr:rowOff>26458</xdr:rowOff>
    </xdr:to>
    <xdr:sp macro="" textlink="">
      <xdr:nvSpPr>
        <xdr:cNvPr id="89" name="円/楕円 88"/>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36635</xdr:rowOff>
    </xdr:from>
    <xdr:ext cx="736600" cy="259045"/>
    <xdr:sp macro="" textlink="">
      <xdr:nvSpPr>
        <xdr:cNvPr id="90" name="テキスト ボックス 89"/>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2" name="テキスト ボックス 91"/>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4" name="テキスト ボックス 93"/>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5" name="円/楕円 94"/>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132944</xdr:rowOff>
    </xdr:from>
    <xdr:ext cx="762000" cy="259045"/>
    <xdr:sp macro="" textlink="">
      <xdr:nvSpPr>
        <xdr:cNvPr id="96" name="テキスト ボックス 95"/>
        <xdr:cNvSpPr txBox="1"/>
      </xdr:nvSpPr>
      <xdr:spPr>
        <a:xfrm>
          <a:off x="1066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平成</a:t>
          </a:r>
          <a:r>
            <a:rPr lang="en-US" altLang="ja-JP" sz="1100" b="0" i="0" u="none" strike="noStrike" baseline="0" smtClean="0">
              <a:solidFill>
                <a:schemeClr val="dk1"/>
              </a:solidFill>
              <a:latin typeface="+mn-lt"/>
              <a:ea typeface="+mn-ea"/>
              <a:cs typeface="+mn-cs"/>
            </a:rPr>
            <a:t>21</a:t>
          </a:r>
          <a:r>
            <a:rPr lang="ja-JP" altLang="en-US" sz="1100" b="0" i="0" u="none" strike="noStrike" baseline="0" smtClean="0">
              <a:solidFill>
                <a:schemeClr val="dk1"/>
              </a:solidFill>
              <a:latin typeface="+mn-lt"/>
              <a:ea typeface="+mn-ea"/>
              <a:cs typeface="+mn-cs"/>
            </a:rPr>
            <a:t>年度までは、一部事務組合などに対する補助費の増や景気低迷による税収の減などにより</a:t>
          </a:r>
          <a:r>
            <a:rPr lang="en-US" altLang="ja-JP" sz="1100" b="0" i="0" u="none" strike="noStrike" baseline="0" smtClean="0">
              <a:solidFill>
                <a:schemeClr val="dk1"/>
              </a:solidFill>
              <a:latin typeface="+mn-lt"/>
              <a:ea typeface="+mn-ea"/>
              <a:cs typeface="+mn-cs"/>
            </a:rPr>
            <a:t>87</a:t>
          </a:r>
          <a:r>
            <a:rPr lang="ja-JP" altLang="en-US" sz="1100" b="0" i="0" u="none" strike="noStrike" baseline="0" smtClean="0">
              <a:solidFill>
                <a:schemeClr val="dk1"/>
              </a:solidFill>
              <a:latin typeface="+mn-lt"/>
              <a:ea typeface="+mn-ea"/>
              <a:cs typeface="+mn-cs"/>
            </a:rPr>
            <a:t>％前後と高比率であったが、平成</a:t>
          </a:r>
          <a:r>
            <a:rPr lang="en-US" altLang="ja-JP" sz="1100" b="0" i="0" u="none" strike="noStrike" baseline="0" smtClean="0">
              <a:solidFill>
                <a:schemeClr val="dk1"/>
              </a:solidFill>
              <a:latin typeface="+mn-lt"/>
              <a:ea typeface="+mn-ea"/>
              <a:cs typeface="+mn-cs"/>
            </a:rPr>
            <a:t>22</a:t>
          </a:r>
          <a:r>
            <a:rPr lang="ja-JP" altLang="en-US" sz="1100" b="0" i="0" u="none" strike="noStrike" baseline="0" smtClean="0">
              <a:solidFill>
                <a:schemeClr val="dk1"/>
              </a:solidFill>
              <a:latin typeface="+mn-lt"/>
              <a:ea typeface="+mn-ea"/>
              <a:cs typeface="+mn-cs"/>
            </a:rPr>
            <a:t>年度は、文化会館建設事業債の償還が平成</a:t>
          </a:r>
          <a:r>
            <a:rPr lang="en-US" altLang="ja-JP" sz="1100" b="0" i="0" u="none" strike="noStrike" baseline="0" smtClean="0">
              <a:solidFill>
                <a:schemeClr val="dk1"/>
              </a:solidFill>
              <a:latin typeface="+mn-lt"/>
              <a:ea typeface="+mn-ea"/>
              <a:cs typeface="+mn-cs"/>
            </a:rPr>
            <a:t>21</a:t>
          </a:r>
          <a:r>
            <a:rPr lang="ja-JP" altLang="en-US" sz="1100" b="0" i="0" u="none" strike="noStrike" baseline="0" smtClean="0">
              <a:solidFill>
                <a:schemeClr val="dk1"/>
              </a:solidFill>
              <a:latin typeface="+mn-lt"/>
              <a:ea typeface="+mn-ea"/>
              <a:cs typeface="+mn-cs"/>
            </a:rPr>
            <a:t>年度で終了したことなどにより、</a:t>
          </a:r>
          <a:r>
            <a:rPr lang="en-US" altLang="ja-JP" sz="1100" b="0" i="0" u="none" strike="noStrike" baseline="0" smtClean="0">
              <a:solidFill>
                <a:schemeClr val="dk1"/>
              </a:solidFill>
              <a:latin typeface="+mn-lt"/>
              <a:ea typeface="+mn-ea"/>
              <a:cs typeface="+mn-cs"/>
            </a:rPr>
            <a:t>80.0</a:t>
          </a:r>
          <a:r>
            <a:rPr lang="ja-JP" altLang="en-US" sz="1100" b="0" i="0" u="none" strike="noStrike" baseline="0" smtClean="0">
              <a:solidFill>
                <a:schemeClr val="dk1"/>
              </a:solidFill>
              <a:latin typeface="+mn-lt"/>
              <a:ea typeface="+mn-ea"/>
              <a:cs typeface="+mn-cs"/>
            </a:rPr>
            <a:t>％に減少、平成</a:t>
          </a:r>
          <a:r>
            <a:rPr lang="en-US" altLang="ja-JP" sz="1100" b="0" i="0" u="none" strike="noStrike" baseline="0" smtClean="0">
              <a:solidFill>
                <a:schemeClr val="dk1"/>
              </a:solidFill>
              <a:latin typeface="+mn-lt"/>
              <a:ea typeface="+mn-ea"/>
              <a:cs typeface="+mn-cs"/>
            </a:rPr>
            <a:t>23</a:t>
          </a:r>
          <a:r>
            <a:rPr lang="ja-JP" altLang="en-US" sz="1100" b="0" i="0" u="none" strike="noStrike" baseline="0" smtClean="0">
              <a:solidFill>
                <a:schemeClr val="dk1"/>
              </a:solidFill>
              <a:latin typeface="+mn-lt"/>
              <a:ea typeface="+mn-ea"/>
              <a:cs typeface="+mn-cs"/>
            </a:rPr>
            <a:t>年度は公共下水道事業の繰出金の増などにより</a:t>
          </a:r>
          <a:r>
            <a:rPr lang="en-US" altLang="ja-JP" sz="1100" b="0" i="0" u="none" strike="noStrike" baseline="0" smtClean="0">
              <a:solidFill>
                <a:schemeClr val="dk1"/>
              </a:solidFill>
              <a:latin typeface="+mn-lt"/>
              <a:ea typeface="+mn-ea"/>
              <a:cs typeface="+mn-cs"/>
            </a:rPr>
            <a:t>82.5</a:t>
          </a:r>
          <a:r>
            <a:rPr lang="ja-JP" altLang="en-US" sz="1100" b="0" i="0" u="none" strike="noStrike" baseline="0" smtClean="0">
              <a:solidFill>
                <a:schemeClr val="dk1"/>
              </a:solidFill>
              <a:latin typeface="+mn-lt"/>
              <a:ea typeface="+mn-ea"/>
              <a:cs typeface="+mn-cs"/>
            </a:rPr>
            <a:t>％に増加、平成</a:t>
          </a:r>
          <a:r>
            <a:rPr lang="en-US" altLang="ja-JP" sz="1100" b="0" i="0" u="none" strike="noStrike" baseline="0" smtClean="0">
              <a:solidFill>
                <a:schemeClr val="dk1"/>
              </a:solidFill>
              <a:latin typeface="+mn-lt"/>
              <a:ea typeface="+mn-ea"/>
              <a:cs typeface="+mn-cs"/>
            </a:rPr>
            <a:t>24</a:t>
          </a:r>
          <a:r>
            <a:rPr lang="ja-JP" altLang="en-US" sz="1100" b="0" i="0" u="none" strike="noStrike" baseline="0" smtClean="0">
              <a:solidFill>
                <a:schemeClr val="dk1"/>
              </a:solidFill>
              <a:latin typeface="+mn-lt"/>
              <a:ea typeface="+mn-ea"/>
              <a:cs typeface="+mn-cs"/>
            </a:rPr>
            <a:t>年度は人件費の減により</a:t>
          </a:r>
          <a:r>
            <a:rPr lang="en-US" altLang="ja-JP" sz="1100" b="0" i="0" u="none" strike="noStrike" baseline="0" smtClean="0">
              <a:solidFill>
                <a:schemeClr val="dk1"/>
              </a:solidFill>
              <a:latin typeface="+mn-lt"/>
              <a:ea typeface="+mn-ea"/>
              <a:cs typeface="+mn-cs"/>
            </a:rPr>
            <a:t>81.7</a:t>
          </a:r>
          <a:r>
            <a:rPr lang="ja-JP" altLang="en-US" sz="1100" b="0" i="0" u="none" strike="noStrike" baseline="0" smtClean="0">
              <a:solidFill>
                <a:schemeClr val="dk1"/>
              </a:solidFill>
              <a:latin typeface="+mn-lt"/>
              <a:ea typeface="+mn-ea"/>
              <a:cs typeface="+mn-cs"/>
            </a:rPr>
            <a:t>％に減少した。</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平成</a:t>
          </a:r>
          <a:r>
            <a:rPr lang="en-US" altLang="ja-JP" sz="1100" b="0" i="0" u="none" strike="noStrike" baseline="0" smtClean="0">
              <a:solidFill>
                <a:schemeClr val="dk1"/>
              </a:solidFill>
              <a:latin typeface="+mn-lt"/>
              <a:ea typeface="+mn-ea"/>
              <a:cs typeface="+mn-cs"/>
            </a:rPr>
            <a:t>25</a:t>
          </a:r>
          <a:r>
            <a:rPr lang="ja-JP" altLang="en-US" sz="1100" b="0" i="0" u="none" strike="noStrike" baseline="0" smtClean="0">
              <a:solidFill>
                <a:schemeClr val="dk1"/>
              </a:solidFill>
              <a:latin typeface="+mn-lt"/>
              <a:ea typeface="+mn-ea"/>
              <a:cs typeface="+mn-cs"/>
            </a:rPr>
            <a:t>年度には繰出金の増などにより</a:t>
          </a:r>
          <a:r>
            <a:rPr lang="en-US" altLang="ja-JP" sz="1100" b="0" i="0" u="none" strike="noStrike" baseline="0" smtClean="0">
              <a:solidFill>
                <a:schemeClr val="dk1"/>
              </a:solidFill>
              <a:latin typeface="+mn-lt"/>
              <a:ea typeface="+mn-ea"/>
              <a:cs typeface="+mn-cs"/>
            </a:rPr>
            <a:t>82.9</a:t>
          </a:r>
          <a:r>
            <a:rPr lang="ja-JP" altLang="en-US" sz="1100" b="0" i="0" u="none" strike="noStrike" baseline="0" smtClean="0">
              <a:solidFill>
                <a:schemeClr val="dk1"/>
              </a:solidFill>
              <a:latin typeface="+mn-lt"/>
              <a:ea typeface="+mn-ea"/>
              <a:cs typeface="+mn-cs"/>
            </a:rPr>
            <a:t>％に再び増加するが、類似団体をを</a:t>
          </a:r>
          <a:r>
            <a:rPr lang="en-US" altLang="ja-JP" sz="1100" b="0" i="0" u="none" strike="noStrike" baseline="0" smtClean="0">
              <a:solidFill>
                <a:schemeClr val="dk1"/>
              </a:solidFill>
              <a:latin typeface="+mn-lt"/>
              <a:ea typeface="+mn-ea"/>
              <a:cs typeface="+mn-cs"/>
            </a:rPr>
            <a:t>2.1</a:t>
          </a:r>
          <a:r>
            <a:rPr lang="ja-JP" altLang="en-US" sz="1100" b="0" i="0" u="none" strike="noStrike" baseline="0" smtClean="0">
              <a:solidFill>
                <a:schemeClr val="dk1"/>
              </a:solidFill>
              <a:latin typeface="+mn-lt"/>
              <a:ea typeface="+mn-ea"/>
              <a:cs typeface="+mn-cs"/>
            </a:rPr>
            <a:t>ポイント下回っている。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今後は、「新行財政改革プラン」に掲げた行財政改革への取り組みを通して、経常経費の削減に努めるとともに、一般財源確保のため、町税の徴収強化、企業誘致の推進などを図る。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67</xdr:row>
      <xdr:rowOff>80010</xdr:rowOff>
    </xdr:to>
    <xdr:cxnSp macro="">
      <xdr:nvCxnSpPr>
        <xdr:cNvPr id="126" name="直線コネクタ 125"/>
        <xdr:cNvCxnSpPr/>
      </xdr:nvCxnSpPr>
      <xdr:spPr>
        <a:xfrm flipV="1">
          <a:off x="4953000" y="10135446"/>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71120</xdr:rowOff>
    </xdr:from>
    <xdr:to>
      <xdr:col>7</xdr:col>
      <xdr:colOff>152400</xdr:colOff>
      <xdr:row>61</xdr:row>
      <xdr:rowOff>167640</xdr:rowOff>
    </xdr:to>
    <xdr:cxnSp macro="">
      <xdr:nvCxnSpPr>
        <xdr:cNvPr id="131" name="直線コネクタ 130"/>
        <xdr:cNvCxnSpPr/>
      </xdr:nvCxnSpPr>
      <xdr:spPr>
        <a:xfrm>
          <a:off x="4114800" y="1052957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2"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71120</xdr:rowOff>
    </xdr:from>
    <xdr:to>
      <xdr:col>6</xdr:col>
      <xdr:colOff>0</xdr:colOff>
      <xdr:row>61</xdr:row>
      <xdr:rowOff>135467</xdr:rowOff>
    </xdr:to>
    <xdr:cxnSp macro="">
      <xdr:nvCxnSpPr>
        <xdr:cNvPr id="134" name="直線コネクタ 133"/>
        <xdr:cNvCxnSpPr/>
      </xdr:nvCxnSpPr>
      <xdr:spPr>
        <a:xfrm flipV="1">
          <a:off x="3225800" y="105295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36" name="テキスト ボックス 135"/>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105833</xdr:rowOff>
    </xdr:from>
    <xdr:to>
      <xdr:col>4</xdr:col>
      <xdr:colOff>482600</xdr:colOff>
      <xdr:row>61</xdr:row>
      <xdr:rowOff>135467</xdr:rowOff>
    </xdr:to>
    <xdr:cxnSp macro="">
      <xdr:nvCxnSpPr>
        <xdr:cNvPr id="137" name="直線コネクタ 136"/>
        <xdr:cNvCxnSpPr/>
      </xdr:nvCxnSpPr>
      <xdr:spPr>
        <a:xfrm>
          <a:off x="2336800" y="103928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57996</xdr:rowOff>
    </xdr:from>
    <xdr:to>
      <xdr:col>4</xdr:col>
      <xdr:colOff>533400</xdr:colOff>
      <xdr:row>62</xdr:row>
      <xdr:rowOff>159596</xdr:rowOff>
    </xdr:to>
    <xdr:sp macro="" textlink="">
      <xdr:nvSpPr>
        <xdr:cNvPr id="138" name="フローチャート : 判断 137"/>
        <xdr:cNvSpPr/>
      </xdr:nvSpPr>
      <xdr:spPr>
        <a:xfrm>
          <a:off x="3175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144373</xdr:rowOff>
    </xdr:from>
    <xdr:ext cx="762000" cy="259045"/>
    <xdr:sp macro="" textlink="">
      <xdr:nvSpPr>
        <xdr:cNvPr id="139" name="テキスト ボックス 138"/>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105833</xdr:rowOff>
    </xdr:from>
    <xdr:to>
      <xdr:col>3</xdr:col>
      <xdr:colOff>279400</xdr:colOff>
      <xdr:row>64</xdr:row>
      <xdr:rowOff>23283</xdr:rowOff>
    </xdr:to>
    <xdr:cxnSp macro="">
      <xdr:nvCxnSpPr>
        <xdr:cNvPr id="140" name="直線コネクタ 139"/>
        <xdr:cNvCxnSpPr/>
      </xdr:nvCxnSpPr>
      <xdr:spPr>
        <a:xfrm flipV="1">
          <a:off x="1447800" y="1039283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41910</xdr:rowOff>
    </xdr:from>
    <xdr:to>
      <xdr:col>3</xdr:col>
      <xdr:colOff>330200</xdr:colOff>
      <xdr:row>62</xdr:row>
      <xdr:rowOff>143510</xdr:rowOff>
    </xdr:to>
    <xdr:sp macro="" textlink="">
      <xdr:nvSpPr>
        <xdr:cNvPr id="141" name="フローチャート : 判断 140"/>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128287</xdr:rowOff>
    </xdr:from>
    <xdr:ext cx="762000" cy="259045"/>
    <xdr:sp macro="" textlink="">
      <xdr:nvSpPr>
        <xdr:cNvPr id="142" name="テキスト ボックス 141"/>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146473</xdr:rowOff>
    </xdr:from>
    <xdr:to>
      <xdr:col>2</xdr:col>
      <xdr:colOff>127000</xdr:colOff>
      <xdr:row>63</xdr:row>
      <xdr:rowOff>76623</xdr:rowOff>
    </xdr:to>
    <xdr:sp macro="" textlink="">
      <xdr:nvSpPr>
        <xdr:cNvPr id="143" name="フローチャート : 判断 142"/>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86800</xdr:rowOff>
    </xdr:from>
    <xdr:ext cx="762000" cy="259045"/>
    <xdr:sp macro="" textlink="">
      <xdr:nvSpPr>
        <xdr:cNvPr id="144" name="テキスト ボックス 143"/>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50" name="円/楕円 149"/>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133367</xdr:rowOff>
    </xdr:from>
    <xdr:ext cx="762000" cy="259045"/>
    <xdr:sp macro="" textlink="">
      <xdr:nvSpPr>
        <xdr:cNvPr id="151"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20320</xdr:rowOff>
    </xdr:from>
    <xdr:to>
      <xdr:col>6</xdr:col>
      <xdr:colOff>50800</xdr:colOff>
      <xdr:row>61</xdr:row>
      <xdr:rowOff>121920</xdr:rowOff>
    </xdr:to>
    <xdr:sp macro="" textlink="">
      <xdr:nvSpPr>
        <xdr:cNvPr id="152" name="円/楕円 151"/>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53" name="テキスト ボックス 152"/>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84667</xdr:rowOff>
    </xdr:from>
    <xdr:to>
      <xdr:col>4</xdr:col>
      <xdr:colOff>533400</xdr:colOff>
      <xdr:row>62</xdr:row>
      <xdr:rowOff>14817</xdr:rowOff>
    </xdr:to>
    <xdr:sp macro="" textlink="">
      <xdr:nvSpPr>
        <xdr:cNvPr id="154" name="円/楕円 153"/>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24994</xdr:rowOff>
    </xdr:from>
    <xdr:ext cx="762000" cy="259045"/>
    <xdr:sp macro="" textlink="">
      <xdr:nvSpPr>
        <xdr:cNvPr id="155" name="テキスト ボックス 154"/>
        <xdr:cNvSpPr txBox="1"/>
      </xdr:nvSpPr>
      <xdr:spPr>
        <a:xfrm>
          <a:off x="2844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55033</xdr:rowOff>
    </xdr:from>
    <xdr:to>
      <xdr:col>3</xdr:col>
      <xdr:colOff>330200</xdr:colOff>
      <xdr:row>60</xdr:row>
      <xdr:rowOff>156633</xdr:rowOff>
    </xdr:to>
    <xdr:sp macro="" textlink="">
      <xdr:nvSpPr>
        <xdr:cNvPr id="156" name="円/楕円 155"/>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166810</xdr:rowOff>
    </xdr:from>
    <xdr:ext cx="762000" cy="259045"/>
    <xdr:sp macro="" textlink="">
      <xdr:nvSpPr>
        <xdr:cNvPr id="157" name="テキスト ボックス 156"/>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58" name="円/楕円 157"/>
        <xdr:cNvSpPr/>
      </xdr:nvSpPr>
      <xdr:spPr>
        <a:xfrm>
          <a:off x="1397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58860</xdr:rowOff>
    </xdr:from>
    <xdr:ext cx="762000" cy="259045"/>
    <xdr:sp macro="" textlink="">
      <xdr:nvSpPr>
        <xdr:cNvPr id="159" name="テキスト ボックス 158"/>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[109,989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退職者数に対する新規採用者数の抑制による職員数の削減や特殊勤務手当の見直し、消耗品の一括購入及び再利用による物件費の削減などの行財政改革を進めた結果、類似団体平均を下回っている。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今後も「新行財政改革プラン」に則し、技能労務職員の退職不補充による人件費の削減などに努める。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7685</xdr:rowOff>
    </xdr:from>
    <xdr:to>
      <xdr:col>7</xdr:col>
      <xdr:colOff>152400</xdr:colOff>
      <xdr:row>88</xdr:row>
      <xdr:rowOff>128133</xdr:rowOff>
    </xdr:to>
    <xdr:cxnSp macro="">
      <xdr:nvCxnSpPr>
        <xdr:cNvPr id="190" name="直線コネクタ 189"/>
        <xdr:cNvCxnSpPr/>
      </xdr:nvCxnSpPr>
      <xdr:spPr>
        <a:xfrm flipV="1">
          <a:off x="4953000" y="13895135"/>
          <a:ext cx="0" cy="1320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100210</xdr:rowOff>
    </xdr:from>
    <xdr:ext cx="762000" cy="259045"/>
    <xdr:sp macro="" textlink="">
      <xdr:nvSpPr>
        <xdr:cNvPr id="191" name="人件費・物件費等の状況最小値テキスト"/>
        <xdr:cNvSpPr txBox="1"/>
      </xdr:nvSpPr>
      <xdr:spPr>
        <a:xfrm>
          <a:off x="5041900" y="1518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854,342</a:t>
          </a:r>
          <a:endParaRPr kumimoji="1" lang="ja-JP" altLang="en-US" sz="1000" b="1">
            <a:latin typeface="ＭＳ Ｐゴシック"/>
          </a:endParaRPr>
        </a:p>
      </xdr:txBody>
    </xdr:sp>
    <xdr:clientData/>
  </xdr:oneCellAnchor>
  <xdr:twoCellAnchor>
    <xdr:from>
      <xdr:col>7</xdr:col>
      <xdr:colOff>63500</xdr:colOff>
      <xdr:row>88</xdr:row>
      <xdr:rowOff>128133</xdr:rowOff>
    </xdr:from>
    <xdr:to>
      <xdr:col>7</xdr:col>
      <xdr:colOff>241300</xdr:colOff>
      <xdr:row>88</xdr:row>
      <xdr:rowOff>128133</xdr:rowOff>
    </xdr:to>
    <xdr:cxnSp macro="">
      <xdr:nvCxnSpPr>
        <xdr:cNvPr id="192" name="直線コネクタ 191"/>
        <xdr:cNvCxnSpPr/>
      </xdr:nvCxnSpPr>
      <xdr:spPr>
        <a:xfrm>
          <a:off x="4864100" y="1521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94062</xdr:rowOff>
    </xdr:from>
    <xdr:ext cx="762000" cy="259045"/>
    <xdr:sp macro="" textlink="">
      <xdr:nvSpPr>
        <xdr:cNvPr id="193" name="人件費・物件費等の状況最大値テキスト"/>
        <xdr:cNvSpPr txBox="1"/>
      </xdr:nvSpPr>
      <xdr:spPr>
        <a:xfrm>
          <a:off x="5041900" y="1363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88,143</a:t>
          </a:r>
          <a:endParaRPr kumimoji="1" lang="ja-JP" altLang="en-US" sz="1000" b="1">
            <a:latin typeface="ＭＳ Ｐゴシック"/>
          </a:endParaRPr>
        </a:p>
      </xdr:txBody>
    </xdr:sp>
    <xdr:clientData/>
  </xdr:oneCellAnchor>
  <xdr:twoCellAnchor>
    <xdr:from>
      <xdr:col>7</xdr:col>
      <xdr:colOff>63500</xdr:colOff>
      <xdr:row>81</xdr:row>
      <xdr:rowOff>7685</xdr:rowOff>
    </xdr:from>
    <xdr:to>
      <xdr:col>7</xdr:col>
      <xdr:colOff>241300</xdr:colOff>
      <xdr:row>81</xdr:row>
      <xdr:rowOff>7685</xdr:rowOff>
    </xdr:to>
    <xdr:cxnSp macro="">
      <xdr:nvCxnSpPr>
        <xdr:cNvPr id="194" name="直線コネクタ 193"/>
        <xdr:cNvCxnSpPr/>
      </xdr:nvCxnSpPr>
      <xdr:spPr>
        <a:xfrm>
          <a:off x="4864100" y="1389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36219</xdr:rowOff>
    </xdr:from>
    <xdr:to>
      <xdr:col>7</xdr:col>
      <xdr:colOff>152400</xdr:colOff>
      <xdr:row>81</xdr:row>
      <xdr:rowOff>45338</xdr:rowOff>
    </xdr:to>
    <xdr:cxnSp macro="">
      <xdr:nvCxnSpPr>
        <xdr:cNvPr id="195" name="直線コネクタ 194"/>
        <xdr:cNvCxnSpPr/>
      </xdr:nvCxnSpPr>
      <xdr:spPr>
        <a:xfrm>
          <a:off x="4114800" y="13923669"/>
          <a:ext cx="838200" cy="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65296</xdr:rowOff>
    </xdr:from>
    <xdr:ext cx="762000" cy="259045"/>
    <xdr:sp macro="" textlink="">
      <xdr:nvSpPr>
        <xdr:cNvPr id="196" name="人件費・物件費等の状況平均値テキスト"/>
        <xdr:cNvSpPr txBox="1"/>
      </xdr:nvSpPr>
      <xdr:spPr>
        <a:xfrm>
          <a:off x="5041900" y="13952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93219</xdr:rowOff>
    </xdr:from>
    <xdr:to>
      <xdr:col>7</xdr:col>
      <xdr:colOff>203200</xdr:colOff>
      <xdr:row>82</xdr:row>
      <xdr:rowOff>23369</xdr:rowOff>
    </xdr:to>
    <xdr:sp macro="" textlink="">
      <xdr:nvSpPr>
        <xdr:cNvPr id="197" name="フローチャート : 判断 196"/>
        <xdr:cNvSpPr/>
      </xdr:nvSpPr>
      <xdr:spPr>
        <a:xfrm>
          <a:off x="49022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36219</xdr:rowOff>
    </xdr:from>
    <xdr:to>
      <xdr:col>6</xdr:col>
      <xdr:colOff>0</xdr:colOff>
      <xdr:row>81</xdr:row>
      <xdr:rowOff>43245</xdr:rowOff>
    </xdr:to>
    <xdr:cxnSp macro="">
      <xdr:nvCxnSpPr>
        <xdr:cNvPr id="198" name="直線コネクタ 197"/>
        <xdr:cNvCxnSpPr/>
      </xdr:nvCxnSpPr>
      <xdr:spPr>
        <a:xfrm flipV="1">
          <a:off x="3225800" y="13923669"/>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74186</xdr:rowOff>
    </xdr:from>
    <xdr:to>
      <xdr:col>6</xdr:col>
      <xdr:colOff>50800</xdr:colOff>
      <xdr:row>82</xdr:row>
      <xdr:rowOff>4336</xdr:rowOff>
    </xdr:to>
    <xdr:sp macro="" textlink="">
      <xdr:nvSpPr>
        <xdr:cNvPr id="199" name="フローチャート : 判断 198"/>
        <xdr:cNvSpPr/>
      </xdr:nvSpPr>
      <xdr:spPr>
        <a:xfrm>
          <a:off x="4064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160563</xdr:rowOff>
    </xdr:from>
    <xdr:ext cx="736600" cy="259045"/>
    <xdr:sp macro="" textlink="">
      <xdr:nvSpPr>
        <xdr:cNvPr id="200" name="テキスト ボックス 199"/>
        <xdr:cNvSpPr txBox="1"/>
      </xdr:nvSpPr>
      <xdr:spPr>
        <a:xfrm>
          <a:off x="3733800" y="1404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39799</xdr:rowOff>
    </xdr:from>
    <xdr:to>
      <xdr:col>4</xdr:col>
      <xdr:colOff>482600</xdr:colOff>
      <xdr:row>81</xdr:row>
      <xdr:rowOff>43245</xdr:rowOff>
    </xdr:to>
    <xdr:cxnSp macro="">
      <xdr:nvCxnSpPr>
        <xdr:cNvPr id="201" name="直線コネクタ 200"/>
        <xdr:cNvCxnSpPr/>
      </xdr:nvCxnSpPr>
      <xdr:spPr>
        <a:xfrm>
          <a:off x="2336800" y="13927249"/>
          <a:ext cx="8890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63391</xdr:rowOff>
    </xdr:from>
    <xdr:to>
      <xdr:col>4</xdr:col>
      <xdr:colOff>533400</xdr:colOff>
      <xdr:row>81</xdr:row>
      <xdr:rowOff>164991</xdr:rowOff>
    </xdr:to>
    <xdr:sp macro="" textlink="">
      <xdr:nvSpPr>
        <xdr:cNvPr id="202" name="フローチャート : 判断 201"/>
        <xdr:cNvSpPr/>
      </xdr:nvSpPr>
      <xdr:spPr>
        <a:xfrm>
          <a:off x="3175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149768</xdr:rowOff>
    </xdr:from>
    <xdr:ext cx="762000" cy="259045"/>
    <xdr:sp macro="" textlink="">
      <xdr:nvSpPr>
        <xdr:cNvPr id="203" name="テキスト ボックス 202"/>
        <xdr:cNvSpPr txBox="1"/>
      </xdr:nvSpPr>
      <xdr:spPr>
        <a:xfrm>
          <a:off x="2844800" y="140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39799</xdr:rowOff>
    </xdr:from>
    <xdr:to>
      <xdr:col>3</xdr:col>
      <xdr:colOff>279400</xdr:colOff>
      <xdr:row>81</xdr:row>
      <xdr:rowOff>43988</xdr:rowOff>
    </xdr:to>
    <xdr:cxnSp macro="">
      <xdr:nvCxnSpPr>
        <xdr:cNvPr id="204" name="直線コネクタ 203"/>
        <xdr:cNvCxnSpPr/>
      </xdr:nvCxnSpPr>
      <xdr:spPr>
        <a:xfrm flipV="1">
          <a:off x="1447800" y="13927249"/>
          <a:ext cx="889000" cy="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10578</xdr:rowOff>
    </xdr:from>
    <xdr:to>
      <xdr:col>3</xdr:col>
      <xdr:colOff>330200</xdr:colOff>
      <xdr:row>81</xdr:row>
      <xdr:rowOff>112178</xdr:rowOff>
    </xdr:to>
    <xdr:sp macro="" textlink="">
      <xdr:nvSpPr>
        <xdr:cNvPr id="205" name="フローチャート : 判断 204"/>
        <xdr:cNvSpPr/>
      </xdr:nvSpPr>
      <xdr:spPr>
        <a:xfrm>
          <a:off x="2286000" y="1389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96955</xdr:rowOff>
    </xdr:from>
    <xdr:ext cx="762000" cy="259045"/>
    <xdr:sp macro="" textlink="">
      <xdr:nvSpPr>
        <xdr:cNvPr id="206" name="テキスト ボックス 205"/>
        <xdr:cNvSpPr txBox="1"/>
      </xdr:nvSpPr>
      <xdr:spPr>
        <a:xfrm>
          <a:off x="1955800" y="1398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4322</xdr:rowOff>
    </xdr:from>
    <xdr:to>
      <xdr:col>2</xdr:col>
      <xdr:colOff>127000</xdr:colOff>
      <xdr:row>81</xdr:row>
      <xdr:rowOff>105922</xdr:rowOff>
    </xdr:to>
    <xdr:sp macro="" textlink="">
      <xdr:nvSpPr>
        <xdr:cNvPr id="207" name="フローチャート : 判断 206"/>
        <xdr:cNvSpPr/>
      </xdr:nvSpPr>
      <xdr:spPr>
        <a:xfrm>
          <a:off x="1397000" y="1389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90699</xdr:rowOff>
    </xdr:from>
    <xdr:ext cx="762000" cy="259045"/>
    <xdr:sp macro="" textlink="">
      <xdr:nvSpPr>
        <xdr:cNvPr id="208" name="テキスト ボックス 207"/>
        <xdr:cNvSpPr txBox="1"/>
      </xdr:nvSpPr>
      <xdr:spPr>
        <a:xfrm>
          <a:off x="1066800" y="1397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165988</xdr:rowOff>
    </xdr:from>
    <xdr:to>
      <xdr:col>7</xdr:col>
      <xdr:colOff>203200</xdr:colOff>
      <xdr:row>81</xdr:row>
      <xdr:rowOff>96138</xdr:rowOff>
    </xdr:to>
    <xdr:sp macro="" textlink="">
      <xdr:nvSpPr>
        <xdr:cNvPr id="214" name="円/楕円 213"/>
        <xdr:cNvSpPr/>
      </xdr:nvSpPr>
      <xdr:spPr>
        <a:xfrm>
          <a:off x="4902200" y="1388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87265</xdr:rowOff>
    </xdr:from>
    <xdr:ext cx="762000" cy="259045"/>
    <xdr:sp macro="" textlink="">
      <xdr:nvSpPr>
        <xdr:cNvPr id="215" name="人件費・物件費等の状況該当値テキスト"/>
        <xdr:cNvSpPr txBox="1"/>
      </xdr:nvSpPr>
      <xdr:spPr>
        <a:xfrm>
          <a:off x="5041900" y="1380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109,989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156869</xdr:rowOff>
    </xdr:from>
    <xdr:to>
      <xdr:col>6</xdr:col>
      <xdr:colOff>50800</xdr:colOff>
      <xdr:row>81</xdr:row>
      <xdr:rowOff>87019</xdr:rowOff>
    </xdr:to>
    <xdr:sp macro="" textlink="">
      <xdr:nvSpPr>
        <xdr:cNvPr id="216" name="円/楕円 215"/>
        <xdr:cNvSpPr/>
      </xdr:nvSpPr>
      <xdr:spPr>
        <a:xfrm>
          <a:off x="4064000" y="1387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97196</xdr:rowOff>
    </xdr:from>
    <xdr:ext cx="736600" cy="259045"/>
    <xdr:sp macro="" textlink="">
      <xdr:nvSpPr>
        <xdr:cNvPr id="217" name="テキスト ボックス 216"/>
        <xdr:cNvSpPr txBox="1"/>
      </xdr:nvSpPr>
      <xdr:spPr>
        <a:xfrm>
          <a:off x="3733800" y="1364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104,698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163895</xdr:rowOff>
    </xdr:from>
    <xdr:to>
      <xdr:col>4</xdr:col>
      <xdr:colOff>533400</xdr:colOff>
      <xdr:row>81</xdr:row>
      <xdr:rowOff>94045</xdr:rowOff>
    </xdr:to>
    <xdr:sp macro="" textlink="">
      <xdr:nvSpPr>
        <xdr:cNvPr id="218" name="円/楕円 217"/>
        <xdr:cNvSpPr/>
      </xdr:nvSpPr>
      <xdr:spPr>
        <a:xfrm>
          <a:off x="3175000" y="138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104222</xdr:rowOff>
    </xdr:from>
    <xdr:ext cx="762000" cy="259045"/>
    <xdr:sp macro="" textlink="">
      <xdr:nvSpPr>
        <xdr:cNvPr id="219" name="テキスト ボックス 218"/>
        <xdr:cNvSpPr txBox="1"/>
      </xdr:nvSpPr>
      <xdr:spPr>
        <a:xfrm>
          <a:off x="2844800" y="1364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108,775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160449</xdr:rowOff>
    </xdr:from>
    <xdr:to>
      <xdr:col>3</xdr:col>
      <xdr:colOff>330200</xdr:colOff>
      <xdr:row>81</xdr:row>
      <xdr:rowOff>90599</xdr:rowOff>
    </xdr:to>
    <xdr:sp macro="" textlink="">
      <xdr:nvSpPr>
        <xdr:cNvPr id="220" name="円/楕円 219"/>
        <xdr:cNvSpPr/>
      </xdr:nvSpPr>
      <xdr:spPr>
        <a:xfrm>
          <a:off x="2286000" y="138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100776</xdr:rowOff>
    </xdr:from>
    <xdr:ext cx="762000" cy="259045"/>
    <xdr:sp macro="" textlink="">
      <xdr:nvSpPr>
        <xdr:cNvPr id="221" name="テキスト ボックス 220"/>
        <xdr:cNvSpPr txBox="1"/>
      </xdr:nvSpPr>
      <xdr:spPr>
        <a:xfrm>
          <a:off x="1955800" y="136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106,775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164638</xdr:rowOff>
    </xdr:from>
    <xdr:to>
      <xdr:col>2</xdr:col>
      <xdr:colOff>127000</xdr:colOff>
      <xdr:row>81</xdr:row>
      <xdr:rowOff>94788</xdr:rowOff>
    </xdr:to>
    <xdr:sp macro="" textlink="">
      <xdr:nvSpPr>
        <xdr:cNvPr id="222" name="円/楕円 221"/>
        <xdr:cNvSpPr/>
      </xdr:nvSpPr>
      <xdr:spPr>
        <a:xfrm>
          <a:off x="1397000" y="1388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104965</xdr:rowOff>
    </xdr:from>
    <xdr:ext cx="762000" cy="259045"/>
    <xdr:sp macro="" textlink="">
      <xdr:nvSpPr>
        <xdr:cNvPr id="223" name="テキスト ボックス 222"/>
        <xdr:cNvSpPr txBox="1"/>
      </xdr:nvSpPr>
      <xdr:spPr>
        <a:xfrm>
          <a:off x="1066800" y="136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当町のラスパイレス指数は、平成</a:t>
          </a:r>
          <a:r>
            <a:rPr lang="en-US" altLang="ja-JP" sz="1100" b="0" i="0" u="none" strike="noStrike" baseline="0" smtClean="0">
              <a:solidFill>
                <a:schemeClr val="dk1"/>
              </a:solidFill>
              <a:latin typeface="+mn-lt"/>
              <a:ea typeface="+mn-ea"/>
              <a:cs typeface="+mn-cs"/>
            </a:rPr>
            <a:t>12</a:t>
          </a:r>
          <a:r>
            <a:rPr lang="ja-JP" altLang="en-US" sz="1100" b="0" i="0" u="none" strike="noStrike" baseline="0" smtClean="0">
              <a:solidFill>
                <a:schemeClr val="dk1"/>
              </a:solidFill>
              <a:latin typeface="+mn-lt"/>
              <a:ea typeface="+mn-ea"/>
              <a:cs typeface="+mn-cs"/>
            </a:rPr>
            <a:t>年（</a:t>
          </a:r>
          <a:r>
            <a:rPr lang="en-US" altLang="ja-JP" sz="1100" b="0" i="0" u="none" strike="noStrike" baseline="0" smtClean="0">
              <a:solidFill>
                <a:schemeClr val="dk1"/>
              </a:solidFill>
              <a:latin typeface="+mn-lt"/>
              <a:ea typeface="+mn-ea"/>
              <a:cs typeface="+mn-cs"/>
            </a:rPr>
            <a:t>98.1</a:t>
          </a:r>
          <a:r>
            <a:rPr lang="ja-JP" altLang="en-US" sz="1100" b="0" i="0" u="none" strike="noStrike" baseline="0" smtClean="0">
              <a:solidFill>
                <a:schemeClr val="dk1"/>
              </a:solidFill>
              <a:latin typeface="+mn-lt"/>
              <a:ea typeface="+mn-ea"/>
              <a:cs typeface="+mn-cs"/>
            </a:rPr>
            <a:t>）をピークに、平成</a:t>
          </a:r>
          <a:r>
            <a:rPr lang="en-US" altLang="ja-JP" sz="1100" b="0" i="0" u="none" strike="noStrike" baseline="0" smtClean="0">
              <a:solidFill>
                <a:schemeClr val="dk1"/>
              </a:solidFill>
              <a:latin typeface="+mn-lt"/>
              <a:ea typeface="+mn-ea"/>
              <a:cs typeface="+mn-cs"/>
            </a:rPr>
            <a:t>18</a:t>
          </a:r>
          <a:r>
            <a:rPr lang="ja-JP" altLang="en-US" sz="1100" b="0" i="0" u="none" strike="noStrike" baseline="0" smtClean="0">
              <a:solidFill>
                <a:schemeClr val="dk1"/>
              </a:solidFill>
              <a:latin typeface="+mn-lt"/>
              <a:ea typeface="+mn-ea"/>
              <a:cs typeface="+mn-cs"/>
            </a:rPr>
            <a:t>年まで毎年連続して減少した。平成</a:t>
          </a:r>
          <a:r>
            <a:rPr lang="en-US" altLang="ja-JP" sz="1100" b="0" i="0" u="none" strike="noStrike" baseline="0" smtClean="0">
              <a:solidFill>
                <a:schemeClr val="dk1"/>
              </a:solidFill>
              <a:latin typeface="+mn-lt"/>
              <a:ea typeface="+mn-ea"/>
              <a:cs typeface="+mn-cs"/>
            </a:rPr>
            <a:t>24</a:t>
          </a:r>
          <a:r>
            <a:rPr lang="ja-JP" altLang="en-US" sz="1100" b="0" i="0" u="none" strike="noStrike" baseline="0" smtClean="0">
              <a:solidFill>
                <a:schemeClr val="dk1"/>
              </a:solidFill>
              <a:latin typeface="+mn-lt"/>
              <a:ea typeface="+mn-ea"/>
              <a:cs typeface="+mn-cs"/>
            </a:rPr>
            <a:t>年度は前年に引き続き、国家公務員の給与改定臨時特例法による措置の影響により大幅に増加したが、平成</a:t>
          </a:r>
          <a:r>
            <a:rPr lang="en-US" altLang="ja-JP" sz="1100" b="0" i="0" u="none" strike="noStrike" baseline="0" smtClean="0">
              <a:solidFill>
                <a:schemeClr val="dk1"/>
              </a:solidFill>
              <a:latin typeface="+mn-lt"/>
              <a:ea typeface="+mn-ea"/>
              <a:cs typeface="+mn-cs"/>
            </a:rPr>
            <a:t>25</a:t>
          </a:r>
          <a:r>
            <a:rPr lang="ja-JP" altLang="en-US" sz="1100" b="0" i="0" u="none" strike="noStrike" baseline="0" smtClean="0">
              <a:solidFill>
                <a:schemeClr val="dk1"/>
              </a:solidFill>
              <a:latin typeface="+mn-lt"/>
              <a:ea typeface="+mn-ea"/>
              <a:cs typeface="+mn-cs"/>
            </a:rPr>
            <a:t>年度は特例法が終了したことにより</a:t>
          </a:r>
          <a:r>
            <a:rPr lang="en-US" altLang="ja-JP" sz="1100" b="0" i="0" u="none" strike="noStrike" baseline="0" smtClean="0">
              <a:solidFill>
                <a:schemeClr val="dk1"/>
              </a:solidFill>
              <a:latin typeface="+mn-lt"/>
              <a:ea typeface="+mn-ea"/>
              <a:cs typeface="+mn-cs"/>
            </a:rPr>
            <a:t>95.5</a:t>
          </a:r>
          <a:r>
            <a:rPr lang="ja-JP" altLang="en-US" sz="1100" b="0" i="0" u="none" strike="noStrike" baseline="0" smtClean="0">
              <a:solidFill>
                <a:schemeClr val="dk1"/>
              </a:solidFill>
              <a:latin typeface="+mn-lt"/>
              <a:ea typeface="+mn-ea"/>
              <a:cs typeface="+mn-cs"/>
            </a:rPr>
            <a:t>に回復、類似団体平均を</a:t>
          </a:r>
          <a:r>
            <a:rPr lang="en-US" altLang="ja-JP" sz="1100" b="0" i="0" u="none" strike="noStrike" baseline="0" smtClean="0">
              <a:solidFill>
                <a:schemeClr val="dk1"/>
              </a:solidFill>
              <a:latin typeface="+mn-lt"/>
              <a:ea typeface="+mn-ea"/>
              <a:cs typeface="+mn-cs"/>
            </a:rPr>
            <a:t>1.0</a:t>
          </a:r>
          <a:r>
            <a:rPr lang="ja-JP" altLang="en-US" sz="1100" b="0" i="0" u="none" strike="noStrike" baseline="0" smtClean="0">
              <a:solidFill>
                <a:schemeClr val="dk1"/>
              </a:solidFill>
              <a:latin typeface="+mn-lt"/>
              <a:ea typeface="+mn-ea"/>
              <a:cs typeface="+mn-cs"/>
            </a:rPr>
            <a:t>ポイント下回っている。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今後も給与制度の総合的見直し等を実施し、適正化に努める。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130629</xdr:rowOff>
    </xdr:from>
    <xdr:to>
      <xdr:col>24</xdr:col>
      <xdr:colOff>558800</xdr:colOff>
      <xdr:row>87</xdr:row>
      <xdr:rowOff>68036</xdr:rowOff>
    </xdr:to>
    <xdr:cxnSp macro="">
      <xdr:nvCxnSpPr>
        <xdr:cNvPr id="254" name="直線コネクタ 253"/>
        <xdr:cNvCxnSpPr/>
      </xdr:nvCxnSpPr>
      <xdr:spPr>
        <a:xfrm flipV="1">
          <a:off x="17018000" y="13846629"/>
          <a:ext cx="0" cy="1137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45556</xdr:rowOff>
    </xdr:from>
    <xdr:ext cx="762000" cy="259045"/>
    <xdr:sp macro="" textlink="">
      <xdr:nvSpPr>
        <xdr:cNvPr id="257"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80</xdr:row>
      <xdr:rowOff>130629</xdr:rowOff>
    </xdr:from>
    <xdr:to>
      <xdr:col>24</xdr:col>
      <xdr:colOff>647700</xdr:colOff>
      <xdr:row>80</xdr:row>
      <xdr:rowOff>130629</xdr:rowOff>
    </xdr:to>
    <xdr:cxnSp macro="">
      <xdr:nvCxnSpPr>
        <xdr:cNvPr id="258" name="直線コネクタ 257"/>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88</xdr:row>
      <xdr:rowOff>34471</xdr:rowOff>
    </xdr:to>
    <xdr:cxnSp macro="">
      <xdr:nvCxnSpPr>
        <xdr:cNvPr id="259" name="直線コネクタ 258"/>
        <xdr:cNvCxnSpPr/>
      </xdr:nvCxnSpPr>
      <xdr:spPr>
        <a:xfrm flipV="1">
          <a:off x="16179800" y="14375191"/>
          <a:ext cx="838200" cy="74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60"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1" name="フローチャート : 判断 260"/>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34471</xdr:rowOff>
    </xdr:from>
    <xdr:to>
      <xdr:col>23</xdr:col>
      <xdr:colOff>406400</xdr:colOff>
      <xdr:row>89</xdr:row>
      <xdr:rowOff>35379</xdr:rowOff>
    </xdr:to>
    <xdr:cxnSp macro="">
      <xdr:nvCxnSpPr>
        <xdr:cNvPr id="262" name="直線コネクタ 261"/>
        <xdr:cNvCxnSpPr/>
      </xdr:nvCxnSpPr>
      <xdr:spPr>
        <a:xfrm flipV="1">
          <a:off x="15290800" y="1512207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65012</xdr:rowOff>
    </xdr:from>
    <xdr:to>
      <xdr:col>23</xdr:col>
      <xdr:colOff>457200</xdr:colOff>
      <xdr:row>89</xdr:row>
      <xdr:rowOff>166612</xdr:rowOff>
    </xdr:to>
    <xdr:sp macro="" textlink="">
      <xdr:nvSpPr>
        <xdr:cNvPr id="263" name="フローチャート : 判断 262"/>
        <xdr:cNvSpPr/>
      </xdr:nvSpPr>
      <xdr:spPr>
        <a:xfrm>
          <a:off x="16129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151389</xdr:rowOff>
    </xdr:from>
    <xdr:ext cx="736600" cy="259045"/>
    <xdr:sp macro="" textlink="">
      <xdr:nvSpPr>
        <xdr:cNvPr id="264" name="テキスト ボックス 263"/>
        <xdr:cNvSpPr txBox="1"/>
      </xdr:nvSpPr>
      <xdr:spPr>
        <a:xfrm>
          <a:off x="15798800" y="1541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144841</xdr:rowOff>
    </xdr:from>
    <xdr:to>
      <xdr:col>22</xdr:col>
      <xdr:colOff>203200</xdr:colOff>
      <xdr:row>89</xdr:row>
      <xdr:rowOff>35379</xdr:rowOff>
    </xdr:to>
    <xdr:cxnSp macro="">
      <xdr:nvCxnSpPr>
        <xdr:cNvPr id="265" name="直線コネクタ 264"/>
        <xdr:cNvCxnSpPr/>
      </xdr:nvCxnSpPr>
      <xdr:spPr>
        <a:xfrm>
          <a:off x="14401800" y="14375191"/>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6" name="フローチャート : 判断 265"/>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7" name="テキスト ボックス 266"/>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83</xdr:row>
      <xdr:rowOff>167821</xdr:rowOff>
    </xdr:to>
    <xdr:cxnSp macro="">
      <xdr:nvCxnSpPr>
        <xdr:cNvPr id="268" name="直線コネクタ 267"/>
        <xdr:cNvCxnSpPr/>
      </xdr:nvCxnSpPr>
      <xdr:spPr>
        <a:xfrm flipV="1">
          <a:off x="13512800" y="143751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13607</xdr:rowOff>
    </xdr:from>
    <xdr:to>
      <xdr:col>21</xdr:col>
      <xdr:colOff>50800</xdr:colOff>
      <xdr:row>83</xdr:row>
      <xdr:rowOff>115207</xdr:rowOff>
    </xdr:to>
    <xdr:sp macro="" textlink="">
      <xdr:nvSpPr>
        <xdr:cNvPr id="269" name="フローチャート : 判断 268"/>
        <xdr:cNvSpPr/>
      </xdr:nvSpPr>
      <xdr:spPr>
        <a:xfrm>
          <a:off x="14351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125384</xdr:rowOff>
    </xdr:from>
    <xdr:ext cx="762000" cy="259045"/>
    <xdr:sp macro="" textlink="">
      <xdr:nvSpPr>
        <xdr:cNvPr id="270" name="テキスト ボックス 269"/>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71" name="フローチャート : 判断 270"/>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102404</xdr:rowOff>
    </xdr:from>
    <xdr:ext cx="762000" cy="259045"/>
    <xdr:sp macro="" textlink="">
      <xdr:nvSpPr>
        <xdr:cNvPr id="272" name="テキスト ボックス 271"/>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8" name="円/楕円 277"/>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110568</xdr:rowOff>
    </xdr:from>
    <xdr:ext cx="762000" cy="259045"/>
    <xdr:sp macro="" textlink="">
      <xdr:nvSpPr>
        <xdr:cNvPr id="279" name="給与水準   （国との比較）該当値テキスト"/>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155121</xdr:rowOff>
    </xdr:from>
    <xdr:to>
      <xdr:col>23</xdr:col>
      <xdr:colOff>457200</xdr:colOff>
      <xdr:row>88</xdr:row>
      <xdr:rowOff>85271</xdr:rowOff>
    </xdr:to>
    <xdr:sp macro="" textlink="">
      <xdr:nvSpPr>
        <xdr:cNvPr id="280" name="円/楕円 279"/>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95448</xdr:rowOff>
    </xdr:from>
    <xdr:ext cx="736600" cy="259045"/>
    <xdr:sp macro="" textlink="">
      <xdr:nvSpPr>
        <xdr:cNvPr id="281" name="テキスト ボックス 280"/>
        <xdr:cNvSpPr txBox="1"/>
      </xdr:nvSpPr>
      <xdr:spPr>
        <a:xfrm>
          <a:off x="15798800" y="1484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156029</xdr:rowOff>
    </xdr:from>
    <xdr:to>
      <xdr:col>22</xdr:col>
      <xdr:colOff>254000</xdr:colOff>
      <xdr:row>89</xdr:row>
      <xdr:rowOff>86179</xdr:rowOff>
    </xdr:to>
    <xdr:sp macro="" textlink="">
      <xdr:nvSpPr>
        <xdr:cNvPr id="282" name="円/楕円 281"/>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96356</xdr:rowOff>
    </xdr:from>
    <xdr:ext cx="762000" cy="259045"/>
    <xdr:sp macro="" textlink="">
      <xdr:nvSpPr>
        <xdr:cNvPr id="283" name="テキスト ボックス 282"/>
        <xdr:cNvSpPr txBox="1"/>
      </xdr:nvSpPr>
      <xdr:spPr>
        <a:xfrm>
          <a:off x="14909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94041</xdr:rowOff>
    </xdr:from>
    <xdr:to>
      <xdr:col>21</xdr:col>
      <xdr:colOff>50800</xdr:colOff>
      <xdr:row>84</xdr:row>
      <xdr:rowOff>24191</xdr:rowOff>
    </xdr:to>
    <xdr:sp macro="" textlink="">
      <xdr:nvSpPr>
        <xdr:cNvPr id="284" name="円/楕円 283"/>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85" name="テキスト ボックス 284"/>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117021</xdr:rowOff>
    </xdr:from>
    <xdr:to>
      <xdr:col>19</xdr:col>
      <xdr:colOff>533400</xdr:colOff>
      <xdr:row>84</xdr:row>
      <xdr:rowOff>47171</xdr:rowOff>
    </xdr:to>
    <xdr:sp macro="" textlink="">
      <xdr:nvSpPr>
        <xdr:cNvPr id="286" name="円/楕円 285"/>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31948</xdr:rowOff>
    </xdr:from>
    <xdr:ext cx="762000" cy="259045"/>
    <xdr:sp macro="" textlink="">
      <xdr:nvSpPr>
        <xdr:cNvPr id="287" name="テキスト ボックス 286"/>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類似団体平均を</a:t>
          </a:r>
          <a:r>
            <a:rPr lang="en-US" altLang="ja-JP" sz="1100" b="0" i="0" u="none" strike="noStrike" baseline="0" smtClean="0">
              <a:solidFill>
                <a:schemeClr val="dk1"/>
              </a:solidFill>
              <a:latin typeface="+mn-lt"/>
              <a:ea typeface="+mn-ea"/>
              <a:cs typeface="+mn-cs"/>
            </a:rPr>
            <a:t>1.12</a:t>
          </a:r>
          <a:r>
            <a:rPr lang="ja-JP" altLang="en-US" sz="1100" b="0" i="0" u="none" strike="noStrike" baseline="0" smtClean="0">
              <a:solidFill>
                <a:schemeClr val="dk1"/>
              </a:solidFill>
              <a:latin typeface="+mn-lt"/>
              <a:ea typeface="+mn-ea"/>
              <a:cs typeface="+mn-cs"/>
            </a:rPr>
            <a:t>人下回っている。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平成</a:t>
          </a:r>
          <a:r>
            <a:rPr lang="en-US" altLang="ja-JP" sz="1100" b="0" i="0" u="none" strike="noStrike" baseline="0" smtClean="0">
              <a:solidFill>
                <a:schemeClr val="dk1"/>
              </a:solidFill>
              <a:latin typeface="+mn-lt"/>
              <a:ea typeface="+mn-ea"/>
              <a:cs typeface="+mn-cs"/>
            </a:rPr>
            <a:t>26</a:t>
          </a:r>
          <a:r>
            <a:rPr lang="ja-JP" altLang="en-US" sz="1100" b="0" i="0" u="none" strike="noStrike" baseline="0" smtClean="0">
              <a:solidFill>
                <a:schemeClr val="dk1"/>
              </a:solidFill>
              <a:latin typeface="+mn-lt"/>
              <a:ea typeface="+mn-ea"/>
              <a:cs typeface="+mn-cs"/>
            </a:rPr>
            <a:t>年</a:t>
          </a:r>
          <a:r>
            <a:rPr lang="en-US" altLang="ja-JP" sz="1100" b="0" i="0" u="none" strike="noStrike" baseline="0" smtClean="0">
              <a:solidFill>
                <a:schemeClr val="dk1"/>
              </a:solidFill>
              <a:latin typeface="+mn-lt"/>
              <a:ea typeface="+mn-ea"/>
              <a:cs typeface="+mn-cs"/>
            </a:rPr>
            <a:t>4</a:t>
          </a:r>
          <a:r>
            <a:rPr lang="ja-JP" altLang="en-US" sz="1100" b="0" i="0" u="none" strike="noStrike" baseline="0" smtClean="0">
              <a:solidFill>
                <a:schemeClr val="dk1"/>
              </a:solidFill>
              <a:latin typeface="+mn-lt"/>
              <a:ea typeface="+mn-ea"/>
              <a:cs typeface="+mn-cs"/>
            </a:rPr>
            <a:t>月</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日現在の普通会計職員数（教育長を除く）は</a:t>
          </a:r>
          <a:r>
            <a:rPr lang="en-US" altLang="ja-JP" sz="1100" b="0" i="0" u="none" strike="noStrike" baseline="0" smtClean="0">
              <a:solidFill>
                <a:schemeClr val="dk1"/>
              </a:solidFill>
              <a:latin typeface="+mn-lt"/>
              <a:ea typeface="+mn-ea"/>
              <a:cs typeface="+mn-cs"/>
            </a:rPr>
            <a:t>146</a:t>
          </a:r>
          <a:r>
            <a:rPr lang="ja-JP" altLang="en-US" sz="1100" b="0" i="0" u="none" strike="noStrike" baseline="0" smtClean="0">
              <a:solidFill>
                <a:schemeClr val="dk1"/>
              </a:solidFill>
              <a:latin typeface="+mn-lt"/>
              <a:ea typeface="+mn-ea"/>
              <a:cs typeface="+mn-cs"/>
            </a:rPr>
            <a:t>人（前年</a:t>
          </a:r>
          <a:r>
            <a:rPr lang="en-US" altLang="ja-JP" sz="1100" b="0" i="0" u="none" strike="noStrike" baseline="0" smtClean="0">
              <a:solidFill>
                <a:schemeClr val="dk1"/>
              </a:solidFill>
              <a:latin typeface="+mn-lt"/>
              <a:ea typeface="+mn-ea"/>
              <a:cs typeface="+mn-cs"/>
            </a:rPr>
            <a:t>4</a:t>
          </a:r>
          <a:r>
            <a:rPr lang="ja-JP" altLang="en-US" sz="1100" b="0" i="0" u="none" strike="noStrike" baseline="0" smtClean="0">
              <a:solidFill>
                <a:schemeClr val="dk1"/>
              </a:solidFill>
              <a:latin typeface="+mn-lt"/>
              <a:ea typeface="+mn-ea"/>
              <a:cs typeface="+mn-cs"/>
            </a:rPr>
            <a:t>月</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日現在の職員数は、</a:t>
          </a:r>
          <a:r>
            <a:rPr lang="en-US" altLang="ja-JP" sz="1100" b="0" i="0" u="none" strike="noStrike" baseline="0" smtClean="0">
              <a:solidFill>
                <a:schemeClr val="dk1"/>
              </a:solidFill>
              <a:latin typeface="+mn-lt"/>
              <a:ea typeface="+mn-ea"/>
              <a:cs typeface="+mn-cs"/>
            </a:rPr>
            <a:t>151</a:t>
          </a:r>
          <a:r>
            <a:rPr lang="ja-JP" altLang="en-US" sz="1100" b="0" i="0" u="none" strike="noStrike" baseline="0" smtClean="0">
              <a:solidFill>
                <a:schemeClr val="dk1"/>
              </a:solidFill>
              <a:latin typeface="+mn-lt"/>
              <a:ea typeface="+mn-ea"/>
              <a:cs typeface="+mn-cs"/>
            </a:rPr>
            <a:t>人）で、対前年度で</a:t>
          </a:r>
          <a:r>
            <a:rPr lang="en-US" altLang="ja-JP" sz="1100" b="0" i="0" u="none" strike="noStrike" baseline="0" smtClean="0">
              <a:solidFill>
                <a:schemeClr val="dk1"/>
              </a:solidFill>
              <a:latin typeface="+mn-lt"/>
              <a:ea typeface="+mn-ea"/>
              <a:cs typeface="+mn-cs"/>
            </a:rPr>
            <a:t>5</a:t>
          </a:r>
          <a:r>
            <a:rPr lang="ja-JP" altLang="en-US" sz="1100" b="0" i="0" u="none" strike="noStrike" baseline="0" smtClean="0">
              <a:solidFill>
                <a:schemeClr val="dk1"/>
              </a:solidFill>
              <a:latin typeface="+mn-lt"/>
              <a:ea typeface="+mn-ea"/>
              <a:cs typeface="+mn-cs"/>
            </a:rPr>
            <a:t>人の減となっている。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今後も、第</a:t>
          </a:r>
          <a:r>
            <a:rPr lang="en-US" altLang="ja-JP" sz="1100" b="0" i="0" u="none" strike="noStrike" baseline="0" smtClean="0">
              <a:solidFill>
                <a:schemeClr val="dk1"/>
              </a:solidFill>
              <a:latin typeface="+mn-lt"/>
              <a:ea typeface="+mn-ea"/>
              <a:cs typeface="+mn-cs"/>
            </a:rPr>
            <a:t>4</a:t>
          </a:r>
          <a:r>
            <a:rPr lang="ja-JP" altLang="en-US" sz="1100" b="0" i="0" u="none" strike="noStrike" baseline="0" smtClean="0">
              <a:solidFill>
                <a:schemeClr val="dk1"/>
              </a:solidFill>
              <a:latin typeface="+mn-lt"/>
              <a:ea typeface="+mn-ea"/>
              <a:cs typeface="+mn-cs"/>
            </a:rPr>
            <a:t>次定員適正化計画にのっとり、技能労務職員の退職不補充、臨時嘱託職員の活用、業務の委託化の推進などにより、引き続き簡素で効率的な執行体制の確保を図り適切な定員管理に努める。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118618</xdr:rowOff>
    </xdr:to>
    <xdr:cxnSp macro="">
      <xdr:nvCxnSpPr>
        <xdr:cNvPr id="315" name="直線コネクタ 314"/>
        <xdr:cNvCxnSpPr/>
      </xdr:nvCxnSpPr>
      <xdr:spPr>
        <a:xfrm flipV="1">
          <a:off x="17018000" y="10232771"/>
          <a:ext cx="0" cy="1372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90695</xdr:rowOff>
    </xdr:from>
    <xdr:ext cx="762000" cy="259045"/>
    <xdr:sp macro="" textlink="">
      <xdr:nvSpPr>
        <xdr:cNvPr id="316" name="定員管理の状況最小値テキスト"/>
        <xdr:cNvSpPr txBox="1"/>
      </xdr:nvSpPr>
      <xdr:spPr>
        <a:xfrm>
          <a:off x="17106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a:t>
          </a:r>
          <a:endParaRPr kumimoji="1" lang="ja-JP" altLang="en-US" sz="1000" b="1">
            <a:latin typeface="ＭＳ Ｐゴシック"/>
          </a:endParaRPr>
        </a:p>
      </xdr:txBody>
    </xdr:sp>
    <xdr:clientData/>
  </xdr:oneCellAnchor>
  <xdr:twoCellAnchor>
    <xdr:from>
      <xdr:col>24</xdr:col>
      <xdr:colOff>469900</xdr:colOff>
      <xdr:row>67</xdr:row>
      <xdr:rowOff>118618</xdr:rowOff>
    </xdr:from>
    <xdr:to>
      <xdr:col>24</xdr:col>
      <xdr:colOff>647700</xdr:colOff>
      <xdr:row>67</xdr:row>
      <xdr:rowOff>118618</xdr:rowOff>
    </xdr:to>
    <xdr:cxnSp macro="">
      <xdr:nvCxnSpPr>
        <xdr:cNvPr id="317" name="直線コネクタ 316"/>
        <xdr:cNvCxnSpPr/>
      </xdr:nvCxnSpPr>
      <xdr:spPr>
        <a:xfrm>
          <a:off x="16929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8"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19" name="直線コネクタ 318"/>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141224</xdr:rowOff>
    </xdr:from>
    <xdr:to>
      <xdr:col>24</xdr:col>
      <xdr:colOff>558800</xdr:colOff>
      <xdr:row>61</xdr:row>
      <xdr:rowOff>15621</xdr:rowOff>
    </xdr:to>
    <xdr:cxnSp macro="">
      <xdr:nvCxnSpPr>
        <xdr:cNvPr id="320" name="直線コネクタ 319"/>
        <xdr:cNvCxnSpPr/>
      </xdr:nvCxnSpPr>
      <xdr:spPr>
        <a:xfrm flipV="1">
          <a:off x="16179800" y="10428224"/>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161307</xdr:rowOff>
    </xdr:from>
    <xdr:ext cx="762000" cy="259045"/>
    <xdr:sp macro="" textlink="">
      <xdr:nvSpPr>
        <xdr:cNvPr id="321" name="定員管理の状況平均値テキスト"/>
        <xdr:cNvSpPr txBox="1"/>
      </xdr:nvSpPr>
      <xdr:spPr>
        <a:xfrm>
          <a:off x="17106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22" name="フローチャート : 判断 321"/>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136398</xdr:rowOff>
    </xdr:from>
    <xdr:to>
      <xdr:col>23</xdr:col>
      <xdr:colOff>406400</xdr:colOff>
      <xdr:row>61</xdr:row>
      <xdr:rowOff>15621</xdr:rowOff>
    </xdr:to>
    <xdr:cxnSp macro="">
      <xdr:nvCxnSpPr>
        <xdr:cNvPr id="323" name="直線コネクタ 322"/>
        <xdr:cNvCxnSpPr/>
      </xdr:nvCxnSpPr>
      <xdr:spPr>
        <a:xfrm>
          <a:off x="15290800" y="10423398"/>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27432</xdr:rowOff>
    </xdr:from>
    <xdr:to>
      <xdr:col>23</xdr:col>
      <xdr:colOff>457200</xdr:colOff>
      <xdr:row>62</xdr:row>
      <xdr:rowOff>129032</xdr:rowOff>
    </xdr:to>
    <xdr:sp macro="" textlink="">
      <xdr:nvSpPr>
        <xdr:cNvPr id="324" name="フローチャート : 判断 323"/>
        <xdr:cNvSpPr/>
      </xdr:nvSpPr>
      <xdr:spPr>
        <a:xfrm>
          <a:off x="16129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113809</xdr:rowOff>
    </xdr:from>
    <xdr:ext cx="736600" cy="259045"/>
    <xdr:sp macro="" textlink="">
      <xdr:nvSpPr>
        <xdr:cNvPr id="325" name="テキスト ボックス 324"/>
        <xdr:cNvSpPr txBox="1"/>
      </xdr:nvSpPr>
      <xdr:spPr>
        <a:xfrm>
          <a:off x="15798800" y="1074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136398</xdr:rowOff>
    </xdr:from>
    <xdr:to>
      <xdr:col>22</xdr:col>
      <xdr:colOff>203200</xdr:colOff>
      <xdr:row>60</xdr:row>
      <xdr:rowOff>148463</xdr:rowOff>
    </xdr:to>
    <xdr:cxnSp macro="">
      <xdr:nvCxnSpPr>
        <xdr:cNvPr id="326" name="直線コネクタ 325"/>
        <xdr:cNvCxnSpPr/>
      </xdr:nvCxnSpPr>
      <xdr:spPr>
        <a:xfrm flipV="1">
          <a:off x="14401800" y="1042339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889</xdr:rowOff>
    </xdr:from>
    <xdr:to>
      <xdr:col>22</xdr:col>
      <xdr:colOff>254000</xdr:colOff>
      <xdr:row>62</xdr:row>
      <xdr:rowOff>102489</xdr:rowOff>
    </xdr:to>
    <xdr:sp macro="" textlink="">
      <xdr:nvSpPr>
        <xdr:cNvPr id="327" name="フローチャート : 判断 326"/>
        <xdr:cNvSpPr/>
      </xdr:nvSpPr>
      <xdr:spPr>
        <a:xfrm>
          <a:off x="15240000" y="1063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87266</xdr:rowOff>
    </xdr:from>
    <xdr:ext cx="762000" cy="259045"/>
    <xdr:sp macro="" textlink="">
      <xdr:nvSpPr>
        <xdr:cNvPr id="328" name="テキスト ボックス 327"/>
        <xdr:cNvSpPr txBox="1"/>
      </xdr:nvSpPr>
      <xdr:spPr>
        <a:xfrm>
          <a:off x="14909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148463</xdr:rowOff>
    </xdr:from>
    <xdr:to>
      <xdr:col>21</xdr:col>
      <xdr:colOff>0</xdr:colOff>
      <xdr:row>60</xdr:row>
      <xdr:rowOff>148463</xdr:rowOff>
    </xdr:to>
    <xdr:cxnSp macro="">
      <xdr:nvCxnSpPr>
        <xdr:cNvPr id="329" name="直線コネクタ 328"/>
        <xdr:cNvCxnSpPr/>
      </xdr:nvCxnSpPr>
      <xdr:spPr>
        <a:xfrm>
          <a:off x="13512800" y="10435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107188</xdr:rowOff>
    </xdr:from>
    <xdr:to>
      <xdr:col>21</xdr:col>
      <xdr:colOff>50800</xdr:colOff>
      <xdr:row>62</xdr:row>
      <xdr:rowOff>37338</xdr:rowOff>
    </xdr:to>
    <xdr:sp macro="" textlink="">
      <xdr:nvSpPr>
        <xdr:cNvPr id="330" name="フローチャート : 判断 329"/>
        <xdr:cNvSpPr/>
      </xdr:nvSpPr>
      <xdr:spPr>
        <a:xfrm>
          <a:off x="14351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22115</xdr:rowOff>
    </xdr:from>
    <xdr:ext cx="762000" cy="259045"/>
    <xdr:sp macro="" textlink="">
      <xdr:nvSpPr>
        <xdr:cNvPr id="331" name="テキスト ボックス 330"/>
        <xdr:cNvSpPr txBox="1"/>
      </xdr:nvSpPr>
      <xdr:spPr>
        <a:xfrm>
          <a:off x="14020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75819</xdr:rowOff>
    </xdr:from>
    <xdr:to>
      <xdr:col>19</xdr:col>
      <xdr:colOff>533400</xdr:colOff>
      <xdr:row>62</xdr:row>
      <xdr:rowOff>5969</xdr:rowOff>
    </xdr:to>
    <xdr:sp macro="" textlink="">
      <xdr:nvSpPr>
        <xdr:cNvPr id="332" name="フローチャート : 判断 331"/>
        <xdr:cNvSpPr/>
      </xdr:nvSpPr>
      <xdr:spPr>
        <a:xfrm>
          <a:off x="13462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162196</xdr:rowOff>
    </xdr:from>
    <xdr:ext cx="762000" cy="259045"/>
    <xdr:sp macro="" textlink="">
      <xdr:nvSpPr>
        <xdr:cNvPr id="333" name="テキスト ボックス 332"/>
        <xdr:cNvSpPr txBox="1"/>
      </xdr:nvSpPr>
      <xdr:spPr>
        <a:xfrm>
          <a:off x="13131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90424</xdr:rowOff>
    </xdr:from>
    <xdr:to>
      <xdr:col>24</xdr:col>
      <xdr:colOff>609600</xdr:colOff>
      <xdr:row>61</xdr:row>
      <xdr:rowOff>20574</xdr:rowOff>
    </xdr:to>
    <xdr:sp macro="" textlink="">
      <xdr:nvSpPr>
        <xdr:cNvPr id="339" name="円/楕円 338"/>
        <xdr:cNvSpPr/>
      </xdr:nvSpPr>
      <xdr:spPr>
        <a:xfrm>
          <a:off x="16967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106951</xdr:rowOff>
    </xdr:from>
    <xdr:ext cx="762000" cy="259045"/>
    <xdr:sp macro="" textlink="">
      <xdr:nvSpPr>
        <xdr:cNvPr id="340" name="定員管理の状況該当値テキスト"/>
        <xdr:cNvSpPr txBox="1"/>
      </xdr:nvSpPr>
      <xdr:spPr>
        <a:xfrm>
          <a:off x="17106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136271</xdr:rowOff>
    </xdr:from>
    <xdr:to>
      <xdr:col>23</xdr:col>
      <xdr:colOff>457200</xdr:colOff>
      <xdr:row>61</xdr:row>
      <xdr:rowOff>66421</xdr:rowOff>
    </xdr:to>
    <xdr:sp macro="" textlink="">
      <xdr:nvSpPr>
        <xdr:cNvPr id="341" name="円/楕円 340"/>
        <xdr:cNvSpPr/>
      </xdr:nvSpPr>
      <xdr:spPr>
        <a:xfrm>
          <a:off x="16129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76598</xdr:rowOff>
    </xdr:from>
    <xdr:ext cx="736600" cy="259045"/>
    <xdr:sp macro="" textlink="">
      <xdr:nvSpPr>
        <xdr:cNvPr id="342" name="テキスト ボックス 341"/>
        <xdr:cNvSpPr txBox="1"/>
      </xdr:nvSpPr>
      <xdr:spPr>
        <a:xfrm>
          <a:off x="15798800" y="1019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85598</xdr:rowOff>
    </xdr:from>
    <xdr:to>
      <xdr:col>22</xdr:col>
      <xdr:colOff>254000</xdr:colOff>
      <xdr:row>61</xdr:row>
      <xdr:rowOff>15748</xdr:rowOff>
    </xdr:to>
    <xdr:sp macro="" textlink="">
      <xdr:nvSpPr>
        <xdr:cNvPr id="343" name="円/楕円 342"/>
        <xdr:cNvSpPr/>
      </xdr:nvSpPr>
      <xdr:spPr>
        <a:xfrm>
          <a:off x="15240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25925</xdr:rowOff>
    </xdr:from>
    <xdr:ext cx="762000" cy="259045"/>
    <xdr:sp macro="" textlink="">
      <xdr:nvSpPr>
        <xdr:cNvPr id="344" name="テキスト ボックス 343"/>
        <xdr:cNvSpPr txBox="1"/>
      </xdr:nvSpPr>
      <xdr:spPr>
        <a:xfrm>
          <a:off x="14909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97663</xdr:rowOff>
    </xdr:from>
    <xdr:to>
      <xdr:col>21</xdr:col>
      <xdr:colOff>50800</xdr:colOff>
      <xdr:row>61</xdr:row>
      <xdr:rowOff>27813</xdr:rowOff>
    </xdr:to>
    <xdr:sp macro="" textlink="">
      <xdr:nvSpPr>
        <xdr:cNvPr id="345" name="円/楕円 344"/>
        <xdr:cNvSpPr/>
      </xdr:nvSpPr>
      <xdr:spPr>
        <a:xfrm>
          <a:off x="14351000" y="10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37990</xdr:rowOff>
    </xdr:from>
    <xdr:ext cx="762000" cy="259045"/>
    <xdr:sp macro="" textlink="">
      <xdr:nvSpPr>
        <xdr:cNvPr id="346" name="テキスト ボックス 345"/>
        <xdr:cNvSpPr txBox="1"/>
      </xdr:nvSpPr>
      <xdr:spPr>
        <a:xfrm>
          <a:off x="14020800" y="1015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97663</xdr:rowOff>
    </xdr:from>
    <xdr:to>
      <xdr:col>19</xdr:col>
      <xdr:colOff>533400</xdr:colOff>
      <xdr:row>61</xdr:row>
      <xdr:rowOff>27813</xdr:rowOff>
    </xdr:to>
    <xdr:sp macro="" textlink="">
      <xdr:nvSpPr>
        <xdr:cNvPr id="347" name="円/楕円 346"/>
        <xdr:cNvSpPr/>
      </xdr:nvSpPr>
      <xdr:spPr>
        <a:xfrm>
          <a:off x="13462000" y="10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37990</xdr:rowOff>
    </xdr:from>
    <xdr:ext cx="762000" cy="259045"/>
    <xdr:sp macro="" textlink="">
      <xdr:nvSpPr>
        <xdr:cNvPr id="348" name="テキスト ボックス 347"/>
        <xdr:cNvSpPr txBox="1"/>
      </xdr:nvSpPr>
      <xdr:spPr>
        <a:xfrm>
          <a:off x="13131800" y="1015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類似団体平均を</a:t>
          </a:r>
          <a:r>
            <a:rPr lang="en-US" altLang="ja-JP" sz="1100" b="0" i="0" u="none" strike="noStrike" baseline="0" smtClean="0">
              <a:solidFill>
                <a:schemeClr val="dk1"/>
              </a:solidFill>
              <a:latin typeface="+mn-lt"/>
              <a:ea typeface="+mn-ea"/>
              <a:cs typeface="+mn-cs"/>
            </a:rPr>
            <a:t>1.7</a:t>
          </a:r>
          <a:r>
            <a:rPr lang="ja-JP" altLang="en-US" sz="1100" b="0" i="0" u="none" strike="noStrike" baseline="0" smtClean="0">
              <a:solidFill>
                <a:schemeClr val="dk1"/>
              </a:solidFill>
              <a:latin typeface="+mn-lt"/>
              <a:ea typeface="+mn-ea"/>
              <a:cs typeface="+mn-cs"/>
            </a:rPr>
            <a:t>ポイント下回っている。公共下水道事業については、平成</a:t>
          </a:r>
          <a:r>
            <a:rPr lang="en-US" altLang="ja-JP" sz="1100" b="0" i="0" u="none" strike="noStrike" baseline="0" smtClean="0">
              <a:solidFill>
                <a:schemeClr val="dk1"/>
              </a:solidFill>
              <a:latin typeface="+mn-lt"/>
              <a:ea typeface="+mn-ea"/>
              <a:cs typeface="+mn-cs"/>
            </a:rPr>
            <a:t>21</a:t>
          </a:r>
          <a:r>
            <a:rPr lang="ja-JP" altLang="en-US" sz="1100" b="0" i="0" u="none" strike="noStrike" baseline="0" smtClean="0">
              <a:solidFill>
                <a:schemeClr val="dk1"/>
              </a:solidFill>
              <a:latin typeface="+mn-lt"/>
              <a:ea typeface="+mn-ea"/>
              <a:cs typeface="+mn-cs"/>
            </a:rPr>
            <a:t>年度に供用開始され、平成</a:t>
          </a:r>
          <a:r>
            <a:rPr lang="en-US" altLang="ja-JP" sz="1100" b="0" i="0" u="none" strike="noStrike" baseline="0" smtClean="0">
              <a:solidFill>
                <a:schemeClr val="dk1"/>
              </a:solidFill>
              <a:latin typeface="+mn-lt"/>
              <a:ea typeface="+mn-ea"/>
              <a:cs typeface="+mn-cs"/>
            </a:rPr>
            <a:t>16</a:t>
          </a:r>
          <a:r>
            <a:rPr lang="ja-JP" altLang="en-US" sz="1100" b="0" i="0" u="none" strike="noStrike" baseline="0" smtClean="0">
              <a:solidFill>
                <a:schemeClr val="dk1"/>
              </a:solidFill>
              <a:latin typeface="+mn-lt"/>
              <a:ea typeface="+mn-ea"/>
              <a:cs typeface="+mn-cs"/>
            </a:rPr>
            <a:t>年度債の元金償還が始まった平成</a:t>
          </a:r>
          <a:r>
            <a:rPr lang="en-US" altLang="ja-JP" sz="1100" b="0" i="0" u="none" strike="noStrike" baseline="0" smtClean="0">
              <a:solidFill>
                <a:schemeClr val="dk1"/>
              </a:solidFill>
              <a:latin typeface="+mn-lt"/>
              <a:ea typeface="+mn-ea"/>
              <a:cs typeface="+mn-cs"/>
            </a:rPr>
            <a:t>22</a:t>
          </a:r>
          <a:r>
            <a:rPr lang="ja-JP" altLang="en-US" sz="1100" b="0" i="0" u="none" strike="noStrike" baseline="0" smtClean="0">
              <a:solidFill>
                <a:schemeClr val="dk1"/>
              </a:solidFill>
              <a:latin typeface="+mn-lt"/>
              <a:ea typeface="+mn-ea"/>
              <a:cs typeface="+mn-cs"/>
            </a:rPr>
            <a:t>年度以降は、実質公債費比率の算定に影響を与えている。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一方、平成</a:t>
          </a:r>
          <a:r>
            <a:rPr lang="en-US" altLang="ja-JP" sz="1100" b="0" i="0" u="none" strike="noStrike" baseline="0" smtClean="0">
              <a:solidFill>
                <a:schemeClr val="dk1"/>
              </a:solidFill>
              <a:latin typeface="+mn-lt"/>
              <a:ea typeface="+mn-ea"/>
              <a:cs typeface="+mn-cs"/>
            </a:rPr>
            <a:t>25</a:t>
          </a:r>
          <a:r>
            <a:rPr lang="ja-JP" altLang="en-US" sz="1100" b="0" i="0" u="none" strike="noStrike" baseline="0" smtClean="0">
              <a:solidFill>
                <a:schemeClr val="dk1"/>
              </a:solidFill>
              <a:latin typeface="+mn-lt"/>
              <a:ea typeface="+mn-ea"/>
              <a:cs typeface="+mn-cs"/>
            </a:rPr>
            <a:t>年度をもって一部事務組合の起債償還終了による公債費の減少と、災害復旧費等に係る基準財政需要額の増加等による公債費の圧縮などにより平準化される傾向にある。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病院事業についても、「公立森町病院経営改革プラン」に基づき事業計画の整理を行い、地方債発行の抑制に努めるとともに、毎年度の起債の償還が平準化するよう適切な地方債管理に努める。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37193</xdr:rowOff>
    </xdr:from>
    <xdr:to>
      <xdr:col>24</xdr:col>
      <xdr:colOff>558800</xdr:colOff>
      <xdr:row>45</xdr:row>
      <xdr:rowOff>131535</xdr:rowOff>
    </xdr:to>
    <xdr:cxnSp macro="">
      <xdr:nvCxnSpPr>
        <xdr:cNvPr id="380" name="直線コネクタ 379"/>
        <xdr:cNvCxnSpPr/>
      </xdr:nvCxnSpPr>
      <xdr:spPr>
        <a:xfrm flipV="1">
          <a:off x="17018000" y="6209393"/>
          <a:ext cx="0" cy="1637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123570</xdr:rowOff>
    </xdr:from>
    <xdr:ext cx="762000" cy="259045"/>
    <xdr:sp macro="" textlink="">
      <xdr:nvSpPr>
        <xdr:cNvPr id="383" name="公債費負担の状況最大値テキスト"/>
        <xdr:cNvSpPr txBox="1"/>
      </xdr:nvSpPr>
      <xdr:spPr>
        <a:xfrm>
          <a:off x="17106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24</xdr:col>
      <xdr:colOff>469900</xdr:colOff>
      <xdr:row>36</xdr:row>
      <xdr:rowOff>37193</xdr:rowOff>
    </xdr:from>
    <xdr:to>
      <xdr:col>24</xdr:col>
      <xdr:colOff>647700</xdr:colOff>
      <xdr:row>36</xdr:row>
      <xdr:rowOff>37193</xdr:rowOff>
    </xdr:to>
    <xdr:cxnSp macro="">
      <xdr:nvCxnSpPr>
        <xdr:cNvPr id="384" name="直線コネクタ 383"/>
        <xdr:cNvCxnSpPr/>
      </xdr:nvCxnSpPr>
      <xdr:spPr>
        <a:xfrm>
          <a:off x="16929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107950</xdr:rowOff>
    </xdr:from>
    <xdr:to>
      <xdr:col>24</xdr:col>
      <xdr:colOff>558800</xdr:colOff>
      <xdr:row>39</xdr:row>
      <xdr:rowOff>5443</xdr:rowOff>
    </xdr:to>
    <xdr:cxnSp macro="">
      <xdr:nvCxnSpPr>
        <xdr:cNvPr id="385" name="直線コネクタ 384"/>
        <xdr:cNvCxnSpPr/>
      </xdr:nvCxnSpPr>
      <xdr:spPr>
        <a:xfrm flipV="1">
          <a:off x="16179800" y="662305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150784</xdr:rowOff>
    </xdr:from>
    <xdr:ext cx="762000" cy="259045"/>
    <xdr:sp macro="" textlink="">
      <xdr:nvSpPr>
        <xdr:cNvPr id="386"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7257</xdr:rowOff>
    </xdr:from>
    <xdr:to>
      <xdr:col>24</xdr:col>
      <xdr:colOff>609600</xdr:colOff>
      <xdr:row>40</xdr:row>
      <xdr:rowOff>108857</xdr:rowOff>
    </xdr:to>
    <xdr:sp macro="" textlink="">
      <xdr:nvSpPr>
        <xdr:cNvPr id="387" name="フローチャート : 判断 386"/>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5443</xdr:rowOff>
    </xdr:from>
    <xdr:to>
      <xdr:col>23</xdr:col>
      <xdr:colOff>406400</xdr:colOff>
      <xdr:row>40</xdr:row>
      <xdr:rowOff>58057</xdr:rowOff>
    </xdr:to>
    <xdr:cxnSp macro="">
      <xdr:nvCxnSpPr>
        <xdr:cNvPr id="388" name="直線コネクタ 387"/>
        <xdr:cNvCxnSpPr/>
      </xdr:nvCxnSpPr>
      <xdr:spPr>
        <a:xfrm flipV="1">
          <a:off x="15290800" y="669199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162378</xdr:rowOff>
    </xdr:from>
    <xdr:to>
      <xdr:col>23</xdr:col>
      <xdr:colOff>457200</xdr:colOff>
      <xdr:row>41</xdr:row>
      <xdr:rowOff>92528</xdr:rowOff>
    </xdr:to>
    <xdr:sp macro="" textlink="">
      <xdr:nvSpPr>
        <xdr:cNvPr id="389" name="フローチャート : 判断 388"/>
        <xdr:cNvSpPr/>
      </xdr:nvSpPr>
      <xdr:spPr>
        <a:xfrm>
          <a:off x="16129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77305</xdr:rowOff>
    </xdr:from>
    <xdr:ext cx="736600" cy="259045"/>
    <xdr:sp macro="" textlink="">
      <xdr:nvSpPr>
        <xdr:cNvPr id="390" name="テキスト ボックス 389"/>
        <xdr:cNvSpPr txBox="1"/>
      </xdr:nvSpPr>
      <xdr:spPr>
        <a:xfrm>
          <a:off x="15798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58057</xdr:rowOff>
    </xdr:from>
    <xdr:to>
      <xdr:col>22</xdr:col>
      <xdr:colOff>203200</xdr:colOff>
      <xdr:row>42</xdr:row>
      <xdr:rowOff>94343</xdr:rowOff>
    </xdr:to>
    <xdr:cxnSp macro="">
      <xdr:nvCxnSpPr>
        <xdr:cNvPr id="391" name="直線コネクタ 390"/>
        <xdr:cNvCxnSpPr/>
      </xdr:nvCxnSpPr>
      <xdr:spPr>
        <a:xfrm flipV="1">
          <a:off x="14401800" y="6916057"/>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9072</xdr:rowOff>
    </xdr:from>
    <xdr:to>
      <xdr:col>22</xdr:col>
      <xdr:colOff>254000</xdr:colOff>
      <xdr:row>42</xdr:row>
      <xdr:rowOff>110672</xdr:rowOff>
    </xdr:to>
    <xdr:sp macro="" textlink="">
      <xdr:nvSpPr>
        <xdr:cNvPr id="392" name="フローチャート : 判断 391"/>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95449</xdr:rowOff>
    </xdr:from>
    <xdr:ext cx="762000" cy="259045"/>
    <xdr:sp macro="" textlink="">
      <xdr:nvSpPr>
        <xdr:cNvPr id="393" name="テキスト ボックス 392"/>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94343</xdr:rowOff>
    </xdr:from>
    <xdr:to>
      <xdr:col>21</xdr:col>
      <xdr:colOff>0</xdr:colOff>
      <xdr:row>44</xdr:row>
      <xdr:rowOff>61685</xdr:rowOff>
    </xdr:to>
    <xdr:cxnSp macro="">
      <xdr:nvCxnSpPr>
        <xdr:cNvPr id="394" name="直線コネクタ 393"/>
        <xdr:cNvCxnSpPr/>
      </xdr:nvCxnSpPr>
      <xdr:spPr>
        <a:xfrm flipV="1">
          <a:off x="13512800" y="7295243"/>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8165</xdr:rowOff>
    </xdr:from>
    <xdr:to>
      <xdr:col>21</xdr:col>
      <xdr:colOff>50800</xdr:colOff>
      <xdr:row>41</xdr:row>
      <xdr:rowOff>109765</xdr:rowOff>
    </xdr:to>
    <xdr:sp macro="" textlink="">
      <xdr:nvSpPr>
        <xdr:cNvPr id="395" name="フローチャート : 判断 394"/>
        <xdr:cNvSpPr/>
      </xdr:nvSpPr>
      <xdr:spPr>
        <a:xfrm>
          <a:off x="14351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119942</xdr:rowOff>
    </xdr:from>
    <xdr:ext cx="762000" cy="259045"/>
    <xdr:sp macro="" textlink="">
      <xdr:nvSpPr>
        <xdr:cNvPr id="396" name="テキスト ボックス 395"/>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127907</xdr:rowOff>
    </xdr:from>
    <xdr:to>
      <xdr:col>19</xdr:col>
      <xdr:colOff>533400</xdr:colOff>
      <xdr:row>41</xdr:row>
      <xdr:rowOff>58057</xdr:rowOff>
    </xdr:to>
    <xdr:sp macro="" textlink="">
      <xdr:nvSpPr>
        <xdr:cNvPr id="397" name="フローチャート : 判断 396"/>
        <xdr:cNvSpPr/>
      </xdr:nvSpPr>
      <xdr:spPr>
        <a:xfrm>
          <a:off x="13462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68234</xdr:rowOff>
    </xdr:from>
    <xdr:ext cx="762000" cy="259045"/>
    <xdr:sp macro="" textlink="">
      <xdr:nvSpPr>
        <xdr:cNvPr id="398" name="テキスト ボックス 397"/>
        <xdr:cNvSpPr txBox="1"/>
      </xdr:nvSpPr>
      <xdr:spPr>
        <a:xfrm>
          <a:off x="13131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57150</xdr:rowOff>
    </xdr:from>
    <xdr:to>
      <xdr:col>24</xdr:col>
      <xdr:colOff>609600</xdr:colOff>
      <xdr:row>38</xdr:row>
      <xdr:rowOff>158750</xdr:rowOff>
    </xdr:to>
    <xdr:sp macro="" textlink="">
      <xdr:nvSpPr>
        <xdr:cNvPr id="404" name="円/楕円 403"/>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73677</xdr:rowOff>
    </xdr:from>
    <xdr:ext cx="762000" cy="259045"/>
    <xdr:sp macro="" textlink="">
      <xdr:nvSpPr>
        <xdr:cNvPr id="405"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126093</xdr:rowOff>
    </xdr:from>
    <xdr:to>
      <xdr:col>23</xdr:col>
      <xdr:colOff>457200</xdr:colOff>
      <xdr:row>39</xdr:row>
      <xdr:rowOff>56243</xdr:rowOff>
    </xdr:to>
    <xdr:sp macro="" textlink="">
      <xdr:nvSpPr>
        <xdr:cNvPr id="406" name="円/楕円 405"/>
        <xdr:cNvSpPr/>
      </xdr:nvSpPr>
      <xdr:spPr>
        <a:xfrm>
          <a:off x="16129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66420</xdr:rowOff>
    </xdr:from>
    <xdr:ext cx="736600" cy="259045"/>
    <xdr:sp macro="" textlink="">
      <xdr:nvSpPr>
        <xdr:cNvPr id="407" name="テキスト ボックス 406"/>
        <xdr:cNvSpPr txBox="1"/>
      </xdr:nvSpPr>
      <xdr:spPr>
        <a:xfrm>
          <a:off x="15798800" y="641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7257</xdr:rowOff>
    </xdr:from>
    <xdr:to>
      <xdr:col>22</xdr:col>
      <xdr:colOff>254000</xdr:colOff>
      <xdr:row>40</xdr:row>
      <xdr:rowOff>108857</xdr:rowOff>
    </xdr:to>
    <xdr:sp macro="" textlink="">
      <xdr:nvSpPr>
        <xdr:cNvPr id="408" name="円/楕円 407"/>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119034</xdr:rowOff>
    </xdr:from>
    <xdr:ext cx="762000" cy="259045"/>
    <xdr:sp macro="" textlink="">
      <xdr:nvSpPr>
        <xdr:cNvPr id="409" name="テキスト ボックス 408"/>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43543</xdr:rowOff>
    </xdr:from>
    <xdr:to>
      <xdr:col>21</xdr:col>
      <xdr:colOff>50800</xdr:colOff>
      <xdr:row>42</xdr:row>
      <xdr:rowOff>145143</xdr:rowOff>
    </xdr:to>
    <xdr:sp macro="" textlink="">
      <xdr:nvSpPr>
        <xdr:cNvPr id="410" name="円/楕円 409"/>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129920</xdr:rowOff>
    </xdr:from>
    <xdr:ext cx="762000" cy="259045"/>
    <xdr:sp macro="" textlink="">
      <xdr:nvSpPr>
        <xdr:cNvPr id="411" name="テキスト ボックス 410"/>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10885</xdr:rowOff>
    </xdr:from>
    <xdr:to>
      <xdr:col>19</xdr:col>
      <xdr:colOff>533400</xdr:colOff>
      <xdr:row>44</xdr:row>
      <xdr:rowOff>112485</xdr:rowOff>
    </xdr:to>
    <xdr:sp macro="" textlink="">
      <xdr:nvSpPr>
        <xdr:cNvPr id="412" name="円/楕円 411"/>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97262</xdr:rowOff>
    </xdr:from>
    <xdr:ext cx="762000" cy="259045"/>
    <xdr:sp macro="" textlink="">
      <xdr:nvSpPr>
        <xdr:cNvPr id="413" name="テキスト ボックス 412"/>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類似団体平均を</a:t>
          </a:r>
          <a:r>
            <a:rPr lang="en-US" altLang="ja-JP" sz="1100" b="0" i="0" u="none" strike="noStrike" baseline="0" smtClean="0">
              <a:solidFill>
                <a:schemeClr val="dk1"/>
              </a:solidFill>
              <a:latin typeface="+mn-lt"/>
              <a:ea typeface="+mn-ea"/>
              <a:cs typeface="+mn-cs"/>
            </a:rPr>
            <a:t>12.7</a:t>
          </a:r>
          <a:r>
            <a:rPr lang="ja-JP" altLang="en-US" sz="1100" b="0" i="0" u="none" strike="noStrike" baseline="0" smtClean="0">
              <a:solidFill>
                <a:schemeClr val="dk1"/>
              </a:solidFill>
              <a:latin typeface="+mn-lt"/>
              <a:ea typeface="+mn-ea"/>
              <a:cs typeface="+mn-cs"/>
            </a:rPr>
            <a:t>ポイント下回っている。公共下水道などの公営企業債に対する繰入額は増加しているが、財政調整基金、減債基金及び緊急地震対策基金等の増額により、充当可能財源等が増額となったこと、また、基準財政収入額の増加により将来負担額全体としては平準化される傾向に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また、一般会計等に係る地方債現在高の</a:t>
          </a:r>
          <a:r>
            <a:rPr lang="en-US" altLang="ja-JP" sz="1100" b="0" i="0" u="none" strike="noStrike" baseline="0" smtClean="0">
              <a:solidFill>
                <a:schemeClr val="dk1"/>
              </a:solidFill>
              <a:latin typeface="+mn-lt"/>
              <a:ea typeface="+mn-ea"/>
              <a:cs typeface="+mn-cs"/>
            </a:rPr>
            <a:t>54.7</a:t>
          </a:r>
          <a:r>
            <a:rPr lang="ja-JP" altLang="en-US" sz="1100" b="0" i="0" u="none" strike="noStrike" baseline="0" smtClean="0">
              <a:solidFill>
                <a:schemeClr val="dk1"/>
              </a:solidFill>
              <a:latin typeface="+mn-lt"/>
              <a:ea typeface="+mn-ea"/>
              <a:cs typeface="+mn-cs"/>
            </a:rPr>
            <a:t>％は交付税措置のある臨時財政対策債となっている。今後も新規事業の実施などについて総点検を図り、公債費など義務的経費の削減を中心とする行財政改革を進め、財政の健全化を図る。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168366</xdr:rowOff>
    </xdr:to>
    <xdr:cxnSp macro="">
      <xdr:nvCxnSpPr>
        <xdr:cNvPr id="444" name="直線コネクタ 443"/>
        <xdr:cNvCxnSpPr/>
      </xdr:nvCxnSpPr>
      <xdr:spPr>
        <a:xfrm flipV="1">
          <a:off x="17018000" y="2318960"/>
          <a:ext cx="0" cy="1621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140443</xdr:rowOff>
    </xdr:from>
    <xdr:ext cx="762000" cy="259045"/>
    <xdr:sp macro="" textlink="">
      <xdr:nvSpPr>
        <xdr:cNvPr id="445" name="将来負担の状況最小値テキスト"/>
        <xdr:cNvSpPr txBox="1"/>
      </xdr:nvSpPr>
      <xdr:spPr>
        <a:xfrm>
          <a:off x="17106900" y="391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141.6</a:t>
          </a:r>
          <a:endParaRPr kumimoji="1" lang="ja-JP" altLang="en-US" sz="1000" b="1">
            <a:latin typeface="ＭＳ Ｐゴシック"/>
          </a:endParaRPr>
        </a:p>
      </xdr:txBody>
    </xdr:sp>
    <xdr:clientData/>
  </xdr:oneCellAnchor>
  <xdr:twoCellAnchor>
    <xdr:from>
      <xdr:col>24</xdr:col>
      <xdr:colOff>469900</xdr:colOff>
      <xdr:row>22</xdr:row>
      <xdr:rowOff>168366</xdr:rowOff>
    </xdr:from>
    <xdr:to>
      <xdr:col>24</xdr:col>
      <xdr:colOff>647700</xdr:colOff>
      <xdr:row>22</xdr:row>
      <xdr:rowOff>168366</xdr:rowOff>
    </xdr:to>
    <xdr:cxnSp macro="">
      <xdr:nvCxnSpPr>
        <xdr:cNvPr id="446" name="直線コネクタ 445"/>
        <xdr:cNvCxnSpPr/>
      </xdr:nvCxnSpPr>
      <xdr:spPr>
        <a:xfrm>
          <a:off x="16929100" y="394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47"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48" name="直線コネクタ 447"/>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104563</xdr:rowOff>
    </xdr:from>
    <xdr:to>
      <xdr:col>24</xdr:col>
      <xdr:colOff>558800</xdr:colOff>
      <xdr:row>15</xdr:row>
      <xdr:rowOff>158569</xdr:rowOff>
    </xdr:to>
    <xdr:cxnSp macro="">
      <xdr:nvCxnSpPr>
        <xdr:cNvPr id="449" name="直線コネクタ 448"/>
        <xdr:cNvCxnSpPr/>
      </xdr:nvCxnSpPr>
      <xdr:spPr>
        <a:xfrm flipV="1">
          <a:off x="16179800" y="2676313"/>
          <a:ext cx="8382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319</xdr:rowOff>
    </xdr:from>
    <xdr:ext cx="762000" cy="259045"/>
    <xdr:sp macro="" textlink="">
      <xdr:nvSpPr>
        <xdr:cNvPr id="450" name="将来負担の状況平均値テキスト"/>
        <xdr:cNvSpPr txBox="1"/>
      </xdr:nvSpPr>
      <xdr:spPr>
        <a:xfrm>
          <a:off x="17106900" y="2743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28242</xdr:rowOff>
    </xdr:from>
    <xdr:to>
      <xdr:col>24</xdr:col>
      <xdr:colOff>609600</xdr:colOff>
      <xdr:row>16</xdr:row>
      <xdr:rowOff>129842</xdr:rowOff>
    </xdr:to>
    <xdr:sp macro="" textlink="">
      <xdr:nvSpPr>
        <xdr:cNvPr id="451" name="フローチャート : 判断 450"/>
        <xdr:cNvSpPr/>
      </xdr:nvSpPr>
      <xdr:spPr>
        <a:xfrm>
          <a:off x="169672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158569</xdr:rowOff>
    </xdr:from>
    <xdr:to>
      <xdr:col>23</xdr:col>
      <xdr:colOff>406400</xdr:colOff>
      <xdr:row>16</xdr:row>
      <xdr:rowOff>128451</xdr:rowOff>
    </xdr:to>
    <xdr:cxnSp macro="">
      <xdr:nvCxnSpPr>
        <xdr:cNvPr id="452" name="直線コネクタ 451"/>
        <xdr:cNvCxnSpPr/>
      </xdr:nvCxnSpPr>
      <xdr:spPr>
        <a:xfrm flipV="1">
          <a:off x="15290800" y="2730319"/>
          <a:ext cx="8890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85695</xdr:rowOff>
    </xdr:from>
    <xdr:to>
      <xdr:col>23</xdr:col>
      <xdr:colOff>457200</xdr:colOff>
      <xdr:row>17</xdr:row>
      <xdr:rowOff>15845</xdr:rowOff>
    </xdr:to>
    <xdr:sp macro="" textlink="">
      <xdr:nvSpPr>
        <xdr:cNvPr id="453" name="フローチャート : 判断 452"/>
        <xdr:cNvSpPr/>
      </xdr:nvSpPr>
      <xdr:spPr>
        <a:xfrm>
          <a:off x="16129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622</xdr:rowOff>
    </xdr:from>
    <xdr:ext cx="736600" cy="259045"/>
    <xdr:sp macro="" textlink="">
      <xdr:nvSpPr>
        <xdr:cNvPr id="454" name="テキスト ボックス 453"/>
        <xdr:cNvSpPr txBox="1"/>
      </xdr:nvSpPr>
      <xdr:spPr>
        <a:xfrm>
          <a:off x="15798800" y="291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128451</xdr:rowOff>
    </xdr:from>
    <xdr:to>
      <xdr:col>22</xdr:col>
      <xdr:colOff>203200</xdr:colOff>
      <xdr:row>17</xdr:row>
      <xdr:rowOff>21348</xdr:rowOff>
    </xdr:to>
    <xdr:cxnSp macro="">
      <xdr:nvCxnSpPr>
        <xdr:cNvPr id="455" name="直線コネクタ 454"/>
        <xdr:cNvCxnSpPr/>
      </xdr:nvCxnSpPr>
      <xdr:spPr>
        <a:xfrm flipV="1">
          <a:off x="14401800" y="2871651"/>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46385</xdr:rowOff>
    </xdr:from>
    <xdr:to>
      <xdr:col>22</xdr:col>
      <xdr:colOff>254000</xdr:colOff>
      <xdr:row>17</xdr:row>
      <xdr:rowOff>147985</xdr:rowOff>
    </xdr:to>
    <xdr:sp macro="" textlink="">
      <xdr:nvSpPr>
        <xdr:cNvPr id="456" name="フローチャート : 判断 455"/>
        <xdr:cNvSpPr/>
      </xdr:nvSpPr>
      <xdr:spPr>
        <a:xfrm>
          <a:off x="15240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132762</xdr:rowOff>
    </xdr:from>
    <xdr:ext cx="762000" cy="259045"/>
    <xdr:sp macro="" textlink="">
      <xdr:nvSpPr>
        <xdr:cNvPr id="457" name="テキスト ボックス 456"/>
        <xdr:cNvSpPr txBox="1"/>
      </xdr:nvSpPr>
      <xdr:spPr>
        <a:xfrm>
          <a:off x="14909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21348</xdr:rowOff>
    </xdr:from>
    <xdr:to>
      <xdr:col>21</xdr:col>
      <xdr:colOff>0</xdr:colOff>
      <xdr:row>19</xdr:row>
      <xdr:rowOff>72572</xdr:rowOff>
    </xdr:to>
    <xdr:cxnSp macro="">
      <xdr:nvCxnSpPr>
        <xdr:cNvPr id="458" name="直線コネクタ 457"/>
        <xdr:cNvCxnSpPr/>
      </xdr:nvCxnSpPr>
      <xdr:spPr>
        <a:xfrm flipV="1">
          <a:off x="13512800" y="2935998"/>
          <a:ext cx="8890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68217</xdr:rowOff>
    </xdr:from>
    <xdr:to>
      <xdr:col>21</xdr:col>
      <xdr:colOff>50800</xdr:colOff>
      <xdr:row>17</xdr:row>
      <xdr:rowOff>169817</xdr:rowOff>
    </xdr:to>
    <xdr:sp macro="" textlink="">
      <xdr:nvSpPr>
        <xdr:cNvPr id="459" name="フローチャート : 判断 458"/>
        <xdr:cNvSpPr/>
      </xdr:nvSpPr>
      <xdr:spPr>
        <a:xfrm>
          <a:off x="14351000" y="29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154594</xdr:rowOff>
    </xdr:from>
    <xdr:ext cx="762000" cy="259045"/>
    <xdr:sp macro="" textlink="">
      <xdr:nvSpPr>
        <xdr:cNvPr id="460" name="テキスト ボックス 459"/>
        <xdr:cNvSpPr txBox="1"/>
      </xdr:nvSpPr>
      <xdr:spPr>
        <a:xfrm>
          <a:off x="14020800" y="306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110732</xdr:rowOff>
    </xdr:from>
    <xdr:to>
      <xdr:col>19</xdr:col>
      <xdr:colOff>533400</xdr:colOff>
      <xdr:row>18</xdr:row>
      <xdr:rowOff>40882</xdr:rowOff>
    </xdr:to>
    <xdr:sp macro="" textlink="">
      <xdr:nvSpPr>
        <xdr:cNvPr id="461" name="フローチャート : 判断 460"/>
        <xdr:cNvSpPr/>
      </xdr:nvSpPr>
      <xdr:spPr>
        <a:xfrm>
          <a:off x="13462000" y="302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51059</xdr:rowOff>
    </xdr:from>
    <xdr:ext cx="762000" cy="259045"/>
    <xdr:sp macro="" textlink="">
      <xdr:nvSpPr>
        <xdr:cNvPr id="462" name="テキスト ボックス 461"/>
        <xdr:cNvSpPr txBox="1"/>
      </xdr:nvSpPr>
      <xdr:spPr>
        <a:xfrm>
          <a:off x="13131800" y="279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53763</xdr:rowOff>
    </xdr:from>
    <xdr:to>
      <xdr:col>24</xdr:col>
      <xdr:colOff>609600</xdr:colOff>
      <xdr:row>15</xdr:row>
      <xdr:rowOff>155363</xdr:rowOff>
    </xdr:to>
    <xdr:sp macro="" textlink="">
      <xdr:nvSpPr>
        <xdr:cNvPr id="468" name="円/楕円 467"/>
        <xdr:cNvSpPr/>
      </xdr:nvSpPr>
      <xdr:spPr>
        <a:xfrm>
          <a:off x="169672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70290</xdr:rowOff>
    </xdr:from>
    <xdr:ext cx="762000" cy="259045"/>
    <xdr:sp macro="" textlink="">
      <xdr:nvSpPr>
        <xdr:cNvPr id="469" name="将来負担の状況該当値テキスト"/>
        <xdr:cNvSpPr txBox="1"/>
      </xdr:nvSpPr>
      <xdr:spPr>
        <a:xfrm>
          <a:off x="17106900" y="247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107769</xdr:rowOff>
    </xdr:from>
    <xdr:to>
      <xdr:col>23</xdr:col>
      <xdr:colOff>457200</xdr:colOff>
      <xdr:row>16</xdr:row>
      <xdr:rowOff>37919</xdr:rowOff>
    </xdr:to>
    <xdr:sp macro="" textlink="">
      <xdr:nvSpPr>
        <xdr:cNvPr id="470" name="円/楕円 469"/>
        <xdr:cNvSpPr/>
      </xdr:nvSpPr>
      <xdr:spPr>
        <a:xfrm>
          <a:off x="16129000" y="267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48096</xdr:rowOff>
    </xdr:from>
    <xdr:ext cx="736600" cy="259045"/>
    <xdr:sp macro="" textlink="">
      <xdr:nvSpPr>
        <xdr:cNvPr id="471" name="テキスト ボックス 470"/>
        <xdr:cNvSpPr txBox="1"/>
      </xdr:nvSpPr>
      <xdr:spPr>
        <a:xfrm>
          <a:off x="15798800" y="244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77651</xdr:rowOff>
    </xdr:from>
    <xdr:to>
      <xdr:col>22</xdr:col>
      <xdr:colOff>254000</xdr:colOff>
      <xdr:row>17</xdr:row>
      <xdr:rowOff>7801</xdr:rowOff>
    </xdr:to>
    <xdr:sp macro="" textlink="">
      <xdr:nvSpPr>
        <xdr:cNvPr id="472" name="円/楕円 471"/>
        <xdr:cNvSpPr/>
      </xdr:nvSpPr>
      <xdr:spPr>
        <a:xfrm>
          <a:off x="15240000" y="28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17978</xdr:rowOff>
    </xdr:from>
    <xdr:ext cx="762000" cy="259045"/>
    <xdr:sp macro="" textlink="">
      <xdr:nvSpPr>
        <xdr:cNvPr id="473" name="テキスト ボックス 472"/>
        <xdr:cNvSpPr txBox="1"/>
      </xdr:nvSpPr>
      <xdr:spPr>
        <a:xfrm>
          <a:off x="14909800" y="258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141998</xdr:rowOff>
    </xdr:from>
    <xdr:to>
      <xdr:col>21</xdr:col>
      <xdr:colOff>50800</xdr:colOff>
      <xdr:row>17</xdr:row>
      <xdr:rowOff>72148</xdr:rowOff>
    </xdr:to>
    <xdr:sp macro="" textlink="">
      <xdr:nvSpPr>
        <xdr:cNvPr id="474" name="円/楕円 473"/>
        <xdr:cNvSpPr/>
      </xdr:nvSpPr>
      <xdr:spPr>
        <a:xfrm>
          <a:off x="14351000" y="288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82325</xdr:rowOff>
    </xdr:from>
    <xdr:ext cx="762000" cy="259045"/>
    <xdr:sp macro="" textlink="">
      <xdr:nvSpPr>
        <xdr:cNvPr id="475" name="テキスト ボックス 474"/>
        <xdr:cNvSpPr txBox="1"/>
      </xdr:nvSpPr>
      <xdr:spPr>
        <a:xfrm>
          <a:off x="14020800" y="265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21772</xdr:rowOff>
    </xdr:from>
    <xdr:to>
      <xdr:col>19</xdr:col>
      <xdr:colOff>533400</xdr:colOff>
      <xdr:row>19</xdr:row>
      <xdr:rowOff>123372</xdr:rowOff>
    </xdr:to>
    <xdr:sp macro="" textlink="">
      <xdr:nvSpPr>
        <xdr:cNvPr id="476" name="円/楕円 475"/>
        <xdr:cNvSpPr/>
      </xdr:nvSpPr>
      <xdr:spPr>
        <a:xfrm>
          <a:off x="13462000" y="32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108149</xdr:rowOff>
    </xdr:from>
    <xdr:ext cx="762000" cy="259045"/>
    <xdr:sp macro="" textlink="">
      <xdr:nvSpPr>
        <xdr:cNvPr id="477" name="テキスト ボックス 476"/>
        <xdr:cNvSpPr txBox="1"/>
      </xdr:nvSpPr>
      <xdr:spPr>
        <a:xfrm>
          <a:off x="13131800" y="336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19,516
19,305
133.84
8,249,094
7,363,193
850,348
4,996,822
6,453,253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31.6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近年、退職者数に対する新規採用者数の抑制による職員数の削減や特殊勤務手当の見直しなどの結果、人件費に係る経常収支比率は減少の傾向にあるが、平成</a:t>
          </a:r>
          <a:r>
            <a:rPr lang="en-US" altLang="ja-JP" sz="1100" b="0" i="0" u="none" strike="noStrike" baseline="0" smtClean="0">
              <a:solidFill>
                <a:schemeClr val="dk1"/>
              </a:solidFill>
              <a:latin typeface="+mn-lt"/>
              <a:ea typeface="+mn-ea"/>
              <a:cs typeface="+mn-cs"/>
            </a:rPr>
            <a:t>25</a:t>
          </a:r>
          <a:r>
            <a:rPr lang="ja-JP" altLang="en-US" sz="1100" b="0" i="0" u="none" strike="noStrike" baseline="0" smtClean="0">
              <a:solidFill>
                <a:schemeClr val="dk1"/>
              </a:solidFill>
              <a:latin typeface="+mn-lt"/>
              <a:ea typeface="+mn-ea"/>
              <a:cs typeface="+mn-cs"/>
            </a:rPr>
            <a:t>年度は多数の退職者を控えた対応により類似団体平均を</a:t>
          </a:r>
          <a:r>
            <a:rPr lang="en-US" altLang="ja-JP" sz="1100" b="0" i="0" u="none" strike="noStrike" baseline="0" smtClean="0">
              <a:solidFill>
                <a:schemeClr val="dk1"/>
              </a:solidFill>
              <a:latin typeface="+mn-lt"/>
              <a:ea typeface="+mn-ea"/>
              <a:cs typeface="+mn-cs"/>
            </a:rPr>
            <a:t>1.2</a:t>
          </a:r>
          <a:r>
            <a:rPr lang="ja-JP" altLang="en-US" sz="1100" b="0" i="0" u="none" strike="noStrike" baseline="0" smtClean="0">
              <a:solidFill>
                <a:schemeClr val="dk1"/>
              </a:solidFill>
              <a:latin typeface="+mn-lt"/>
              <a:ea typeface="+mn-ea"/>
              <a:cs typeface="+mn-cs"/>
            </a:rPr>
            <a:t>ポイント下回った。</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今後も「新行財政改革プラン」に則した技能労務職員の退職不補充をはじめ、臨時嘱託職員の活用、業務の委託化の推進などを図り、引き続き簡素で効率的な執行体制の確保を図り適切な定員管理に努める。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82550</xdr:rowOff>
    </xdr:from>
    <xdr:to>
      <xdr:col>7</xdr:col>
      <xdr:colOff>15875</xdr:colOff>
      <xdr:row>42</xdr:row>
      <xdr:rowOff>50800</xdr:rowOff>
    </xdr:to>
    <xdr:cxnSp macro="">
      <xdr:nvCxnSpPr>
        <xdr:cNvPr id="60" name="直線コネクタ 59"/>
        <xdr:cNvCxnSpPr/>
      </xdr:nvCxnSpPr>
      <xdr:spPr>
        <a:xfrm flipV="1">
          <a:off x="4826000" y="5740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1"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2" name="直線コネクタ 61"/>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168927</xdr:rowOff>
    </xdr:from>
    <xdr:ext cx="762000" cy="259045"/>
    <xdr:sp macro="" textlink="">
      <xdr:nvSpPr>
        <xdr:cNvPr id="63"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82550</xdr:rowOff>
    </xdr:from>
    <xdr:to>
      <xdr:col>7</xdr:col>
      <xdr:colOff>104775</xdr:colOff>
      <xdr:row>33</xdr:row>
      <xdr:rowOff>82550</xdr:rowOff>
    </xdr:to>
    <xdr:cxnSp macro="">
      <xdr:nvCxnSpPr>
        <xdr:cNvPr id="64" name="直線コネクタ 63"/>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88900</xdr:rowOff>
    </xdr:from>
    <xdr:to>
      <xdr:col>7</xdr:col>
      <xdr:colOff>15875</xdr:colOff>
      <xdr:row>39</xdr:row>
      <xdr:rowOff>19050</xdr:rowOff>
    </xdr:to>
    <xdr:cxnSp macro="">
      <xdr:nvCxnSpPr>
        <xdr:cNvPr id="65" name="直線コネクタ 64"/>
        <xdr:cNvCxnSpPr/>
      </xdr:nvCxnSpPr>
      <xdr:spPr>
        <a:xfrm>
          <a:off x="3987800" y="6604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3827</xdr:rowOff>
    </xdr:from>
    <xdr:ext cx="762000" cy="259045"/>
    <xdr:sp macro="" textlink="">
      <xdr:nvSpPr>
        <xdr:cNvPr id="66" name="人件費平均値テキスト"/>
        <xdr:cNvSpPr txBox="1"/>
      </xdr:nvSpPr>
      <xdr:spPr>
        <a:xfrm>
          <a:off x="4914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7" name="フローチャート : 判断 66"/>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88900</xdr:rowOff>
    </xdr:from>
    <xdr:to>
      <xdr:col>5</xdr:col>
      <xdr:colOff>549275</xdr:colOff>
      <xdr:row>39</xdr:row>
      <xdr:rowOff>31750</xdr:rowOff>
    </xdr:to>
    <xdr:cxnSp macro="">
      <xdr:nvCxnSpPr>
        <xdr:cNvPr id="68" name="直線コネクタ 67"/>
        <xdr:cNvCxnSpPr/>
      </xdr:nvCxnSpPr>
      <xdr:spPr>
        <a:xfrm flipV="1">
          <a:off x="3098800" y="660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88900</xdr:rowOff>
    </xdr:from>
    <xdr:to>
      <xdr:col>5</xdr:col>
      <xdr:colOff>600075</xdr:colOff>
      <xdr:row>39</xdr:row>
      <xdr:rowOff>19050</xdr:rowOff>
    </xdr:to>
    <xdr:sp macro="" textlink="">
      <xdr:nvSpPr>
        <xdr:cNvPr id="69" name="フローチャート : 判断 68"/>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3827</xdr:rowOff>
    </xdr:from>
    <xdr:ext cx="736600" cy="259045"/>
    <xdr:sp macro="" textlink="">
      <xdr:nvSpPr>
        <xdr:cNvPr id="70" name="テキスト ボックス 69"/>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76200</xdr:rowOff>
    </xdr:from>
    <xdr:to>
      <xdr:col>4</xdr:col>
      <xdr:colOff>346075</xdr:colOff>
      <xdr:row>39</xdr:row>
      <xdr:rowOff>31750</xdr:rowOff>
    </xdr:to>
    <xdr:cxnSp macro="">
      <xdr:nvCxnSpPr>
        <xdr:cNvPr id="71" name="直線コネクタ 70"/>
        <xdr:cNvCxnSpPr/>
      </xdr:nvCxnSpPr>
      <xdr:spPr>
        <a:xfrm>
          <a:off x="2209800" y="6591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165100</xdr:rowOff>
    </xdr:from>
    <xdr:to>
      <xdr:col>4</xdr:col>
      <xdr:colOff>396875</xdr:colOff>
      <xdr:row>39</xdr:row>
      <xdr:rowOff>95250</xdr:rowOff>
    </xdr:to>
    <xdr:sp macro="" textlink="">
      <xdr:nvSpPr>
        <xdr:cNvPr id="72" name="フローチャート : 判断 71"/>
        <xdr:cNvSpPr/>
      </xdr:nvSpPr>
      <xdr:spPr>
        <a:xfrm>
          <a:off x="3048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80027</xdr:rowOff>
    </xdr:from>
    <xdr:ext cx="762000" cy="259045"/>
    <xdr:sp macro="" textlink="">
      <xdr:nvSpPr>
        <xdr:cNvPr id="73" name="テキスト ボックス 72"/>
        <xdr:cNvSpPr txBox="1"/>
      </xdr:nvSpPr>
      <xdr:spPr>
        <a:xfrm>
          <a:off x="2717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76200</xdr:rowOff>
    </xdr:from>
    <xdr:to>
      <xdr:col>3</xdr:col>
      <xdr:colOff>142875</xdr:colOff>
      <xdr:row>40</xdr:row>
      <xdr:rowOff>25400</xdr:rowOff>
    </xdr:to>
    <xdr:cxnSp macro="">
      <xdr:nvCxnSpPr>
        <xdr:cNvPr id="74" name="直線コネクタ 73"/>
        <xdr:cNvCxnSpPr/>
      </xdr:nvCxnSpPr>
      <xdr:spPr>
        <a:xfrm flipV="1">
          <a:off x="1320800" y="65913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127000</xdr:rowOff>
    </xdr:from>
    <xdr:to>
      <xdr:col>3</xdr:col>
      <xdr:colOff>193675</xdr:colOff>
      <xdr:row>39</xdr:row>
      <xdr:rowOff>57150</xdr:rowOff>
    </xdr:to>
    <xdr:sp macro="" textlink="">
      <xdr:nvSpPr>
        <xdr:cNvPr id="75" name="フローチャート : 判断 74"/>
        <xdr:cNvSpPr/>
      </xdr:nvSpPr>
      <xdr:spPr>
        <a:xfrm>
          <a:off x="2159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41927</xdr:rowOff>
    </xdr:from>
    <xdr:ext cx="762000" cy="259045"/>
    <xdr:sp macro="" textlink="">
      <xdr:nvSpPr>
        <xdr:cNvPr id="76" name="テキスト ボックス 75"/>
        <xdr:cNvSpPr txBox="1"/>
      </xdr:nvSpPr>
      <xdr:spPr>
        <a:xfrm>
          <a:off x="1828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158750</xdr:rowOff>
    </xdr:from>
    <xdr:to>
      <xdr:col>1</xdr:col>
      <xdr:colOff>676275</xdr:colOff>
      <xdr:row>40</xdr:row>
      <xdr:rowOff>88900</xdr:rowOff>
    </xdr:to>
    <xdr:sp macro="" textlink="">
      <xdr:nvSpPr>
        <xdr:cNvPr id="77" name="フローチャート : 判断 76"/>
        <xdr:cNvSpPr/>
      </xdr:nvSpPr>
      <xdr:spPr>
        <a:xfrm>
          <a:off x="12700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73677</xdr:rowOff>
    </xdr:from>
    <xdr:ext cx="762000" cy="259045"/>
    <xdr:sp macro="" textlink="">
      <xdr:nvSpPr>
        <xdr:cNvPr id="78" name="テキスト ボックス 77"/>
        <xdr:cNvSpPr txBox="1"/>
      </xdr:nvSpPr>
      <xdr:spPr>
        <a:xfrm>
          <a:off x="939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139700</xdr:rowOff>
    </xdr:from>
    <xdr:to>
      <xdr:col>7</xdr:col>
      <xdr:colOff>66675</xdr:colOff>
      <xdr:row>39</xdr:row>
      <xdr:rowOff>69850</xdr:rowOff>
    </xdr:to>
    <xdr:sp macro="" textlink="">
      <xdr:nvSpPr>
        <xdr:cNvPr id="84" name="円/楕円 83"/>
        <xdr:cNvSpPr/>
      </xdr:nvSpPr>
      <xdr:spPr>
        <a:xfrm>
          <a:off x="47752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111777</xdr:rowOff>
    </xdr:from>
    <xdr:ext cx="762000" cy="259045"/>
    <xdr:sp macro="" textlink="">
      <xdr:nvSpPr>
        <xdr:cNvPr id="85" name="人件費該当値テキスト"/>
        <xdr:cNvSpPr txBox="1"/>
      </xdr:nvSpPr>
      <xdr:spPr>
        <a:xfrm>
          <a:off x="49149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38100</xdr:rowOff>
    </xdr:from>
    <xdr:to>
      <xdr:col>5</xdr:col>
      <xdr:colOff>600075</xdr:colOff>
      <xdr:row>38</xdr:row>
      <xdr:rowOff>139700</xdr:rowOff>
    </xdr:to>
    <xdr:sp macro="" textlink="">
      <xdr:nvSpPr>
        <xdr:cNvPr id="86" name="円/楕円 85"/>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149877</xdr:rowOff>
    </xdr:from>
    <xdr:ext cx="736600" cy="259045"/>
    <xdr:sp macro="" textlink="">
      <xdr:nvSpPr>
        <xdr:cNvPr id="87" name="テキスト ボックス 86"/>
        <xdr:cNvSpPr txBox="1"/>
      </xdr:nvSpPr>
      <xdr:spPr>
        <a:xfrm>
          <a:off x="3606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152400</xdr:rowOff>
    </xdr:from>
    <xdr:to>
      <xdr:col>4</xdr:col>
      <xdr:colOff>396875</xdr:colOff>
      <xdr:row>39</xdr:row>
      <xdr:rowOff>82550</xdr:rowOff>
    </xdr:to>
    <xdr:sp macro="" textlink="">
      <xdr:nvSpPr>
        <xdr:cNvPr id="88" name="円/楕円 87"/>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89" name="テキスト ボックス 88"/>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25400</xdr:rowOff>
    </xdr:from>
    <xdr:to>
      <xdr:col>3</xdr:col>
      <xdr:colOff>193675</xdr:colOff>
      <xdr:row>38</xdr:row>
      <xdr:rowOff>127000</xdr:rowOff>
    </xdr:to>
    <xdr:sp macro="" textlink="">
      <xdr:nvSpPr>
        <xdr:cNvPr id="90" name="円/楕円 89"/>
        <xdr:cNvSpPr/>
      </xdr:nvSpPr>
      <xdr:spPr>
        <a:xfrm>
          <a:off x="2159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137177</xdr:rowOff>
    </xdr:from>
    <xdr:ext cx="762000" cy="259045"/>
    <xdr:sp macro="" textlink="">
      <xdr:nvSpPr>
        <xdr:cNvPr id="91" name="テキスト ボックス 90"/>
        <xdr:cNvSpPr txBox="1"/>
      </xdr:nvSpPr>
      <xdr:spPr>
        <a:xfrm>
          <a:off x="1828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146050</xdr:rowOff>
    </xdr:from>
    <xdr:to>
      <xdr:col>1</xdr:col>
      <xdr:colOff>676275</xdr:colOff>
      <xdr:row>40</xdr:row>
      <xdr:rowOff>76200</xdr:rowOff>
    </xdr:to>
    <xdr:sp macro="" textlink="">
      <xdr:nvSpPr>
        <xdr:cNvPr id="92" name="円/楕円 91"/>
        <xdr:cNvSpPr/>
      </xdr:nvSpPr>
      <xdr:spPr>
        <a:xfrm>
          <a:off x="1270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93" name="テキスト ボックス 92"/>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類似団体に比べ</a:t>
          </a:r>
          <a:r>
            <a:rPr lang="en-US" altLang="ja-JP" sz="1100" b="0" i="0" u="none" strike="noStrike" baseline="0" smtClean="0">
              <a:solidFill>
                <a:schemeClr val="dk1"/>
              </a:solidFill>
              <a:latin typeface="+mn-lt"/>
              <a:ea typeface="+mn-ea"/>
              <a:cs typeface="+mn-cs"/>
            </a:rPr>
            <a:t>4.5</a:t>
          </a:r>
          <a:r>
            <a:rPr lang="ja-JP" altLang="en-US" sz="1100" b="0" i="0" u="none" strike="noStrike" baseline="0" smtClean="0">
              <a:solidFill>
                <a:schemeClr val="dk1"/>
              </a:solidFill>
              <a:latin typeface="+mn-lt"/>
              <a:ea typeface="+mn-ea"/>
              <a:cs typeface="+mn-cs"/>
            </a:rPr>
            <a:t>ポイント下回っている。これは、事務用品の集中調達方式による需用費の削減や各種委託業務の見直しよる委託料の減少など行財政改革の取り組みによる効果が大きい。</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22</xdr:row>
      <xdr:rowOff>25400</xdr:rowOff>
    </xdr:to>
    <xdr:cxnSp macro="">
      <xdr:nvCxnSpPr>
        <xdr:cNvPr id="121" name="直線コネクタ 120"/>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168927</xdr:rowOff>
    </xdr:from>
    <xdr:ext cx="762000" cy="259045"/>
    <xdr:sp macro="" textlink="">
      <xdr:nvSpPr>
        <xdr:cNvPr id="122"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22</xdr:row>
      <xdr:rowOff>25400</xdr:rowOff>
    </xdr:from>
    <xdr:to>
      <xdr:col>24</xdr:col>
      <xdr:colOff>120650</xdr:colOff>
      <xdr:row>22</xdr:row>
      <xdr:rowOff>25400</xdr:rowOff>
    </xdr:to>
    <xdr:cxnSp macro="">
      <xdr:nvCxnSpPr>
        <xdr:cNvPr id="123" name="直線コネクタ 122"/>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4"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5" name="直線コネクタ 124"/>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133350</xdr:rowOff>
    </xdr:from>
    <xdr:to>
      <xdr:col>24</xdr:col>
      <xdr:colOff>31750</xdr:colOff>
      <xdr:row>14</xdr:row>
      <xdr:rowOff>38100</xdr:rowOff>
    </xdr:to>
    <xdr:cxnSp macro="">
      <xdr:nvCxnSpPr>
        <xdr:cNvPr id="126" name="直線コネクタ 125"/>
        <xdr:cNvCxnSpPr/>
      </xdr:nvCxnSpPr>
      <xdr:spPr>
        <a:xfrm>
          <a:off x="15671800" y="2362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16527</xdr:rowOff>
    </xdr:from>
    <xdr:ext cx="762000" cy="259045"/>
    <xdr:sp macro="" textlink="">
      <xdr:nvSpPr>
        <xdr:cNvPr id="127" name="物件費平均値テキスト"/>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28" name="フローチャート : 判断 127"/>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133350</xdr:rowOff>
    </xdr:from>
    <xdr:to>
      <xdr:col>22</xdr:col>
      <xdr:colOff>565150</xdr:colOff>
      <xdr:row>13</xdr:row>
      <xdr:rowOff>133350</xdr:rowOff>
    </xdr:to>
    <xdr:cxnSp macro="">
      <xdr:nvCxnSpPr>
        <xdr:cNvPr id="129" name="直線コネクタ 128"/>
        <xdr:cNvCxnSpPr/>
      </xdr:nvCxnSpPr>
      <xdr:spPr>
        <a:xfrm>
          <a:off x="14782800" y="236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30" name="フローチャート : 判断 129"/>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1" name="テキスト ボックス 130"/>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133350</xdr:rowOff>
    </xdr:from>
    <xdr:to>
      <xdr:col>21</xdr:col>
      <xdr:colOff>361950</xdr:colOff>
      <xdr:row>13</xdr:row>
      <xdr:rowOff>133350</xdr:rowOff>
    </xdr:to>
    <xdr:cxnSp macro="">
      <xdr:nvCxnSpPr>
        <xdr:cNvPr id="132" name="直線コネクタ 131"/>
        <xdr:cNvCxnSpPr/>
      </xdr:nvCxnSpPr>
      <xdr:spPr>
        <a:xfrm>
          <a:off x="13893800" y="236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101600</xdr:rowOff>
    </xdr:from>
    <xdr:to>
      <xdr:col>21</xdr:col>
      <xdr:colOff>412750</xdr:colOff>
      <xdr:row>17</xdr:row>
      <xdr:rowOff>31750</xdr:rowOff>
    </xdr:to>
    <xdr:sp macro="" textlink="">
      <xdr:nvSpPr>
        <xdr:cNvPr id="133" name="フローチャート : 判断 132"/>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16527</xdr:rowOff>
    </xdr:from>
    <xdr:ext cx="762000" cy="259045"/>
    <xdr:sp macro="" textlink="">
      <xdr:nvSpPr>
        <xdr:cNvPr id="134" name="テキスト ボックス 133"/>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133350</xdr:rowOff>
    </xdr:from>
    <xdr:to>
      <xdr:col>20</xdr:col>
      <xdr:colOff>158750</xdr:colOff>
      <xdr:row>14</xdr:row>
      <xdr:rowOff>63500</xdr:rowOff>
    </xdr:to>
    <xdr:cxnSp macro="">
      <xdr:nvCxnSpPr>
        <xdr:cNvPr id="135" name="直線コネクタ 134"/>
        <xdr:cNvCxnSpPr/>
      </xdr:nvCxnSpPr>
      <xdr:spPr>
        <a:xfrm flipV="1">
          <a:off x="13004800" y="2362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6" name="フローチャート : 判断 135"/>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37" name="テキスト ボックス 136"/>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69850</xdr:rowOff>
    </xdr:from>
    <xdr:to>
      <xdr:col>19</xdr:col>
      <xdr:colOff>6350</xdr:colOff>
      <xdr:row>18</xdr:row>
      <xdr:rowOff>0</xdr:rowOff>
    </xdr:to>
    <xdr:sp macro="" textlink="">
      <xdr:nvSpPr>
        <xdr:cNvPr id="138" name="フローチャート : 判断 137"/>
        <xdr:cNvSpPr/>
      </xdr:nvSpPr>
      <xdr:spPr>
        <a:xfrm>
          <a:off x="12954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156227</xdr:rowOff>
    </xdr:from>
    <xdr:ext cx="762000" cy="259045"/>
    <xdr:sp macro="" textlink="">
      <xdr:nvSpPr>
        <xdr:cNvPr id="139" name="テキスト ボックス 138"/>
        <xdr:cNvSpPr txBox="1"/>
      </xdr:nvSpPr>
      <xdr:spPr>
        <a:xfrm>
          <a:off x="12623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158750</xdr:rowOff>
    </xdr:from>
    <xdr:to>
      <xdr:col>24</xdr:col>
      <xdr:colOff>82550</xdr:colOff>
      <xdr:row>14</xdr:row>
      <xdr:rowOff>88900</xdr:rowOff>
    </xdr:to>
    <xdr:sp macro="" textlink="">
      <xdr:nvSpPr>
        <xdr:cNvPr id="145" name="円/楕円 144"/>
        <xdr:cNvSpPr/>
      </xdr:nvSpPr>
      <xdr:spPr>
        <a:xfrm>
          <a:off x="164592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67327</xdr:rowOff>
    </xdr:from>
    <xdr:ext cx="762000" cy="259045"/>
    <xdr:sp macro="" textlink="">
      <xdr:nvSpPr>
        <xdr:cNvPr id="146" name="物件費該当値テキスト"/>
        <xdr:cNvSpPr txBox="1"/>
      </xdr:nvSpPr>
      <xdr:spPr>
        <a:xfrm>
          <a:off x="165989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82550</xdr:rowOff>
    </xdr:from>
    <xdr:to>
      <xdr:col>22</xdr:col>
      <xdr:colOff>615950</xdr:colOff>
      <xdr:row>14</xdr:row>
      <xdr:rowOff>12700</xdr:rowOff>
    </xdr:to>
    <xdr:sp macro="" textlink="">
      <xdr:nvSpPr>
        <xdr:cNvPr id="147" name="円/楕円 146"/>
        <xdr:cNvSpPr/>
      </xdr:nvSpPr>
      <xdr:spPr>
        <a:xfrm>
          <a:off x="15621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22877</xdr:rowOff>
    </xdr:from>
    <xdr:ext cx="736600" cy="259045"/>
    <xdr:sp macro="" textlink="">
      <xdr:nvSpPr>
        <xdr:cNvPr id="148" name="テキスト ボックス 147"/>
        <xdr:cNvSpPr txBox="1"/>
      </xdr:nvSpPr>
      <xdr:spPr>
        <a:xfrm>
          <a:off x="15290800" y="208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82550</xdr:rowOff>
    </xdr:from>
    <xdr:to>
      <xdr:col>21</xdr:col>
      <xdr:colOff>412750</xdr:colOff>
      <xdr:row>14</xdr:row>
      <xdr:rowOff>12700</xdr:rowOff>
    </xdr:to>
    <xdr:sp macro="" textlink="">
      <xdr:nvSpPr>
        <xdr:cNvPr id="149" name="円/楕円 148"/>
        <xdr:cNvSpPr/>
      </xdr:nvSpPr>
      <xdr:spPr>
        <a:xfrm>
          <a:off x="14732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22877</xdr:rowOff>
    </xdr:from>
    <xdr:ext cx="762000" cy="259045"/>
    <xdr:sp macro="" textlink="">
      <xdr:nvSpPr>
        <xdr:cNvPr id="150" name="テキスト ボックス 149"/>
        <xdr:cNvSpPr txBox="1"/>
      </xdr:nvSpPr>
      <xdr:spPr>
        <a:xfrm>
          <a:off x="14401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82550</xdr:rowOff>
    </xdr:from>
    <xdr:to>
      <xdr:col>20</xdr:col>
      <xdr:colOff>209550</xdr:colOff>
      <xdr:row>14</xdr:row>
      <xdr:rowOff>12700</xdr:rowOff>
    </xdr:to>
    <xdr:sp macro="" textlink="">
      <xdr:nvSpPr>
        <xdr:cNvPr id="151" name="円/楕円 150"/>
        <xdr:cNvSpPr/>
      </xdr:nvSpPr>
      <xdr:spPr>
        <a:xfrm>
          <a:off x="13843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22877</xdr:rowOff>
    </xdr:from>
    <xdr:ext cx="762000" cy="259045"/>
    <xdr:sp macro="" textlink="">
      <xdr:nvSpPr>
        <xdr:cNvPr id="152" name="テキスト ボックス 151"/>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12700</xdr:rowOff>
    </xdr:from>
    <xdr:to>
      <xdr:col>19</xdr:col>
      <xdr:colOff>6350</xdr:colOff>
      <xdr:row>14</xdr:row>
      <xdr:rowOff>114300</xdr:rowOff>
    </xdr:to>
    <xdr:sp macro="" textlink="">
      <xdr:nvSpPr>
        <xdr:cNvPr id="153" name="円/楕円 152"/>
        <xdr:cNvSpPr/>
      </xdr:nvSpPr>
      <xdr:spPr>
        <a:xfrm>
          <a:off x="12954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124477</xdr:rowOff>
    </xdr:from>
    <xdr:ext cx="762000" cy="259045"/>
    <xdr:sp macro="" textlink="">
      <xdr:nvSpPr>
        <xdr:cNvPr id="154" name="テキスト ボックス 153"/>
        <xdr:cNvSpPr txBox="1"/>
      </xdr:nvSpPr>
      <xdr:spPr>
        <a:xfrm>
          <a:off x="12623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扶助費に係る経常収支比率は前年同率、類似団体平均を</a:t>
          </a:r>
          <a:r>
            <a:rPr lang="en-US" altLang="ja-JP" sz="1100" b="0" i="0" u="none" strike="noStrike" baseline="0" smtClean="0">
              <a:solidFill>
                <a:schemeClr val="dk1"/>
              </a:solidFill>
              <a:latin typeface="+mn-lt"/>
              <a:ea typeface="+mn-ea"/>
              <a:cs typeface="+mn-cs"/>
            </a:rPr>
            <a:t>0.3</a:t>
          </a:r>
          <a:r>
            <a:rPr lang="ja-JP" altLang="en-US" sz="1100" b="0" i="0" u="none" strike="noStrike" baseline="0" smtClean="0">
              <a:solidFill>
                <a:schemeClr val="dk1"/>
              </a:solidFill>
              <a:latin typeface="+mn-lt"/>
              <a:ea typeface="+mn-ea"/>
              <a:cs typeface="+mn-cs"/>
            </a:rPr>
            <a:t>ポイント下回っているが、依然として子ども手当や医療費助成は高い水準を維持している。</a:t>
          </a:r>
          <a:endParaRPr lang="en-US" altLang="ja-JP" sz="1100" b="0" i="0" u="none" strike="noStrike" baseline="0" smtClean="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50800</xdr:rowOff>
    </xdr:to>
    <xdr:cxnSp macro="">
      <xdr:nvCxnSpPr>
        <xdr:cNvPr id="182" name="直線コネクタ 181"/>
        <xdr:cNvCxnSpPr/>
      </xdr:nvCxnSpPr>
      <xdr:spPr>
        <a:xfrm flipV="1">
          <a:off x="4826000" y="90805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3"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4" name="直線コネクタ 183"/>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12700</xdr:rowOff>
    </xdr:to>
    <xdr:cxnSp macro="">
      <xdr:nvCxnSpPr>
        <xdr:cNvPr id="187" name="直線コネクタ 186"/>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88"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89" name="フローチャート : 判断 188"/>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56</xdr:row>
      <xdr:rowOff>12700</xdr:rowOff>
    </xdr:to>
    <xdr:cxnSp macro="">
      <xdr:nvCxnSpPr>
        <xdr:cNvPr id="190" name="直線コネクタ 189"/>
        <xdr:cNvCxnSpPr/>
      </xdr:nvCxnSpPr>
      <xdr:spPr>
        <a:xfrm>
          <a:off x="3098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1" name="フローチャート : 判断 190"/>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192" name="テキスト ボックス 19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55</xdr:row>
      <xdr:rowOff>69850</xdr:rowOff>
    </xdr:to>
    <xdr:cxnSp macro="">
      <xdr:nvCxnSpPr>
        <xdr:cNvPr id="193" name="直線コネクタ 192"/>
        <xdr:cNvCxnSpPr/>
      </xdr:nvCxnSpPr>
      <xdr:spPr>
        <a:xfrm>
          <a:off x="2209800" y="934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4" name="フローチャート : 判断 193"/>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5" name="テキスト ボックス 194"/>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88900</xdr:rowOff>
    </xdr:to>
    <xdr:cxnSp macro="">
      <xdr:nvCxnSpPr>
        <xdr:cNvPr id="196" name="直線コネクタ 195"/>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59</xdr:row>
      <xdr:rowOff>19050</xdr:rowOff>
    </xdr:from>
    <xdr:to>
      <xdr:col>3</xdr:col>
      <xdr:colOff>193675</xdr:colOff>
      <xdr:row>59</xdr:row>
      <xdr:rowOff>120650</xdr:rowOff>
    </xdr:to>
    <xdr:sp macro="" textlink="">
      <xdr:nvSpPr>
        <xdr:cNvPr id="197" name="フローチャート : 判断 196"/>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105427</xdr:rowOff>
    </xdr:from>
    <xdr:ext cx="762000" cy="259045"/>
    <xdr:sp macro="" textlink="">
      <xdr:nvSpPr>
        <xdr:cNvPr id="198" name="テキスト ボックス 197"/>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114300</xdr:rowOff>
    </xdr:from>
    <xdr:to>
      <xdr:col>1</xdr:col>
      <xdr:colOff>676275</xdr:colOff>
      <xdr:row>59</xdr:row>
      <xdr:rowOff>44450</xdr:rowOff>
    </xdr:to>
    <xdr:sp macro="" textlink="">
      <xdr:nvSpPr>
        <xdr:cNvPr id="199" name="フローチャート : 判断 198"/>
        <xdr:cNvSpPr/>
      </xdr:nvSpPr>
      <xdr:spPr>
        <a:xfrm>
          <a:off x="1270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29227</xdr:rowOff>
    </xdr:from>
    <xdr:ext cx="762000" cy="259045"/>
    <xdr:sp macro="" textlink="">
      <xdr:nvSpPr>
        <xdr:cNvPr id="200" name="テキスト ボックス 199"/>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6" name="円/楕円 205"/>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7"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8" name="円/楕円 207"/>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09" name="テキスト ボックス 208"/>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0" name="円/楕円 209"/>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1" name="テキスト ボックス 210"/>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2" name="円/楕円 211"/>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3" name="テキスト ボックス 212"/>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4" name="円/楕円 213"/>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5" name="テキスト ボックス 214"/>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その他に係る経常収支比率は、繰出金や維持補修費などが含まれ、類似団体平均を</a:t>
          </a:r>
          <a:r>
            <a:rPr lang="en-US" altLang="ja-JP" sz="1100" b="0" i="0" u="none" strike="noStrike" baseline="0" smtClean="0">
              <a:solidFill>
                <a:schemeClr val="dk1"/>
              </a:solidFill>
              <a:latin typeface="+mn-lt"/>
              <a:ea typeface="+mn-ea"/>
              <a:cs typeface="+mn-cs"/>
            </a:rPr>
            <a:t>0.8</a:t>
          </a:r>
          <a:r>
            <a:rPr lang="ja-JP" altLang="en-US" sz="1100" b="0" i="0" u="none" strike="noStrike" baseline="0" smtClean="0">
              <a:solidFill>
                <a:schemeClr val="dk1"/>
              </a:solidFill>
              <a:latin typeface="+mn-lt"/>
              <a:ea typeface="+mn-ea"/>
              <a:cs typeface="+mn-cs"/>
            </a:rPr>
            <a:t>ポイント下回っているが増加傾向にある。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繰出金には、下水道施設の維持管理経費や国民健康保険事業などに対する赤字補填的なものが含まれる。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下水道事業については、独立採算の原則に立ち返り経費を節減し、国民健康保険事業においても保険税の適正化を図り、普通会計の負担を減らしていくように努める。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16510</xdr:rowOff>
    </xdr:to>
    <xdr:cxnSp macro="">
      <xdr:nvCxnSpPr>
        <xdr:cNvPr id="243" name="直線コネクタ 242"/>
        <xdr:cNvCxnSpPr/>
      </xdr:nvCxnSpPr>
      <xdr:spPr>
        <a:xfrm flipV="1">
          <a:off x="16510000" y="93014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160037</xdr:rowOff>
    </xdr:from>
    <xdr:ext cx="762000" cy="259045"/>
    <xdr:sp macro="" textlink="">
      <xdr:nvSpPr>
        <xdr:cNvPr id="244"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628650</xdr:colOff>
      <xdr:row>61</xdr:row>
      <xdr:rowOff>16510</xdr:rowOff>
    </xdr:from>
    <xdr:to>
      <xdr:col>24</xdr:col>
      <xdr:colOff>120650</xdr:colOff>
      <xdr:row>61</xdr:row>
      <xdr:rowOff>16510</xdr:rowOff>
    </xdr:to>
    <xdr:cxnSp macro="">
      <xdr:nvCxnSpPr>
        <xdr:cNvPr id="245" name="直線コネクタ 244"/>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6"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47" name="直線コネクタ 246"/>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57</xdr:row>
      <xdr:rowOff>1270</xdr:rowOff>
    </xdr:to>
    <xdr:cxnSp macro="">
      <xdr:nvCxnSpPr>
        <xdr:cNvPr id="248" name="直線コネクタ 247"/>
        <xdr:cNvCxnSpPr/>
      </xdr:nvCxnSpPr>
      <xdr:spPr>
        <a:xfrm>
          <a:off x="15671800" y="9720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154957</xdr:rowOff>
    </xdr:from>
    <xdr:ext cx="762000" cy="259045"/>
    <xdr:sp macro="" textlink="">
      <xdr:nvSpPr>
        <xdr:cNvPr id="249"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0" name="フローチャート : 判断 249"/>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119380</xdr:rowOff>
    </xdr:to>
    <xdr:cxnSp macro="">
      <xdr:nvCxnSpPr>
        <xdr:cNvPr id="251" name="直線コネクタ 250"/>
        <xdr:cNvCxnSpPr/>
      </xdr:nvCxnSpPr>
      <xdr:spPr>
        <a:xfrm>
          <a:off x="14782800" y="9667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3810</xdr:rowOff>
    </xdr:from>
    <xdr:to>
      <xdr:col>22</xdr:col>
      <xdr:colOff>615950</xdr:colOff>
      <xdr:row>57</xdr:row>
      <xdr:rowOff>105410</xdr:rowOff>
    </xdr:to>
    <xdr:sp macro="" textlink="">
      <xdr:nvSpPr>
        <xdr:cNvPr id="252" name="フローチャート : 判断 251"/>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53" name="テキスト ボックス 252"/>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88900</xdr:rowOff>
    </xdr:to>
    <xdr:cxnSp macro="">
      <xdr:nvCxnSpPr>
        <xdr:cNvPr id="254" name="直線コネクタ 253"/>
        <xdr:cNvCxnSpPr/>
      </xdr:nvCxnSpPr>
      <xdr:spPr>
        <a:xfrm flipV="1">
          <a:off x="13893800" y="966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5" name="フローチャート : 判断 254"/>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6" name="テキスト ボックス 255"/>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88900</xdr:rowOff>
    </xdr:to>
    <xdr:cxnSp macro="">
      <xdr:nvCxnSpPr>
        <xdr:cNvPr id="257" name="直線コネクタ 256"/>
        <xdr:cNvCxnSpPr/>
      </xdr:nvCxnSpPr>
      <xdr:spPr>
        <a:xfrm>
          <a:off x="13004800" y="962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58" name="フローチャート : 判断 257"/>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59" name="テキスト ボックス 258"/>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60" name="フローチャート : 判断 259"/>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61" name="テキスト ボックス 260"/>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7" name="円/楕円 266"/>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68"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69" name="円/楕円 268"/>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70" name="テキスト ボックス 269"/>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1" name="円/楕円 270"/>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2" name="テキスト ボックス 271"/>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3" name="円/楕円 272"/>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74" name="テキスト ボックス 273"/>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75" name="円/楕円 274"/>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63517</xdr:rowOff>
    </xdr:from>
    <xdr:ext cx="762000" cy="259045"/>
    <xdr:sp macro="" textlink="">
      <xdr:nvSpPr>
        <xdr:cNvPr id="276" name="テキスト ボックス 275"/>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類似団体平均を大幅に上回っているが、これは病院事業・水道事業への繰出金や、一部事務組合への負担金などが多額になっているためである。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病院事業については、「公立森町病院経営改革プラン」に基づき、更なる地域医療の充実と経営改善を図っていく。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41</xdr:row>
      <xdr:rowOff>1270</xdr:rowOff>
    </xdr:to>
    <xdr:cxnSp macro="">
      <xdr:nvCxnSpPr>
        <xdr:cNvPr id="304" name="直線コネクタ 303"/>
        <xdr:cNvCxnSpPr/>
      </xdr:nvCxnSpPr>
      <xdr:spPr>
        <a:xfrm flipV="1">
          <a:off x="16510000" y="59105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05"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06" name="直線コネクタ 305"/>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7"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8" name="直線コネクタ 307"/>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43180</xdr:rowOff>
    </xdr:from>
    <xdr:to>
      <xdr:col>24</xdr:col>
      <xdr:colOff>31750</xdr:colOff>
      <xdr:row>40</xdr:row>
      <xdr:rowOff>119380</xdr:rowOff>
    </xdr:to>
    <xdr:cxnSp macro="">
      <xdr:nvCxnSpPr>
        <xdr:cNvPr id="309" name="直線コネクタ 308"/>
        <xdr:cNvCxnSpPr/>
      </xdr:nvCxnSpPr>
      <xdr:spPr>
        <a:xfrm flipV="1">
          <a:off x="15671800" y="6901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58437</xdr:rowOff>
    </xdr:from>
    <xdr:ext cx="762000" cy="259045"/>
    <xdr:sp macro="" textlink="">
      <xdr:nvSpPr>
        <xdr:cNvPr id="310"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1" name="フローチャート : 判断 310"/>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119380</xdr:rowOff>
    </xdr:from>
    <xdr:to>
      <xdr:col>22</xdr:col>
      <xdr:colOff>565150</xdr:colOff>
      <xdr:row>41</xdr:row>
      <xdr:rowOff>1270</xdr:rowOff>
    </xdr:to>
    <xdr:cxnSp macro="">
      <xdr:nvCxnSpPr>
        <xdr:cNvPr id="312" name="直線コネクタ 311"/>
        <xdr:cNvCxnSpPr/>
      </xdr:nvCxnSpPr>
      <xdr:spPr>
        <a:xfrm flipV="1">
          <a:off x="14782800" y="6977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26670</xdr:rowOff>
    </xdr:from>
    <xdr:to>
      <xdr:col>22</xdr:col>
      <xdr:colOff>615950</xdr:colOff>
      <xdr:row>37</xdr:row>
      <xdr:rowOff>128270</xdr:rowOff>
    </xdr:to>
    <xdr:sp macro="" textlink="">
      <xdr:nvSpPr>
        <xdr:cNvPr id="313" name="フローチャート : 判断 312"/>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138447</xdr:rowOff>
    </xdr:from>
    <xdr:ext cx="736600" cy="259045"/>
    <xdr:sp macro="" textlink="">
      <xdr:nvSpPr>
        <xdr:cNvPr id="314" name="テキスト ボックス 313"/>
        <xdr:cNvSpPr txBox="1"/>
      </xdr:nvSpPr>
      <xdr:spPr>
        <a:xfrm>
          <a:off x="15290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104140</xdr:rowOff>
    </xdr:from>
    <xdr:to>
      <xdr:col>21</xdr:col>
      <xdr:colOff>361950</xdr:colOff>
      <xdr:row>41</xdr:row>
      <xdr:rowOff>1270</xdr:rowOff>
    </xdr:to>
    <xdr:cxnSp macro="">
      <xdr:nvCxnSpPr>
        <xdr:cNvPr id="315" name="直線コネクタ 314"/>
        <xdr:cNvCxnSpPr/>
      </xdr:nvCxnSpPr>
      <xdr:spPr>
        <a:xfrm>
          <a:off x="13893800" y="6962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6" name="フローチャート : 判断 315"/>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7" name="テキスト ボックス 316"/>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104140</xdr:rowOff>
    </xdr:from>
    <xdr:to>
      <xdr:col>20</xdr:col>
      <xdr:colOff>158750</xdr:colOff>
      <xdr:row>41</xdr:row>
      <xdr:rowOff>39370</xdr:rowOff>
    </xdr:to>
    <xdr:cxnSp macro="">
      <xdr:nvCxnSpPr>
        <xdr:cNvPr id="318" name="直線コネクタ 317"/>
        <xdr:cNvCxnSpPr/>
      </xdr:nvCxnSpPr>
      <xdr:spPr>
        <a:xfrm flipV="1">
          <a:off x="13004800" y="6962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19" name="フローチャート : 判断 318"/>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157497</xdr:rowOff>
    </xdr:from>
    <xdr:ext cx="762000" cy="259045"/>
    <xdr:sp macro="" textlink="">
      <xdr:nvSpPr>
        <xdr:cNvPr id="320" name="テキスト ボックス 319"/>
        <xdr:cNvSpPr txBox="1"/>
      </xdr:nvSpPr>
      <xdr:spPr>
        <a:xfrm>
          <a:off x="13512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21" name="フローチャート :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54627</xdr:rowOff>
    </xdr:from>
    <xdr:ext cx="762000" cy="259045"/>
    <xdr:sp macro="" textlink="">
      <xdr:nvSpPr>
        <xdr:cNvPr id="322" name="テキスト ボックス 321"/>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163830</xdr:rowOff>
    </xdr:from>
    <xdr:to>
      <xdr:col>24</xdr:col>
      <xdr:colOff>82550</xdr:colOff>
      <xdr:row>40</xdr:row>
      <xdr:rowOff>93980</xdr:rowOff>
    </xdr:to>
    <xdr:sp macro="" textlink="">
      <xdr:nvSpPr>
        <xdr:cNvPr id="328" name="円/楕円 327"/>
        <xdr:cNvSpPr/>
      </xdr:nvSpPr>
      <xdr:spPr>
        <a:xfrm>
          <a:off x="164592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135907</xdr:rowOff>
    </xdr:from>
    <xdr:ext cx="762000" cy="259045"/>
    <xdr:sp macro="" textlink="">
      <xdr:nvSpPr>
        <xdr:cNvPr id="329" name="補助費等該当値テキスト"/>
        <xdr:cNvSpPr txBox="1"/>
      </xdr:nvSpPr>
      <xdr:spPr>
        <a:xfrm>
          <a:off x="165989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68580</xdr:rowOff>
    </xdr:from>
    <xdr:to>
      <xdr:col>22</xdr:col>
      <xdr:colOff>615950</xdr:colOff>
      <xdr:row>40</xdr:row>
      <xdr:rowOff>170180</xdr:rowOff>
    </xdr:to>
    <xdr:sp macro="" textlink="">
      <xdr:nvSpPr>
        <xdr:cNvPr id="330" name="円/楕円 329"/>
        <xdr:cNvSpPr/>
      </xdr:nvSpPr>
      <xdr:spPr>
        <a:xfrm>
          <a:off x="15621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154957</xdr:rowOff>
    </xdr:from>
    <xdr:ext cx="736600" cy="259045"/>
    <xdr:sp macro="" textlink="">
      <xdr:nvSpPr>
        <xdr:cNvPr id="331" name="テキスト ボックス 330"/>
        <xdr:cNvSpPr txBox="1"/>
      </xdr:nvSpPr>
      <xdr:spPr>
        <a:xfrm>
          <a:off x="15290800" y="701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121920</xdr:rowOff>
    </xdr:from>
    <xdr:to>
      <xdr:col>21</xdr:col>
      <xdr:colOff>412750</xdr:colOff>
      <xdr:row>41</xdr:row>
      <xdr:rowOff>52070</xdr:rowOff>
    </xdr:to>
    <xdr:sp macro="" textlink="">
      <xdr:nvSpPr>
        <xdr:cNvPr id="332" name="円/楕円 331"/>
        <xdr:cNvSpPr/>
      </xdr:nvSpPr>
      <xdr:spPr>
        <a:xfrm>
          <a:off x="14732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36847</xdr:rowOff>
    </xdr:from>
    <xdr:ext cx="762000" cy="259045"/>
    <xdr:sp macro="" textlink="">
      <xdr:nvSpPr>
        <xdr:cNvPr id="333" name="テキスト ボックス 332"/>
        <xdr:cNvSpPr txBox="1"/>
      </xdr:nvSpPr>
      <xdr:spPr>
        <a:xfrm>
          <a:off x="14401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53340</xdr:rowOff>
    </xdr:from>
    <xdr:to>
      <xdr:col>20</xdr:col>
      <xdr:colOff>209550</xdr:colOff>
      <xdr:row>40</xdr:row>
      <xdr:rowOff>154940</xdr:rowOff>
    </xdr:to>
    <xdr:sp macro="" textlink="">
      <xdr:nvSpPr>
        <xdr:cNvPr id="334" name="円/楕円 333"/>
        <xdr:cNvSpPr/>
      </xdr:nvSpPr>
      <xdr:spPr>
        <a:xfrm>
          <a:off x="13843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139717</xdr:rowOff>
    </xdr:from>
    <xdr:ext cx="762000" cy="259045"/>
    <xdr:sp macro="" textlink="">
      <xdr:nvSpPr>
        <xdr:cNvPr id="335" name="テキスト ボックス 334"/>
        <xdr:cNvSpPr txBox="1"/>
      </xdr:nvSpPr>
      <xdr:spPr>
        <a:xfrm>
          <a:off x="13512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160020</xdr:rowOff>
    </xdr:from>
    <xdr:to>
      <xdr:col>19</xdr:col>
      <xdr:colOff>6350</xdr:colOff>
      <xdr:row>41</xdr:row>
      <xdr:rowOff>90170</xdr:rowOff>
    </xdr:to>
    <xdr:sp macro="" textlink="">
      <xdr:nvSpPr>
        <xdr:cNvPr id="336" name="円/楕円 335"/>
        <xdr:cNvSpPr/>
      </xdr:nvSpPr>
      <xdr:spPr>
        <a:xfrm>
          <a:off x="12954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74947</xdr:rowOff>
    </xdr:from>
    <xdr:ext cx="762000" cy="259045"/>
    <xdr:sp macro="" textlink="">
      <xdr:nvSpPr>
        <xdr:cNvPr id="337" name="テキスト ボックス 336"/>
        <xdr:cNvSpPr txBox="1"/>
      </xdr:nvSpPr>
      <xdr:spPr>
        <a:xfrm>
          <a:off x="12623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文化会館・ごみ焼却施設など大型の建設事業に伴う既往債の償還が終了し、類似団体平均を</a:t>
          </a:r>
          <a:r>
            <a:rPr lang="en-US" altLang="ja-JP" sz="1100" b="0" i="0" u="none" strike="noStrike" baseline="0" smtClean="0">
              <a:solidFill>
                <a:schemeClr val="dk1"/>
              </a:solidFill>
              <a:latin typeface="+mn-lt"/>
              <a:ea typeface="+mn-ea"/>
              <a:cs typeface="+mn-cs"/>
            </a:rPr>
            <a:t>3.7</a:t>
          </a:r>
          <a:r>
            <a:rPr lang="ja-JP" altLang="en-US" sz="1100" b="0" i="0" u="none" strike="noStrike" baseline="0" smtClean="0">
              <a:solidFill>
                <a:schemeClr val="dk1"/>
              </a:solidFill>
              <a:latin typeface="+mn-lt"/>
              <a:ea typeface="+mn-ea"/>
              <a:cs typeface="+mn-cs"/>
            </a:rPr>
            <a:t>ポイント下回った。しかし、今後も厳しい財政状況が予想されるため、地方債発行の抑制に努め、毎年度の起債の償還が平準化するよう適切な地方債管理に努める。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165100</xdr:rowOff>
    </xdr:from>
    <xdr:to>
      <xdr:col>7</xdr:col>
      <xdr:colOff>15875</xdr:colOff>
      <xdr:row>80</xdr:row>
      <xdr:rowOff>73661</xdr:rowOff>
    </xdr:to>
    <xdr:cxnSp macro="">
      <xdr:nvCxnSpPr>
        <xdr:cNvPr id="365" name="直線コネクタ 364"/>
        <xdr:cNvCxnSpPr/>
      </xdr:nvCxnSpPr>
      <xdr:spPr>
        <a:xfrm flipV="1">
          <a:off x="4826000" y="125095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45738</xdr:rowOff>
    </xdr:from>
    <xdr:ext cx="762000" cy="259045"/>
    <xdr:sp macro="" textlink="">
      <xdr:nvSpPr>
        <xdr:cNvPr id="366" name="公債費最小値テキスト"/>
        <xdr:cNvSpPr txBox="1"/>
      </xdr:nvSpPr>
      <xdr:spPr>
        <a:xfrm>
          <a:off x="4914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73661</xdr:rowOff>
    </xdr:from>
    <xdr:to>
      <xdr:col>7</xdr:col>
      <xdr:colOff>104775</xdr:colOff>
      <xdr:row>80</xdr:row>
      <xdr:rowOff>73661</xdr:rowOff>
    </xdr:to>
    <xdr:cxnSp macro="">
      <xdr:nvCxnSpPr>
        <xdr:cNvPr id="367" name="直線コネクタ 366"/>
        <xdr:cNvCxnSpPr/>
      </xdr:nvCxnSpPr>
      <xdr:spPr>
        <a:xfrm>
          <a:off x="4737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80027</xdr:rowOff>
    </xdr:from>
    <xdr:ext cx="762000" cy="259045"/>
    <xdr:sp macro="" textlink="">
      <xdr:nvSpPr>
        <xdr:cNvPr id="36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72</xdr:row>
      <xdr:rowOff>165100</xdr:rowOff>
    </xdr:from>
    <xdr:to>
      <xdr:col>7</xdr:col>
      <xdr:colOff>104775</xdr:colOff>
      <xdr:row>72</xdr:row>
      <xdr:rowOff>165100</xdr:rowOff>
    </xdr:to>
    <xdr:cxnSp macro="">
      <xdr:nvCxnSpPr>
        <xdr:cNvPr id="369" name="直線コネクタ 36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138430</xdr:rowOff>
    </xdr:from>
    <xdr:to>
      <xdr:col>7</xdr:col>
      <xdr:colOff>15875</xdr:colOff>
      <xdr:row>73</xdr:row>
      <xdr:rowOff>146050</xdr:rowOff>
    </xdr:to>
    <xdr:cxnSp macro="">
      <xdr:nvCxnSpPr>
        <xdr:cNvPr id="370" name="直線コネクタ 369"/>
        <xdr:cNvCxnSpPr/>
      </xdr:nvCxnSpPr>
      <xdr:spPr>
        <a:xfrm>
          <a:off x="3987800" y="12654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6367</xdr:rowOff>
    </xdr:from>
    <xdr:ext cx="762000" cy="259045"/>
    <xdr:sp macro="" textlink="">
      <xdr:nvSpPr>
        <xdr:cNvPr id="371" name="公債費平均値テキスト"/>
        <xdr:cNvSpPr txBox="1"/>
      </xdr:nvSpPr>
      <xdr:spPr>
        <a:xfrm>
          <a:off x="4914900" y="12865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34290</xdr:rowOff>
    </xdr:from>
    <xdr:to>
      <xdr:col>7</xdr:col>
      <xdr:colOff>66675</xdr:colOff>
      <xdr:row>75</xdr:row>
      <xdr:rowOff>135890</xdr:rowOff>
    </xdr:to>
    <xdr:sp macro="" textlink="">
      <xdr:nvSpPr>
        <xdr:cNvPr id="372" name="フローチャート : 判断 371"/>
        <xdr:cNvSpPr/>
      </xdr:nvSpPr>
      <xdr:spPr>
        <a:xfrm>
          <a:off x="47752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138430</xdr:rowOff>
    </xdr:from>
    <xdr:to>
      <xdr:col>5</xdr:col>
      <xdr:colOff>549275</xdr:colOff>
      <xdr:row>73</xdr:row>
      <xdr:rowOff>153670</xdr:rowOff>
    </xdr:to>
    <xdr:cxnSp macro="">
      <xdr:nvCxnSpPr>
        <xdr:cNvPr id="373" name="直線コネクタ 372"/>
        <xdr:cNvCxnSpPr/>
      </xdr:nvCxnSpPr>
      <xdr:spPr>
        <a:xfrm flipV="1">
          <a:off x="3098800" y="12654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64770</xdr:rowOff>
    </xdr:from>
    <xdr:to>
      <xdr:col>5</xdr:col>
      <xdr:colOff>600075</xdr:colOff>
      <xdr:row>75</xdr:row>
      <xdr:rowOff>166370</xdr:rowOff>
    </xdr:to>
    <xdr:sp macro="" textlink="">
      <xdr:nvSpPr>
        <xdr:cNvPr id="374" name="フローチャート : 判断 373"/>
        <xdr:cNvSpPr/>
      </xdr:nvSpPr>
      <xdr:spPr>
        <a:xfrm>
          <a:off x="3937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151147</xdr:rowOff>
    </xdr:from>
    <xdr:ext cx="736600" cy="259045"/>
    <xdr:sp macro="" textlink="">
      <xdr:nvSpPr>
        <xdr:cNvPr id="375" name="テキスト ボックス 374"/>
        <xdr:cNvSpPr txBox="1"/>
      </xdr:nvSpPr>
      <xdr:spPr>
        <a:xfrm>
          <a:off x="3606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115570</xdr:rowOff>
    </xdr:from>
    <xdr:to>
      <xdr:col>4</xdr:col>
      <xdr:colOff>346075</xdr:colOff>
      <xdr:row>73</xdr:row>
      <xdr:rowOff>153670</xdr:rowOff>
    </xdr:to>
    <xdr:cxnSp macro="">
      <xdr:nvCxnSpPr>
        <xdr:cNvPr id="376" name="直線コネクタ 375"/>
        <xdr:cNvCxnSpPr/>
      </xdr:nvCxnSpPr>
      <xdr:spPr>
        <a:xfrm>
          <a:off x="2209800" y="12631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95250</xdr:rowOff>
    </xdr:from>
    <xdr:to>
      <xdr:col>4</xdr:col>
      <xdr:colOff>396875</xdr:colOff>
      <xdr:row>76</xdr:row>
      <xdr:rowOff>25400</xdr:rowOff>
    </xdr:to>
    <xdr:sp macro="" textlink="">
      <xdr:nvSpPr>
        <xdr:cNvPr id="377" name="フローチャート : 判断 376"/>
        <xdr:cNvSpPr/>
      </xdr:nvSpPr>
      <xdr:spPr>
        <a:xfrm>
          <a:off x="3048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10177</xdr:rowOff>
    </xdr:from>
    <xdr:ext cx="762000" cy="259045"/>
    <xdr:sp macro="" textlink="">
      <xdr:nvSpPr>
        <xdr:cNvPr id="378" name="テキスト ボックス 377"/>
        <xdr:cNvSpPr txBox="1"/>
      </xdr:nvSpPr>
      <xdr:spPr>
        <a:xfrm>
          <a:off x="2717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115570</xdr:rowOff>
    </xdr:from>
    <xdr:to>
      <xdr:col>3</xdr:col>
      <xdr:colOff>142875</xdr:colOff>
      <xdr:row>75</xdr:row>
      <xdr:rowOff>69850</xdr:rowOff>
    </xdr:to>
    <xdr:cxnSp macro="">
      <xdr:nvCxnSpPr>
        <xdr:cNvPr id="379" name="直線コネクタ 378"/>
        <xdr:cNvCxnSpPr/>
      </xdr:nvCxnSpPr>
      <xdr:spPr>
        <a:xfrm flipV="1">
          <a:off x="1320800" y="126314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102870</xdr:rowOff>
    </xdr:from>
    <xdr:to>
      <xdr:col>3</xdr:col>
      <xdr:colOff>193675</xdr:colOff>
      <xdr:row>76</xdr:row>
      <xdr:rowOff>33020</xdr:rowOff>
    </xdr:to>
    <xdr:sp macro="" textlink="">
      <xdr:nvSpPr>
        <xdr:cNvPr id="380" name="フローチャート : 判断 379"/>
        <xdr:cNvSpPr/>
      </xdr:nvSpPr>
      <xdr:spPr>
        <a:xfrm>
          <a:off x="2159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17797</xdr:rowOff>
    </xdr:from>
    <xdr:ext cx="762000" cy="259045"/>
    <xdr:sp macro="" textlink="">
      <xdr:nvSpPr>
        <xdr:cNvPr id="381" name="テキスト ボックス 380"/>
        <xdr:cNvSpPr txBox="1"/>
      </xdr:nvSpPr>
      <xdr:spPr>
        <a:xfrm>
          <a:off x="1828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382" name="フローチャート : 判断 381"/>
        <xdr:cNvSpPr/>
      </xdr:nvSpPr>
      <xdr:spPr>
        <a:xfrm>
          <a:off x="1270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2557</xdr:rowOff>
    </xdr:from>
    <xdr:ext cx="762000" cy="259045"/>
    <xdr:sp macro="" textlink="">
      <xdr:nvSpPr>
        <xdr:cNvPr id="383" name="テキスト ボックス 382"/>
        <xdr:cNvSpPr txBox="1"/>
      </xdr:nvSpPr>
      <xdr:spPr>
        <a:xfrm>
          <a:off x="939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95250</xdr:rowOff>
    </xdr:from>
    <xdr:to>
      <xdr:col>7</xdr:col>
      <xdr:colOff>66675</xdr:colOff>
      <xdr:row>74</xdr:row>
      <xdr:rowOff>25400</xdr:rowOff>
    </xdr:to>
    <xdr:sp macro="" textlink="">
      <xdr:nvSpPr>
        <xdr:cNvPr id="389" name="円/楕円 388"/>
        <xdr:cNvSpPr/>
      </xdr:nvSpPr>
      <xdr:spPr>
        <a:xfrm>
          <a:off x="4775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111777</xdr:rowOff>
    </xdr:from>
    <xdr:ext cx="762000" cy="259045"/>
    <xdr:sp macro="" textlink="">
      <xdr:nvSpPr>
        <xdr:cNvPr id="390" name="公債費該当値テキスト"/>
        <xdr:cNvSpPr txBox="1"/>
      </xdr:nvSpPr>
      <xdr:spPr>
        <a:xfrm>
          <a:off x="49149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87630</xdr:rowOff>
    </xdr:from>
    <xdr:to>
      <xdr:col>5</xdr:col>
      <xdr:colOff>600075</xdr:colOff>
      <xdr:row>74</xdr:row>
      <xdr:rowOff>17780</xdr:rowOff>
    </xdr:to>
    <xdr:sp macro="" textlink="">
      <xdr:nvSpPr>
        <xdr:cNvPr id="391" name="円/楕円 390"/>
        <xdr:cNvSpPr/>
      </xdr:nvSpPr>
      <xdr:spPr>
        <a:xfrm>
          <a:off x="3937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27957</xdr:rowOff>
    </xdr:from>
    <xdr:ext cx="736600" cy="259045"/>
    <xdr:sp macro="" textlink="">
      <xdr:nvSpPr>
        <xdr:cNvPr id="392" name="テキスト ボックス 391"/>
        <xdr:cNvSpPr txBox="1"/>
      </xdr:nvSpPr>
      <xdr:spPr>
        <a:xfrm>
          <a:off x="3606800" y="1237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102870</xdr:rowOff>
    </xdr:from>
    <xdr:to>
      <xdr:col>4</xdr:col>
      <xdr:colOff>396875</xdr:colOff>
      <xdr:row>74</xdr:row>
      <xdr:rowOff>33020</xdr:rowOff>
    </xdr:to>
    <xdr:sp macro="" textlink="">
      <xdr:nvSpPr>
        <xdr:cNvPr id="393" name="円/楕円 392"/>
        <xdr:cNvSpPr/>
      </xdr:nvSpPr>
      <xdr:spPr>
        <a:xfrm>
          <a:off x="3048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43197</xdr:rowOff>
    </xdr:from>
    <xdr:ext cx="762000" cy="259045"/>
    <xdr:sp macro="" textlink="">
      <xdr:nvSpPr>
        <xdr:cNvPr id="394" name="テキスト ボックス 393"/>
        <xdr:cNvSpPr txBox="1"/>
      </xdr:nvSpPr>
      <xdr:spPr>
        <a:xfrm>
          <a:off x="2717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64770</xdr:rowOff>
    </xdr:from>
    <xdr:to>
      <xdr:col>3</xdr:col>
      <xdr:colOff>193675</xdr:colOff>
      <xdr:row>73</xdr:row>
      <xdr:rowOff>166370</xdr:rowOff>
    </xdr:to>
    <xdr:sp macro="" textlink="">
      <xdr:nvSpPr>
        <xdr:cNvPr id="395" name="円/楕円 394"/>
        <xdr:cNvSpPr/>
      </xdr:nvSpPr>
      <xdr:spPr>
        <a:xfrm>
          <a:off x="2159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5097</xdr:rowOff>
    </xdr:from>
    <xdr:ext cx="762000" cy="259045"/>
    <xdr:sp macro="" textlink="">
      <xdr:nvSpPr>
        <xdr:cNvPr id="396" name="テキスト ボックス 395"/>
        <xdr:cNvSpPr txBox="1"/>
      </xdr:nvSpPr>
      <xdr:spPr>
        <a:xfrm>
          <a:off x="1828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19050</xdr:rowOff>
    </xdr:from>
    <xdr:to>
      <xdr:col>1</xdr:col>
      <xdr:colOff>676275</xdr:colOff>
      <xdr:row>75</xdr:row>
      <xdr:rowOff>120650</xdr:rowOff>
    </xdr:to>
    <xdr:sp macro="" textlink="">
      <xdr:nvSpPr>
        <xdr:cNvPr id="397" name="円/楕円 396"/>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130827</xdr:rowOff>
    </xdr:from>
    <xdr:ext cx="762000" cy="259045"/>
    <xdr:sp macro="" textlink="">
      <xdr:nvSpPr>
        <xdr:cNvPr id="398" name="テキスト ボックス 397"/>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公債費以外に係る経常収支比率は、類似団体平均を</a:t>
          </a:r>
          <a:r>
            <a:rPr lang="en-US" altLang="ja-JP" sz="1100" b="0" i="0" u="none" strike="noStrike" baseline="0" smtClean="0">
              <a:solidFill>
                <a:schemeClr val="dk1"/>
              </a:solidFill>
              <a:latin typeface="+mn-lt"/>
              <a:ea typeface="+mn-ea"/>
              <a:cs typeface="+mn-cs"/>
            </a:rPr>
            <a:t>1.6</a:t>
          </a:r>
          <a:r>
            <a:rPr lang="ja-JP" altLang="en-US" sz="1100" b="0" i="0" u="none" strike="noStrike" baseline="0" smtClean="0">
              <a:solidFill>
                <a:schemeClr val="dk1"/>
              </a:solidFill>
              <a:latin typeface="+mn-lt"/>
              <a:ea typeface="+mn-ea"/>
              <a:cs typeface="+mn-cs"/>
            </a:rPr>
            <a:t>ポイント上回っているが、前年度比では</a:t>
          </a:r>
          <a:r>
            <a:rPr lang="en-US" altLang="ja-JP" sz="1100" b="0" i="0" u="none" strike="noStrike" baseline="0" smtClean="0">
              <a:solidFill>
                <a:schemeClr val="dk1"/>
              </a:solidFill>
              <a:latin typeface="+mn-lt"/>
              <a:ea typeface="+mn-ea"/>
              <a:cs typeface="+mn-cs"/>
            </a:rPr>
            <a:t>0.5</a:t>
          </a:r>
          <a:r>
            <a:rPr lang="ja-JP" altLang="en-US" sz="1100" b="0" i="0" u="none" strike="noStrike" baseline="0" smtClean="0">
              <a:solidFill>
                <a:schemeClr val="dk1"/>
              </a:solidFill>
              <a:latin typeface="+mn-lt"/>
              <a:ea typeface="+mn-ea"/>
              <a:cs typeface="+mn-cs"/>
            </a:rPr>
            <a:t>％の増となっている。</a:t>
          </a:r>
          <a:endParaRPr lang="en-US" altLang="ja-JP" sz="1100" b="0" i="0" u="none" strike="noStrike" baseline="0" smtClean="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　これは繰出金の増加が主な要因であり、</a:t>
          </a:r>
          <a:r>
            <a:rPr lang="ja-JP" altLang="ja-JP" sz="1100" b="0" i="0" baseline="0">
              <a:solidFill>
                <a:schemeClr val="dk1"/>
              </a:solidFill>
              <a:effectLst/>
              <a:latin typeface="+mn-lt"/>
              <a:ea typeface="+mn-ea"/>
              <a:cs typeface="+mn-cs"/>
            </a:rPr>
            <a:t>下水道施設の維持管理経費や国民健康保険事業などに対する赤字補填的なものが含まれる。</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下水道事業については、独立採算の原則に立ち返り経費を節減し、国民健康保険事業においても保険税の適正化を図り、普通会計の負担を減らしていくように努める。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140716</xdr:rowOff>
    </xdr:from>
    <xdr:to>
      <xdr:col>24</xdr:col>
      <xdr:colOff>31750</xdr:colOff>
      <xdr:row>81</xdr:row>
      <xdr:rowOff>92711</xdr:rowOff>
    </xdr:to>
    <xdr:cxnSp macro="">
      <xdr:nvCxnSpPr>
        <xdr:cNvPr id="424" name="直線コネクタ 423"/>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5"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6" name="直線コネクタ 425"/>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55643</xdr:rowOff>
    </xdr:from>
    <xdr:ext cx="762000" cy="259045"/>
    <xdr:sp macro="" textlink="">
      <xdr:nvSpPr>
        <xdr:cNvPr id="427"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23</xdr:col>
      <xdr:colOff>628650</xdr:colOff>
      <xdr:row>74</xdr:row>
      <xdr:rowOff>140716</xdr:rowOff>
    </xdr:from>
    <xdr:to>
      <xdr:col>24</xdr:col>
      <xdr:colOff>120650</xdr:colOff>
      <xdr:row>74</xdr:row>
      <xdr:rowOff>140716</xdr:rowOff>
    </xdr:to>
    <xdr:cxnSp macro="">
      <xdr:nvCxnSpPr>
        <xdr:cNvPr id="428" name="直線コネクタ 427"/>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117856</xdr:rowOff>
    </xdr:from>
    <xdr:to>
      <xdr:col>24</xdr:col>
      <xdr:colOff>31750</xdr:colOff>
      <xdr:row>78</xdr:row>
      <xdr:rowOff>168148</xdr:rowOff>
    </xdr:to>
    <xdr:cxnSp macro="">
      <xdr:nvCxnSpPr>
        <xdr:cNvPr id="429" name="直線コネクタ 428"/>
        <xdr:cNvCxnSpPr/>
      </xdr:nvCxnSpPr>
      <xdr:spPr>
        <a:xfrm>
          <a:off x="15671800" y="134909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60723</xdr:rowOff>
    </xdr:from>
    <xdr:ext cx="762000" cy="259045"/>
    <xdr:sp macro="" textlink="">
      <xdr:nvSpPr>
        <xdr:cNvPr id="430" name="公債費以外平均値テキスト"/>
        <xdr:cNvSpPr txBox="1"/>
      </xdr:nvSpPr>
      <xdr:spPr>
        <a:xfrm>
          <a:off x="16598900" y="1326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44196</xdr:rowOff>
    </xdr:from>
    <xdr:to>
      <xdr:col>24</xdr:col>
      <xdr:colOff>82550</xdr:colOff>
      <xdr:row>78</xdr:row>
      <xdr:rowOff>145796</xdr:rowOff>
    </xdr:to>
    <xdr:sp macro="" textlink="">
      <xdr:nvSpPr>
        <xdr:cNvPr id="431" name="フローチャート : 判断 430"/>
        <xdr:cNvSpPr/>
      </xdr:nvSpPr>
      <xdr:spPr>
        <a:xfrm>
          <a:off x="164592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117856</xdr:rowOff>
    </xdr:from>
    <xdr:to>
      <xdr:col>22</xdr:col>
      <xdr:colOff>565150</xdr:colOff>
      <xdr:row>78</xdr:row>
      <xdr:rowOff>145287</xdr:rowOff>
    </xdr:to>
    <xdr:cxnSp macro="">
      <xdr:nvCxnSpPr>
        <xdr:cNvPr id="432" name="直線コネクタ 431"/>
        <xdr:cNvCxnSpPr/>
      </xdr:nvCxnSpPr>
      <xdr:spPr>
        <a:xfrm flipV="1">
          <a:off x="14782800" y="134909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33" name="フローチャート : 判断 432"/>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133114</xdr:rowOff>
    </xdr:from>
    <xdr:ext cx="736600" cy="259045"/>
    <xdr:sp macro="" textlink="">
      <xdr:nvSpPr>
        <xdr:cNvPr id="434" name="テキスト ボックス 433"/>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53848</xdr:rowOff>
    </xdr:from>
    <xdr:to>
      <xdr:col>21</xdr:col>
      <xdr:colOff>361950</xdr:colOff>
      <xdr:row>78</xdr:row>
      <xdr:rowOff>145287</xdr:rowOff>
    </xdr:to>
    <xdr:cxnSp macro="">
      <xdr:nvCxnSpPr>
        <xdr:cNvPr id="435" name="直線コネクタ 434"/>
        <xdr:cNvCxnSpPr/>
      </xdr:nvCxnSpPr>
      <xdr:spPr>
        <a:xfrm>
          <a:off x="13893800" y="134269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147065</xdr:rowOff>
    </xdr:from>
    <xdr:to>
      <xdr:col>21</xdr:col>
      <xdr:colOff>412750</xdr:colOff>
      <xdr:row>78</xdr:row>
      <xdr:rowOff>77215</xdr:rowOff>
    </xdr:to>
    <xdr:sp macro="" textlink="">
      <xdr:nvSpPr>
        <xdr:cNvPr id="436" name="フローチャート : 判断 435"/>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87392</xdr:rowOff>
    </xdr:from>
    <xdr:ext cx="762000" cy="259045"/>
    <xdr:sp macro="" textlink="">
      <xdr:nvSpPr>
        <xdr:cNvPr id="437" name="テキスト ボックス 436"/>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53848</xdr:rowOff>
    </xdr:from>
    <xdr:to>
      <xdr:col>20</xdr:col>
      <xdr:colOff>158750</xdr:colOff>
      <xdr:row>79</xdr:row>
      <xdr:rowOff>46989</xdr:rowOff>
    </xdr:to>
    <xdr:cxnSp macro="">
      <xdr:nvCxnSpPr>
        <xdr:cNvPr id="438" name="直線コネクタ 437"/>
        <xdr:cNvCxnSpPr/>
      </xdr:nvCxnSpPr>
      <xdr:spPr>
        <a:xfrm flipV="1">
          <a:off x="13004800" y="13426948"/>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133350</xdr:rowOff>
    </xdr:from>
    <xdr:to>
      <xdr:col>20</xdr:col>
      <xdr:colOff>209550</xdr:colOff>
      <xdr:row>78</xdr:row>
      <xdr:rowOff>63500</xdr:rowOff>
    </xdr:to>
    <xdr:sp macro="" textlink="">
      <xdr:nvSpPr>
        <xdr:cNvPr id="439" name="フローチャート : 判断 438"/>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73677</xdr:rowOff>
    </xdr:from>
    <xdr:ext cx="762000" cy="259045"/>
    <xdr:sp macro="" textlink="">
      <xdr:nvSpPr>
        <xdr:cNvPr id="440" name="テキスト ボックス 439"/>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41" name="フローチャート : 判断 440"/>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142257</xdr:rowOff>
    </xdr:from>
    <xdr:ext cx="762000" cy="259045"/>
    <xdr:sp macro="" textlink="">
      <xdr:nvSpPr>
        <xdr:cNvPr id="442" name="テキスト ボックス 441"/>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117348</xdr:rowOff>
    </xdr:from>
    <xdr:to>
      <xdr:col>24</xdr:col>
      <xdr:colOff>82550</xdr:colOff>
      <xdr:row>79</xdr:row>
      <xdr:rowOff>47498</xdr:rowOff>
    </xdr:to>
    <xdr:sp macro="" textlink="">
      <xdr:nvSpPr>
        <xdr:cNvPr id="448" name="円/楕円 447"/>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89425</xdr:rowOff>
    </xdr:from>
    <xdr:ext cx="762000" cy="259045"/>
    <xdr:sp macro="" textlink="">
      <xdr:nvSpPr>
        <xdr:cNvPr id="449" name="公債費以外該当値テキスト"/>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67056</xdr:rowOff>
    </xdr:from>
    <xdr:to>
      <xdr:col>22</xdr:col>
      <xdr:colOff>615950</xdr:colOff>
      <xdr:row>78</xdr:row>
      <xdr:rowOff>168656</xdr:rowOff>
    </xdr:to>
    <xdr:sp macro="" textlink="">
      <xdr:nvSpPr>
        <xdr:cNvPr id="450" name="円/楕円 449"/>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153433</xdr:rowOff>
    </xdr:from>
    <xdr:ext cx="736600" cy="259045"/>
    <xdr:sp macro="" textlink="">
      <xdr:nvSpPr>
        <xdr:cNvPr id="451" name="テキスト ボックス 450"/>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94487</xdr:rowOff>
    </xdr:from>
    <xdr:to>
      <xdr:col>21</xdr:col>
      <xdr:colOff>412750</xdr:colOff>
      <xdr:row>79</xdr:row>
      <xdr:rowOff>24637</xdr:rowOff>
    </xdr:to>
    <xdr:sp macro="" textlink="">
      <xdr:nvSpPr>
        <xdr:cNvPr id="452" name="円/楕円 451"/>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9414</xdr:rowOff>
    </xdr:from>
    <xdr:ext cx="762000" cy="259045"/>
    <xdr:sp macro="" textlink="">
      <xdr:nvSpPr>
        <xdr:cNvPr id="453" name="テキスト ボックス 452"/>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xdr:rowOff>
    </xdr:from>
    <xdr:to>
      <xdr:col>20</xdr:col>
      <xdr:colOff>209550</xdr:colOff>
      <xdr:row>78</xdr:row>
      <xdr:rowOff>104648</xdr:rowOff>
    </xdr:to>
    <xdr:sp macro="" textlink="">
      <xdr:nvSpPr>
        <xdr:cNvPr id="454" name="円/楕円 453"/>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89425</xdr:rowOff>
    </xdr:from>
    <xdr:ext cx="762000" cy="259045"/>
    <xdr:sp macro="" textlink="">
      <xdr:nvSpPr>
        <xdr:cNvPr id="455" name="テキスト ボックス 454"/>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167639</xdr:rowOff>
    </xdr:from>
    <xdr:to>
      <xdr:col>19</xdr:col>
      <xdr:colOff>6350</xdr:colOff>
      <xdr:row>79</xdr:row>
      <xdr:rowOff>97789</xdr:rowOff>
    </xdr:to>
    <xdr:sp macro="" textlink="">
      <xdr:nvSpPr>
        <xdr:cNvPr id="456" name="円/楕円 455"/>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82566</xdr:rowOff>
    </xdr:from>
    <xdr:ext cx="762000" cy="259045"/>
    <xdr:sp macro="" textlink="">
      <xdr:nvSpPr>
        <xdr:cNvPr id="457" name="テキスト ボックス 456"/>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128048</xdr:rowOff>
    </xdr:from>
    <xdr:to>
      <xdr:col>4</xdr:col>
      <xdr:colOff>1117600</xdr:colOff>
      <xdr:row>19</xdr:row>
      <xdr:rowOff>101511</xdr:rowOff>
    </xdr:to>
    <xdr:cxnSp macro="">
      <xdr:nvCxnSpPr>
        <xdr:cNvPr id="45" name="直線コネクタ 44"/>
        <xdr:cNvCxnSpPr/>
      </xdr:nvCxnSpPr>
      <xdr:spPr bwMode="auto">
        <a:xfrm flipV="1">
          <a:off x="5651500" y="2233073"/>
          <a:ext cx="0" cy="11736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73588</xdr:rowOff>
    </xdr:from>
    <xdr:ext cx="762000" cy="259045"/>
    <xdr:sp macro="" textlink="">
      <xdr:nvSpPr>
        <xdr:cNvPr id="46" name="人口1人当たり決算額の推移最小値テキスト130"/>
        <xdr:cNvSpPr txBox="1"/>
      </xdr:nvSpPr>
      <xdr:spPr>
        <a:xfrm>
          <a:off x="5740400" y="337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67,838</a:t>
          </a:r>
          <a:endParaRPr kumimoji="1" lang="ja-JP" altLang="en-US" sz="1000" b="1">
            <a:latin typeface="ＭＳ Ｐゴシック"/>
          </a:endParaRPr>
        </a:p>
      </xdr:txBody>
    </xdr:sp>
    <xdr:clientData/>
  </xdr:oneCellAnchor>
  <xdr:twoCellAnchor>
    <xdr:from>
      <xdr:col>4</xdr:col>
      <xdr:colOff>1028700</xdr:colOff>
      <xdr:row>19</xdr:row>
      <xdr:rowOff>101511</xdr:rowOff>
    </xdr:from>
    <xdr:to>
      <xdr:col>5</xdr:col>
      <xdr:colOff>73025</xdr:colOff>
      <xdr:row>19</xdr:row>
      <xdr:rowOff>101511</xdr:rowOff>
    </xdr:to>
    <xdr:cxnSp macro="">
      <xdr:nvCxnSpPr>
        <xdr:cNvPr id="47" name="直線コネクタ 46"/>
        <xdr:cNvCxnSpPr/>
      </xdr:nvCxnSpPr>
      <xdr:spPr bwMode="auto">
        <a:xfrm>
          <a:off x="5562600" y="3406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42975</xdr:rowOff>
    </xdr:from>
    <xdr:ext cx="762000" cy="259045"/>
    <xdr:sp macro="" textlink="">
      <xdr:nvSpPr>
        <xdr:cNvPr id="48" name="人口1人当たり決算額の推移最大値テキスト130"/>
        <xdr:cNvSpPr txBox="1"/>
      </xdr:nvSpPr>
      <xdr:spPr>
        <a:xfrm>
          <a:off x="5740400" y="1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129,445</a:t>
          </a:r>
          <a:endParaRPr kumimoji="1" lang="ja-JP" altLang="en-US" sz="1000" b="1">
            <a:latin typeface="ＭＳ Ｐゴシック"/>
          </a:endParaRPr>
        </a:p>
      </xdr:txBody>
    </xdr:sp>
    <xdr:clientData/>
  </xdr:oneCellAnchor>
  <xdr:twoCellAnchor>
    <xdr:from>
      <xdr:col>4</xdr:col>
      <xdr:colOff>1028700</xdr:colOff>
      <xdr:row>12</xdr:row>
      <xdr:rowOff>128048</xdr:rowOff>
    </xdr:from>
    <xdr:to>
      <xdr:col>5</xdr:col>
      <xdr:colOff>73025</xdr:colOff>
      <xdr:row>12</xdr:row>
      <xdr:rowOff>128048</xdr:rowOff>
    </xdr:to>
    <xdr:cxnSp macro="">
      <xdr:nvCxnSpPr>
        <xdr:cNvPr id="49" name="直線コネクタ 48"/>
        <xdr:cNvCxnSpPr/>
      </xdr:nvCxnSpPr>
      <xdr:spPr bwMode="auto">
        <a:xfrm>
          <a:off x="5562600" y="2233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138201</xdr:rowOff>
    </xdr:from>
    <xdr:to>
      <xdr:col>4</xdr:col>
      <xdr:colOff>1117600</xdr:colOff>
      <xdr:row>17</xdr:row>
      <xdr:rowOff>169501</xdr:rowOff>
    </xdr:to>
    <xdr:cxnSp macro="">
      <xdr:nvCxnSpPr>
        <xdr:cNvPr id="50" name="直線コネクタ 49"/>
        <xdr:cNvCxnSpPr/>
      </xdr:nvCxnSpPr>
      <xdr:spPr bwMode="auto">
        <a:xfrm flipV="1">
          <a:off x="5003800" y="3100476"/>
          <a:ext cx="647700" cy="31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99566</xdr:rowOff>
    </xdr:from>
    <xdr:ext cx="762000" cy="259045"/>
    <xdr:sp macro="" textlink="">
      <xdr:nvSpPr>
        <xdr:cNvPr id="51" name="人口1人当たり決算額の推移平均値テキスト130"/>
        <xdr:cNvSpPr txBox="1"/>
      </xdr:nvSpPr>
      <xdr:spPr>
        <a:xfrm>
          <a:off x="5740400" y="2718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83039</xdr:rowOff>
    </xdr:from>
    <xdr:to>
      <xdr:col>5</xdr:col>
      <xdr:colOff>34925</xdr:colOff>
      <xdr:row>17</xdr:row>
      <xdr:rowOff>13189</xdr:rowOff>
    </xdr:to>
    <xdr:sp macro="" textlink="">
      <xdr:nvSpPr>
        <xdr:cNvPr id="52" name="フローチャート : 判断 51"/>
        <xdr:cNvSpPr/>
      </xdr:nvSpPr>
      <xdr:spPr bwMode="auto">
        <a:xfrm>
          <a:off x="56007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145269</xdr:rowOff>
    </xdr:from>
    <xdr:to>
      <xdr:col>4</xdr:col>
      <xdr:colOff>469900</xdr:colOff>
      <xdr:row>17</xdr:row>
      <xdr:rowOff>169501</xdr:rowOff>
    </xdr:to>
    <xdr:cxnSp macro="">
      <xdr:nvCxnSpPr>
        <xdr:cNvPr id="53" name="直線コネクタ 52"/>
        <xdr:cNvCxnSpPr/>
      </xdr:nvCxnSpPr>
      <xdr:spPr bwMode="auto">
        <a:xfrm>
          <a:off x="4305300" y="3107544"/>
          <a:ext cx="698500" cy="24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37510</xdr:rowOff>
    </xdr:from>
    <xdr:to>
      <xdr:col>4</xdr:col>
      <xdr:colOff>520700</xdr:colOff>
      <xdr:row>16</xdr:row>
      <xdr:rowOff>139110</xdr:rowOff>
    </xdr:to>
    <xdr:sp macro="" textlink="">
      <xdr:nvSpPr>
        <xdr:cNvPr id="54" name="フローチャート : 判断 53"/>
        <xdr:cNvSpPr/>
      </xdr:nvSpPr>
      <xdr:spPr bwMode="auto">
        <a:xfrm>
          <a:off x="49530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149287</xdr:rowOff>
    </xdr:from>
    <xdr:ext cx="736600" cy="259045"/>
    <xdr:sp macro="" textlink="">
      <xdr:nvSpPr>
        <xdr:cNvPr id="55" name="テキスト ボックス 54"/>
        <xdr:cNvSpPr txBox="1"/>
      </xdr:nvSpPr>
      <xdr:spPr>
        <a:xfrm>
          <a:off x="4622800" y="259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129172</xdr:rowOff>
    </xdr:from>
    <xdr:to>
      <xdr:col>3</xdr:col>
      <xdr:colOff>904875</xdr:colOff>
      <xdr:row>17</xdr:row>
      <xdr:rowOff>145269</xdr:rowOff>
    </xdr:to>
    <xdr:cxnSp macro="">
      <xdr:nvCxnSpPr>
        <xdr:cNvPr id="56" name="直線コネクタ 55"/>
        <xdr:cNvCxnSpPr/>
      </xdr:nvCxnSpPr>
      <xdr:spPr bwMode="auto">
        <a:xfrm>
          <a:off x="3606800" y="3091447"/>
          <a:ext cx="698500" cy="16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3639</xdr:rowOff>
    </xdr:from>
    <xdr:to>
      <xdr:col>3</xdr:col>
      <xdr:colOff>955675</xdr:colOff>
      <xdr:row>16</xdr:row>
      <xdr:rowOff>105239</xdr:rowOff>
    </xdr:to>
    <xdr:sp macro="" textlink="">
      <xdr:nvSpPr>
        <xdr:cNvPr id="57" name="フローチャート : 判断 56"/>
        <xdr:cNvSpPr/>
      </xdr:nvSpPr>
      <xdr:spPr bwMode="auto">
        <a:xfrm>
          <a:off x="42545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115416</xdr:rowOff>
    </xdr:from>
    <xdr:ext cx="762000" cy="259045"/>
    <xdr:sp macro="" textlink="">
      <xdr:nvSpPr>
        <xdr:cNvPr id="58" name="テキスト ボックス 57"/>
        <xdr:cNvSpPr txBox="1"/>
      </xdr:nvSpPr>
      <xdr:spPr>
        <a:xfrm>
          <a:off x="3924300" y="256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129172</xdr:rowOff>
    </xdr:from>
    <xdr:to>
      <xdr:col>3</xdr:col>
      <xdr:colOff>206375</xdr:colOff>
      <xdr:row>17</xdr:row>
      <xdr:rowOff>170815</xdr:rowOff>
    </xdr:to>
    <xdr:cxnSp macro="">
      <xdr:nvCxnSpPr>
        <xdr:cNvPr id="59" name="直線コネクタ 58"/>
        <xdr:cNvCxnSpPr/>
      </xdr:nvCxnSpPr>
      <xdr:spPr bwMode="auto">
        <a:xfrm flipV="1">
          <a:off x="2908300" y="3091447"/>
          <a:ext cx="698500" cy="41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94640</xdr:rowOff>
    </xdr:from>
    <xdr:to>
      <xdr:col>3</xdr:col>
      <xdr:colOff>257175</xdr:colOff>
      <xdr:row>18</xdr:row>
      <xdr:rowOff>24790</xdr:rowOff>
    </xdr:to>
    <xdr:sp macro="" textlink="">
      <xdr:nvSpPr>
        <xdr:cNvPr id="60" name="フローチャート : 判断 59"/>
        <xdr:cNvSpPr/>
      </xdr:nvSpPr>
      <xdr:spPr bwMode="auto">
        <a:xfrm>
          <a:off x="3556000" y="3056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9567</xdr:rowOff>
    </xdr:from>
    <xdr:ext cx="762000" cy="259045"/>
    <xdr:sp macro="" textlink="">
      <xdr:nvSpPr>
        <xdr:cNvPr id="61" name="テキスト ボックス 60"/>
        <xdr:cNvSpPr txBox="1"/>
      </xdr:nvSpPr>
      <xdr:spPr>
        <a:xfrm>
          <a:off x="3225800" y="314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122358</xdr:rowOff>
    </xdr:from>
    <xdr:to>
      <xdr:col>2</xdr:col>
      <xdr:colOff>692150</xdr:colOff>
      <xdr:row>18</xdr:row>
      <xdr:rowOff>52508</xdr:rowOff>
    </xdr:to>
    <xdr:sp macro="" textlink="">
      <xdr:nvSpPr>
        <xdr:cNvPr id="62" name="フローチャート : 判断 61"/>
        <xdr:cNvSpPr/>
      </xdr:nvSpPr>
      <xdr:spPr bwMode="auto">
        <a:xfrm>
          <a:off x="2857500" y="3084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37285</xdr:rowOff>
    </xdr:from>
    <xdr:ext cx="762000" cy="259045"/>
    <xdr:sp macro="" textlink="">
      <xdr:nvSpPr>
        <xdr:cNvPr id="63" name="テキスト ボックス 62"/>
        <xdr:cNvSpPr txBox="1"/>
      </xdr:nvSpPr>
      <xdr:spPr>
        <a:xfrm>
          <a:off x="2527300" y="317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87401</xdr:rowOff>
    </xdr:from>
    <xdr:to>
      <xdr:col>5</xdr:col>
      <xdr:colOff>34925</xdr:colOff>
      <xdr:row>18</xdr:row>
      <xdr:rowOff>17551</xdr:rowOff>
    </xdr:to>
    <xdr:sp macro="" textlink="">
      <xdr:nvSpPr>
        <xdr:cNvPr id="69" name="円/楕円 68"/>
        <xdr:cNvSpPr/>
      </xdr:nvSpPr>
      <xdr:spPr bwMode="auto">
        <a:xfrm>
          <a:off x="5600700" y="3049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59478</xdr:rowOff>
    </xdr:from>
    <xdr:ext cx="762000" cy="259045"/>
    <xdr:sp macro="" textlink="">
      <xdr:nvSpPr>
        <xdr:cNvPr id="70" name="人口1人当たり決算額の推移該当値テキスト130"/>
        <xdr:cNvSpPr txBox="1"/>
      </xdr:nvSpPr>
      <xdr:spPr>
        <a:xfrm>
          <a:off x="5740400" y="302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83,912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118701</xdr:rowOff>
    </xdr:from>
    <xdr:to>
      <xdr:col>4</xdr:col>
      <xdr:colOff>520700</xdr:colOff>
      <xdr:row>18</xdr:row>
      <xdr:rowOff>48851</xdr:rowOff>
    </xdr:to>
    <xdr:sp macro="" textlink="">
      <xdr:nvSpPr>
        <xdr:cNvPr id="71" name="円/楕円 70"/>
        <xdr:cNvSpPr/>
      </xdr:nvSpPr>
      <xdr:spPr bwMode="auto">
        <a:xfrm>
          <a:off x="4953000" y="3080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33628</xdr:rowOff>
    </xdr:from>
    <xdr:ext cx="736600" cy="259045"/>
    <xdr:sp macro="" textlink="">
      <xdr:nvSpPr>
        <xdr:cNvPr id="72" name="テキスト ボックス 71"/>
        <xdr:cNvSpPr txBox="1"/>
      </xdr:nvSpPr>
      <xdr:spPr>
        <a:xfrm>
          <a:off x="4622800" y="316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82,269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94469</xdr:rowOff>
    </xdr:from>
    <xdr:to>
      <xdr:col>3</xdr:col>
      <xdr:colOff>955675</xdr:colOff>
      <xdr:row>18</xdr:row>
      <xdr:rowOff>24619</xdr:rowOff>
    </xdr:to>
    <xdr:sp macro="" textlink="">
      <xdr:nvSpPr>
        <xdr:cNvPr id="73" name="円/楕円 72"/>
        <xdr:cNvSpPr/>
      </xdr:nvSpPr>
      <xdr:spPr bwMode="auto">
        <a:xfrm>
          <a:off x="4254500" y="3056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9396</xdr:rowOff>
    </xdr:from>
    <xdr:ext cx="762000" cy="259045"/>
    <xdr:sp macro="" textlink="">
      <xdr:nvSpPr>
        <xdr:cNvPr id="74" name="テキスト ボックス 73"/>
        <xdr:cNvSpPr txBox="1"/>
      </xdr:nvSpPr>
      <xdr:spPr>
        <a:xfrm>
          <a:off x="3924300" y="314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83,541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78372</xdr:rowOff>
    </xdr:from>
    <xdr:to>
      <xdr:col>3</xdr:col>
      <xdr:colOff>257175</xdr:colOff>
      <xdr:row>18</xdr:row>
      <xdr:rowOff>8522</xdr:rowOff>
    </xdr:to>
    <xdr:sp macro="" textlink="">
      <xdr:nvSpPr>
        <xdr:cNvPr id="75" name="円/楕円 74"/>
        <xdr:cNvSpPr/>
      </xdr:nvSpPr>
      <xdr:spPr bwMode="auto">
        <a:xfrm>
          <a:off x="3556000" y="3040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18699</xdr:rowOff>
    </xdr:from>
    <xdr:ext cx="762000" cy="259045"/>
    <xdr:sp macro="" textlink="">
      <xdr:nvSpPr>
        <xdr:cNvPr id="76" name="テキスト ボックス 75"/>
        <xdr:cNvSpPr txBox="1"/>
      </xdr:nvSpPr>
      <xdr:spPr>
        <a:xfrm>
          <a:off x="3225800" y="280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84,386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120015</xdr:rowOff>
    </xdr:from>
    <xdr:to>
      <xdr:col>2</xdr:col>
      <xdr:colOff>692150</xdr:colOff>
      <xdr:row>18</xdr:row>
      <xdr:rowOff>50165</xdr:rowOff>
    </xdr:to>
    <xdr:sp macro="" textlink="">
      <xdr:nvSpPr>
        <xdr:cNvPr id="77" name="円/楕円 76"/>
        <xdr:cNvSpPr/>
      </xdr:nvSpPr>
      <xdr:spPr bwMode="auto">
        <a:xfrm>
          <a:off x="2857500" y="308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60342</xdr:rowOff>
    </xdr:from>
    <xdr:ext cx="762000" cy="259045"/>
    <xdr:sp macro="" textlink="">
      <xdr:nvSpPr>
        <xdr:cNvPr id="78" name="テキスト ボックス 77"/>
        <xdr:cNvSpPr txBox="1"/>
      </xdr:nvSpPr>
      <xdr:spPr>
        <a:xfrm>
          <a:off x="2527300" y="285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28130</xdr:rowOff>
    </xdr:from>
    <xdr:to>
      <xdr:col>4</xdr:col>
      <xdr:colOff>1117600</xdr:colOff>
      <xdr:row>37</xdr:row>
      <xdr:rowOff>307937</xdr:rowOff>
    </xdr:to>
    <xdr:cxnSp macro="">
      <xdr:nvCxnSpPr>
        <xdr:cNvPr id="108" name="直線コネクタ 107"/>
        <xdr:cNvCxnSpPr/>
      </xdr:nvCxnSpPr>
      <xdr:spPr bwMode="auto">
        <a:xfrm flipV="1">
          <a:off x="5651500" y="5952680"/>
          <a:ext cx="0" cy="14799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280014</xdr:rowOff>
    </xdr:from>
    <xdr:ext cx="762000" cy="259045"/>
    <xdr:sp macro="" textlink="">
      <xdr:nvSpPr>
        <xdr:cNvPr id="109" name="人口1人当たり決算額の推移最小値テキスト445"/>
        <xdr:cNvSpPr txBox="1"/>
      </xdr:nvSpPr>
      <xdr:spPr>
        <a:xfrm>
          <a:off x="5740400" y="740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13,251</a:t>
          </a:r>
          <a:endParaRPr kumimoji="1" lang="ja-JP" altLang="en-US" sz="1000" b="1">
            <a:latin typeface="ＭＳ Ｐゴシック"/>
          </a:endParaRPr>
        </a:p>
      </xdr:txBody>
    </xdr:sp>
    <xdr:clientData/>
  </xdr:oneCellAnchor>
  <xdr:twoCellAnchor>
    <xdr:from>
      <xdr:col>4</xdr:col>
      <xdr:colOff>1028700</xdr:colOff>
      <xdr:row>37</xdr:row>
      <xdr:rowOff>307937</xdr:rowOff>
    </xdr:from>
    <xdr:to>
      <xdr:col>5</xdr:col>
      <xdr:colOff>73025</xdr:colOff>
      <xdr:row>37</xdr:row>
      <xdr:rowOff>307937</xdr:rowOff>
    </xdr:to>
    <xdr:cxnSp macro="">
      <xdr:nvCxnSpPr>
        <xdr:cNvPr id="110" name="直線コネクタ 109"/>
        <xdr:cNvCxnSpPr/>
      </xdr:nvCxnSpPr>
      <xdr:spPr bwMode="auto">
        <a:xfrm>
          <a:off x="5562600" y="74326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285957</xdr:rowOff>
    </xdr:from>
    <xdr:ext cx="762000" cy="259045"/>
    <xdr:sp macro="" textlink="">
      <xdr:nvSpPr>
        <xdr:cNvPr id="111" name="人口1人当たり決算額の推移最大値テキスト445"/>
        <xdr:cNvSpPr txBox="1"/>
      </xdr:nvSpPr>
      <xdr:spPr>
        <a:xfrm>
          <a:off x="5740400" y="56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52,095</a:t>
          </a:r>
          <a:endParaRPr kumimoji="1" lang="ja-JP" altLang="en-US" sz="1000" b="1">
            <a:latin typeface="ＭＳ Ｐゴシック"/>
          </a:endParaRPr>
        </a:p>
      </xdr:txBody>
    </xdr:sp>
    <xdr:clientData/>
  </xdr:oneCellAnchor>
  <xdr:twoCellAnchor>
    <xdr:from>
      <xdr:col>4</xdr:col>
      <xdr:colOff>1028700</xdr:colOff>
      <xdr:row>33</xdr:row>
      <xdr:rowOff>28130</xdr:rowOff>
    </xdr:from>
    <xdr:to>
      <xdr:col>5</xdr:col>
      <xdr:colOff>73025</xdr:colOff>
      <xdr:row>33</xdr:row>
      <xdr:rowOff>28130</xdr:rowOff>
    </xdr:to>
    <xdr:cxnSp macro="">
      <xdr:nvCxnSpPr>
        <xdr:cNvPr id="112" name="直線コネクタ 111"/>
        <xdr:cNvCxnSpPr/>
      </xdr:nvCxnSpPr>
      <xdr:spPr bwMode="auto">
        <a:xfrm>
          <a:off x="5562600" y="5952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68097</xdr:rowOff>
    </xdr:from>
    <xdr:to>
      <xdr:col>4</xdr:col>
      <xdr:colOff>1117600</xdr:colOff>
      <xdr:row>37</xdr:row>
      <xdr:rowOff>94120</xdr:rowOff>
    </xdr:to>
    <xdr:cxnSp macro="">
      <xdr:nvCxnSpPr>
        <xdr:cNvPr id="113" name="直線コネクタ 112"/>
        <xdr:cNvCxnSpPr/>
      </xdr:nvCxnSpPr>
      <xdr:spPr bwMode="auto">
        <a:xfrm>
          <a:off x="5003800" y="7192797"/>
          <a:ext cx="647700" cy="26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141762</xdr:rowOff>
    </xdr:from>
    <xdr:ext cx="762000" cy="259045"/>
    <xdr:sp macro="" textlink="">
      <xdr:nvSpPr>
        <xdr:cNvPr id="114" name="人口1人当たり決算額の推移平均値テキスト445"/>
        <xdr:cNvSpPr txBox="1"/>
      </xdr:nvSpPr>
      <xdr:spPr>
        <a:xfrm>
          <a:off x="5740400" y="6752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296685</xdr:rowOff>
    </xdr:from>
    <xdr:to>
      <xdr:col>5</xdr:col>
      <xdr:colOff>34925</xdr:colOff>
      <xdr:row>36</xdr:row>
      <xdr:rowOff>55385</xdr:rowOff>
    </xdr:to>
    <xdr:sp macro="" textlink="">
      <xdr:nvSpPr>
        <xdr:cNvPr id="115" name="フローチャート : 判断 114"/>
        <xdr:cNvSpPr/>
      </xdr:nvSpPr>
      <xdr:spPr bwMode="auto">
        <a:xfrm>
          <a:off x="56007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5614</xdr:rowOff>
    </xdr:from>
    <xdr:to>
      <xdr:col>4</xdr:col>
      <xdr:colOff>469900</xdr:colOff>
      <xdr:row>37</xdr:row>
      <xdr:rowOff>68097</xdr:rowOff>
    </xdr:to>
    <xdr:cxnSp macro="">
      <xdr:nvCxnSpPr>
        <xdr:cNvPr id="116" name="直線コネクタ 115"/>
        <xdr:cNvCxnSpPr/>
      </xdr:nvCxnSpPr>
      <xdr:spPr bwMode="auto">
        <a:xfrm>
          <a:off x="4305300" y="7130314"/>
          <a:ext cx="698500" cy="62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247993</xdr:rowOff>
    </xdr:from>
    <xdr:to>
      <xdr:col>4</xdr:col>
      <xdr:colOff>520700</xdr:colOff>
      <xdr:row>36</xdr:row>
      <xdr:rowOff>6693</xdr:rowOff>
    </xdr:to>
    <xdr:sp macro="" textlink="">
      <xdr:nvSpPr>
        <xdr:cNvPr id="117" name="フローチャート : 判断 116"/>
        <xdr:cNvSpPr/>
      </xdr:nvSpPr>
      <xdr:spPr bwMode="auto">
        <a:xfrm>
          <a:off x="49530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16870</xdr:rowOff>
    </xdr:from>
    <xdr:ext cx="736600" cy="259045"/>
    <xdr:sp macro="" textlink="">
      <xdr:nvSpPr>
        <xdr:cNvPr id="118" name="テキスト ボックス 117"/>
        <xdr:cNvSpPr txBox="1"/>
      </xdr:nvSpPr>
      <xdr:spPr>
        <a:xfrm>
          <a:off x="4622800" y="662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138049</xdr:rowOff>
    </xdr:from>
    <xdr:to>
      <xdr:col>3</xdr:col>
      <xdr:colOff>904875</xdr:colOff>
      <xdr:row>37</xdr:row>
      <xdr:rowOff>5614</xdr:rowOff>
    </xdr:to>
    <xdr:cxnSp macro="">
      <xdr:nvCxnSpPr>
        <xdr:cNvPr id="119" name="直線コネクタ 118"/>
        <xdr:cNvCxnSpPr/>
      </xdr:nvCxnSpPr>
      <xdr:spPr bwMode="auto">
        <a:xfrm>
          <a:off x="3606800" y="7091299"/>
          <a:ext cx="698500" cy="39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108851</xdr:rowOff>
    </xdr:from>
    <xdr:to>
      <xdr:col>3</xdr:col>
      <xdr:colOff>955675</xdr:colOff>
      <xdr:row>35</xdr:row>
      <xdr:rowOff>210451</xdr:rowOff>
    </xdr:to>
    <xdr:sp macro="" textlink="">
      <xdr:nvSpPr>
        <xdr:cNvPr id="120" name="フローチャート : 判断 119"/>
        <xdr:cNvSpPr/>
      </xdr:nvSpPr>
      <xdr:spPr bwMode="auto">
        <a:xfrm>
          <a:off x="42545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220628</xdr:rowOff>
    </xdr:from>
    <xdr:ext cx="762000" cy="259045"/>
    <xdr:sp macro="" textlink="">
      <xdr:nvSpPr>
        <xdr:cNvPr id="121" name="テキスト ボックス 120"/>
        <xdr:cNvSpPr txBox="1"/>
      </xdr:nvSpPr>
      <xdr:spPr>
        <a:xfrm>
          <a:off x="3924300" y="648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275247</xdr:rowOff>
    </xdr:from>
    <xdr:to>
      <xdr:col>3</xdr:col>
      <xdr:colOff>206375</xdr:colOff>
      <xdr:row>36</xdr:row>
      <xdr:rowOff>138049</xdr:rowOff>
    </xdr:to>
    <xdr:cxnSp macro="">
      <xdr:nvCxnSpPr>
        <xdr:cNvPr id="122" name="直線コネクタ 121"/>
        <xdr:cNvCxnSpPr/>
      </xdr:nvCxnSpPr>
      <xdr:spPr bwMode="auto">
        <a:xfrm>
          <a:off x="2908300" y="6885597"/>
          <a:ext cx="698500" cy="205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24727</xdr:rowOff>
    </xdr:from>
    <xdr:to>
      <xdr:col>3</xdr:col>
      <xdr:colOff>257175</xdr:colOff>
      <xdr:row>36</xdr:row>
      <xdr:rowOff>126327</xdr:rowOff>
    </xdr:to>
    <xdr:sp macro="" textlink="">
      <xdr:nvSpPr>
        <xdr:cNvPr id="123" name="フローチャート : 判断 122"/>
        <xdr:cNvSpPr/>
      </xdr:nvSpPr>
      <xdr:spPr bwMode="auto">
        <a:xfrm>
          <a:off x="3556000" y="6977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136504</xdr:rowOff>
    </xdr:from>
    <xdr:ext cx="762000" cy="259045"/>
    <xdr:sp macro="" textlink="">
      <xdr:nvSpPr>
        <xdr:cNvPr id="124" name="テキスト ボックス 123"/>
        <xdr:cNvSpPr txBox="1"/>
      </xdr:nvSpPr>
      <xdr:spPr>
        <a:xfrm>
          <a:off x="3225800" y="674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62522</xdr:rowOff>
    </xdr:from>
    <xdr:to>
      <xdr:col>2</xdr:col>
      <xdr:colOff>692150</xdr:colOff>
      <xdr:row>36</xdr:row>
      <xdr:rowOff>164122</xdr:rowOff>
    </xdr:to>
    <xdr:sp macro="" textlink="">
      <xdr:nvSpPr>
        <xdr:cNvPr id="125" name="フローチャート : 判断 124"/>
        <xdr:cNvSpPr/>
      </xdr:nvSpPr>
      <xdr:spPr bwMode="auto">
        <a:xfrm>
          <a:off x="2857500" y="70157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148899</xdr:rowOff>
    </xdr:from>
    <xdr:ext cx="762000" cy="259045"/>
    <xdr:sp macro="" textlink="">
      <xdr:nvSpPr>
        <xdr:cNvPr id="126" name="テキスト ボックス 125"/>
        <xdr:cNvSpPr txBox="1"/>
      </xdr:nvSpPr>
      <xdr:spPr>
        <a:xfrm>
          <a:off x="2527300" y="71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43320</xdr:rowOff>
    </xdr:from>
    <xdr:to>
      <xdr:col>5</xdr:col>
      <xdr:colOff>34925</xdr:colOff>
      <xdr:row>37</xdr:row>
      <xdr:rowOff>144920</xdr:rowOff>
    </xdr:to>
    <xdr:sp macro="" textlink="">
      <xdr:nvSpPr>
        <xdr:cNvPr id="132" name="円/楕円 131"/>
        <xdr:cNvSpPr/>
      </xdr:nvSpPr>
      <xdr:spPr bwMode="auto">
        <a:xfrm>
          <a:off x="5600700" y="7168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15397</xdr:rowOff>
    </xdr:from>
    <xdr:ext cx="762000" cy="259045"/>
    <xdr:sp macro="" textlink="">
      <xdr:nvSpPr>
        <xdr:cNvPr id="133" name="人口1人当たり決算額の推移該当値テキスト445"/>
        <xdr:cNvSpPr txBox="1"/>
      </xdr:nvSpPr>
      <xdr:spPr>
        <a:xfrm>
          <a:off x="5740400" y="71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18,863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17297</xdr:rowOff>
    </xdr:from>
    <xdr:to>
      <xdr:col>4</xdr:col>
      <xdr:colOff>520700</xdr:colOff>
      <xdr:row>37</xdr:row>
      <xdr:rowOff>118897</xdr:rowOff>
    </xdr:to>
    <xdr:sp macro="" textlink="">
      <xdr:nvSpPr>
        <xdr:cNvPr id="134" name="円/楕円 133"/>
        <xdr:cNvSpPr/>
      </xdr:nvSpPr>
      <xdr:spPr bwMode="auto">
        <a:xfrm>
          <a:off x="4953000" y="714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103674</xdr:rowOff>
    </xdr:from>
    <xdr:ext cx="736600" cy="259045"/>
    <xdr:sp macro="" textlink="">
      <xdr:nvSpPr>
        <xdr:cNvPr id="135" name="テキスト ボックス 134"/>
        <xdr:cNvSpPr txBox="1"/>
      </xdr:nvSpPr>
      <xdr:spPr>
        <a:xfrm>
          <a:off x="4622800" y="7228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126264</xdr:rowOff>
    </xdr:from>
    <xdr:to>
      <xdr:col>3</xdr:col>
      <xdr:colOff>955675</xdr:colOff>
      <xdr:row>37</xdr:row>
      <xdr:rowOff>56414</xdr:rowOff>
    </xdr:to>
    <xdr:sp macro="" textlink="">
      <xdr:nvSpPr>
        <xdr:cNvPr id="136" name="円/楕円 135"/>
        <xdr:cNvSpPr/>
      </xdr:nvSpPr>
      <xdr:spPr bwMode="auto">
        <a:xfrm>
          <a:off x="4254500" y="7079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41191</xdr:rowOff>
    </xdr:from>
    <xdr:ext cx="762000" cy="259045"/>
    <xdr:sp macro="" textlink="">
      <xdr:nvSpPr>
        <xdr:cNvPr id="137" name="テキスト ボックス 136"/>
        <xdr:cNvSpPr txBox="1"/>
      </xdr:nvSpPr>
      <xdr:spPr>
        <a:xfrm>
          <a:off x="3924300" y="716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21,186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87249</xdr:rowOff>
    </xdr:from>
    <xdr:to>
      <xdr:col>3</xdr:col>
      <xdr:colOff>257175</xdr:colOff>
      <xdr:row>37</xdr:row>
      <xdr:rowOff>17399</xdr:rowOff>
    </xdr:to>
    <xdr:sp macro="" textlink="">
      <xdr:nvSpPr>
        <xdr:cNvPr id="138" name="円/楕円 137"/>
        <xdr:cNvSpPr/>
      </xdr:nvSpPr>
      <xdr:spPr bwMode="auto">
        <a:xfrm>
          <a:off x="3556000" y="7040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2176</xdr:rowOff>
    </xdr:from>
    <xdr:ext cx="762000" cy="259045"/>
    <xdr:sp macro="" textlink="">
      <xdr:nvSpPr>
        <xdr:cNvPr id="139" name="テキスト ボックス 138"/>
        <xdr:cNvSpPr txBox="1"/>
      </xdr:nvSpPr>
      <xdr:spPr>
        <a:xfrm>
          <a:off x="3225800" y="712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22,210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224447</xdr:rowOff>
    </xdr:from>
    <xdr:to>
      <xdr:col>2</xdr:col>
      <xdr:colOff>692150</xdr:colOff>
      <xdr:row>35</xdr:row>
      <xdr:rowOff>326047</xdr:rowOff>
    </xdr:to>
    <xdr:sp macro="" textlink="">
      <xdr:nvSpPr>
        <xdr:cNvPr id="140" name="円/楕円 139"/>
        <xdr:cNvSpPr/>
      </xdr:nvSpPr>
      <xdr:spPr bwMode="auto">
        <a:xfrm>
          <a:off x="2857500" y="6834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336224</xdr:rowOff>
    </xdr:from>
    <xdr:ext cx="762000" cy="259045"/>
    <xdr:sp macro="" textlink="">
      <xdr:nvSpPr>
        <xdr:cNvPr id="141" name="テキスト ボックス 140"/>
        <xdr:cNvSpPr txBox="1"/>
      </xdr:nvSpPr>
      <xdr:spPr>
        <a:xfrm>
          <a:off x="2527300" y="660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当町では当初予算において歳入は、見積もりが難しいためできる限り抑えて予算編成をしている。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歳出については、予算執行時の節減により執行残を確保するように努めている。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これにより、繰越金として翌年度の補正財源を確保しているため、実質収支額に対する標準財政規模比は高くなる傾向にある。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平成</a:t>
          </a:r>
          <a:r>
            <a:rPr lang="en-US" altLang="ja-JP" sz="1100" b="0" i="0" u="none" strike="noStrike" baseline="0" smtClean="0">
              <a:solidFill>
                <a:schemeClr val="dk1"/>
              </a:solidFill>
              <a:latin typeface="+mn-lt"/>
              <a:ea typeface="+mn-ea"/>
              <a:cs typeface="+mn-cs"/>
            </a:rPr>
            <a:t>25</a:t>
          </a:r>
          <a:r>
            <a:rPr lang="ja-JP" altLang="en-US" sz="1100" b="0" i="0" u="none" strike="noStrike" baseline="0" smtClean="0">
              <a:solidFill>
                <a:schemeClr val="dk1"/>
              </a:solidFill>
              <a:latin typeface="+mn-lt"/>
              <a:ea typeface="+mn-ea"/>
              <a:cs typeface="+mn-cs"/>
            </a:rPr>
            <a:t>年度は財政調整基金を新たに</a:t>
          </a:r>
          <a:r>
            <a:rPr lang="en-US" altLang="ja-JP" sz="1100" b="0" i="0" u="none" strike="noStrike" baseline="0" smtClean="0">
              <a:solidFill>
                <a:schemeClr val="dk1"/>
              </a:solidFill>
              <a:latin typeface="+mn-lt"/>
              <a:ea typeface="+mn-ea"/>
              <a:cs typeface="+mn-cs"/>
            </a:rPr>
            <a:t>107</a:t>
          </a:r>
          <a:r>
            <a:rPr lang="ja-JP" altLang="en-US" sz="1100" b="0" i="0" u="none" strike="noStrike" baseline="0" smtClean="0">
              <a:solidFill>
                <a:schemeClr val="dk1"/>
              </a:solidFill>
              <a:latin typeface="+mn-lt"/>
              <a:ea typeface="+mn-ea"/>
              <a:cs typeface="+mn-cs"/>
            </a:rPr>
            <a:t>百万円積み立て、財政調整基金残高が標準財政規模比で対前年度</a:t>
          </a:r>
          <a:r>
            <a:rPr lang="en-US" altLang="ja-JP" sz="1100" b="0" i="0" u="none" strike="noStrike" baseline="0" smtClean="0">
              <a:solidFill>
                <a:schemeClr val="dk1"/>
              </a:solidFill>
              <a:latin typeface="+mn-lt"/>
              <a:ea typeface="+mn-ea"/>
              <a:cs typeface="+mn-cs"/>
            </a:rPr>
            <a:t>3.63</a:t>
          </a:r>
          <a:r>
            <a:rPr lang="ja-JP" altLang="en-US" sz="1100" b="0" i="0" u="none" strike="noStrike" baseline="0" smtClean="0">
              <a:solidFill>
                <a:schemeClr val="dk1"/>
              </a:solidFill>
              <a:latin typeface="+mn-lt"/>
              <a:ea typeface="+mn-ea"/>
              <a:cs typeface="+mn-cs"/>
            </a:rPr>
            <a:t>％の増加となった。</a:t>
          </a:r>
        </a:p>
        <a:p>
          <a:r>
            <a:rPr lang="ja-JP" altLang="en-US" sz="1100" b="0" i="0" u="none" strike="noStrike" baseline="0" smtClean="0">
              <a:solidFill>
                <a:schemeClr val="dk1"/>
              </a:solidFill>
              <a:latin typeface="+mn-lt"/>
              <a:ea typeface="+mn-ea"/>
              <a:cs typeface="+mn-cs"/>
            </a:rPr>
            <a:t>　今後も、国・地方ともに経済の先行きが不透明なため、予期しない収入減少や不測の支出増加などに備え財政調整基金や減債基金への積み立てを行っていく。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baseline="0" smtClean="0">
              <a:solidFill>
                <a:schemeClr val="dk1"/>
              </a:solidFill>
              <a:latin typeface="+mn-lt"/>
              <a:ea typeface="+mn-ea"/>
              <a:cs typeface="+mn-cs"/>
            </a:rPr>
            <a:t>　一般会計・公営企業会計・公営事業会計のすべての会計において黒字となっている。</a:t>
          </a:r>
        </a:p>
        <a:p>
          <a:r>
            <a:rPr lang="ja-JP" altLang="en-US" sz="1400" b="0" i="0" u="none" strike="noStrike" baseline="0" smtClean="0">
              <a:solidFill>
                <a:schemeClr val="dk1"/>
              </a:solidFill>
              <a:latin typeface="+mn-lt"/>
              <a:ea typeface="+mn-ea"/>
              <a:cs typeface="+mn-cs"/>
            </a:rPr>
            <a:t>　一般会計においては、歳入歳出予算の的確な把握の中で、一定の留保財源を確保しつつ、財政調整基金や減債基金への予算積み立てなどを行い、実質収支の圧縮を図り、実質収支比率を</a:t>
          </a:r>
          <a:r>
            <a:rPr lang="en-US" altLang="ja-JP" sz="1400" b="0" i="0" u="none" strike="noStrike" baseline="0" smtClean="0">
              <a:solidFill>
                <a:schemeClr val="dk1"/>
              </a:solidFill>
              <a:latin typeface="+mn-lt"/>
              <a:ea typeface="+mn-ea"/>
              <a:cs typeface="+mn-cs"/>
            </a:rPr>
            <a:t>10</a:t>
          </a:r>
          <a:r>
            <a:rPr lang="ja-JP" altLang="en-US" sz="1400" b="0" i="0" u="none" strike="noStrike" baseline="0" smtClean="0">
              <a:solidFill>
                <a:schemeClr val="dk1"/>
              </a:solidFill>
              <a:latin typeface="+mn-lt"/>
              <a:ea typeface="+mn-ea"/>
              <a:cs typeface="+mn-cs"/>
            </a:rPr>
            <a:t>％以内とする。</a:t>
          </a:r>
        </a:p>
        <a:p>
          <a:r>
            <a:rPr lang="ja-JP" altLang="en-US" sz="1400" b="0" i="0" u="none" strike="noStrike" baseline="0" smtClean="0">
              <a:solidFill>
                <a:schemeClr val="dk1"/>
              </a:solidFill>
              <a:latin typeface="+mn-lt"/>
              <a:ea typeface="+mn-ea"/>
              <a:cs typeface="+mn-cs"/>
            </a:rPr>
            <a:t>　病院事業については、「公立森町病院経営改革プラン」に基づき、更なる地域医療の充実と経営改善を図っていく。</a:t>
          </a:r>
        </a:p>
        <a:p>
          <a:r>
            <a:rPr lang="ja-JP" altLang="en-US" sz="1400" b="0" i="0" u="none" strike="noStrike" baseline="0" smtClean="0">
              <a:solidFill>
                <a:schemeClr val="dk1"/>
              </a:solidFill>
              <a:latin typeface="+mn-lt"/>
              <a:ea typeface="+mn-ea"/>
              <a:cs typeface="+mn-cs"/>
            </a:rPr>
            <a:t>　国民健康保険などの公営事業会計においても保険税などの適正化を図り、普通会計の負担を減らしていくように努める。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元利償還金等</a:t>
          </a:r>
          <a:r>
            <a:rPr lang="en-US" altLang="ja-JP" sz="1100" b="0" i="0" u="none" strike="noStrike" baseline="0" smtClean="0">
              <a:solidFill>
                <a:schemeClr val="dk1"/>
              </a:solidFill>
              <a:latin typeface="+mn-lt"/>
              <a:ea typeface="+mn-ea"/>
              <a:cs typeface="+mn-cs"/>
            </a:rPr>
            <a:t>(A)</a:t>
          </a:r>
          <a:r>
            <a:rPr lang="ja-JP" altLang="en-US" sz="1100" b="0" i="0" u="none" strike="noStrike" baseline="0" smtClean="0">
              <a:solidFill>
                <a:schemeClr val="dk1"/>
              </a:solidFill>
              <a:latin typeface="+mn-lt"/>
              <a:ea typeface="+mn-ea"/>
              <a:cs typeface="+mn-cs"/>
            </a:rPr>
            <a:t>のうち</a:t>
          </a:r>
        </a:p>
        <a:p>
          <a:r>
            <a:rPr lang="ja-JP" altLang="en-US" sz="1100" b="0" i="0" u="none" strike="noStrike" baseline="0" smtClean="0">
              <a:solidFill>
                <a:schemeClr val="dk1"/>
              </a:solidFill>
              <a:latin typeface="+mn-lt"/>
              <a:ea typeface="+mn-ea"/>
              <a:cs typeface="+mn-cs"/>
            </a:rPr>
            <a:t>　○元利償還金は、旭が丘中学校及び飯田小学校の屋内運動場、森山団地建替事業等の償還が平成</a:t>
          </a:r>
          <a:r>
            <a:rPr lang="en-US" altLang="ja-JP" sz="1100" b="0" i="0" u="none" strike="noStrike" baseline="0" smtClean="0">
              <a:solidFill>
                <a:schemeClr val="dk1"/>
              </a:solidFill>
              <a:latin typeface="+mn-lt"/>
              <a:ea typeface="+mn-ea"/>
              <a:cs typeface="+mn-cs"/>
            </a:rPr>
            <a:t>24</a:t>
          </a:r>
          <a:r>
            <a:rPr lang="ja-JP" altLang="en-US" sz="1100" b="0" i="0" u="none" strike="noStrike" baseline="0" smtClean="0">
              <a:solidFill>
                <a:schemeClr val="dk1"/>
              </a:solidFill>
              <a:latin typeface="+mn-lt"/>
              <a:ea typeface="+mn-ea"/>
              <a:cs typeface="+mn-cs"/>
            </a:rPr>
            <a:t>年度で終了したことにより、対前年度</a:t>
          </a:r>
          <a:r>
            <a:rPr lang="en-US" altLang="ja-JP" sz="1100" b="0" i="0" u="none" strike="noStrike" baseline="0" smtClean="0">
              <a:solidFill>
                <a:schemeClr val="dk1"/>
              </a:solidFill>
              <a:latin typeface="+mn-lt"/>
              <a:ea typeface="+mn-ea"/>
              <a:cs typeface="+mn-cs"/>
            </a:rPr>
            <a:t>4</a:t>
          </a:r>
          <a:r>
            <a:rPr lang="ja-JP" altLang="en-US" sz="1100" b="0" i="0" u="none" strike="noStrike" baseline="0" smtClean="0">
              <a:solidFill>
                <a:schemeClr val="dk1"/>
              </a:solidFill>
              <a:latin typeface="+mn-lt"/>
              <a:ea typeface="+mn-ea"/>
              <a:cs typeface="+mn-cs"/>
            </a:rPr>
            <a:t>百万円の減となった。</a:t>
          </a:r>
        </a:p>
        <a:p>
          <a:r>
            <a:rPr lang="ja-JP" altLang="en-US" sz="1100" b="0" i="0" u="none" strike="noStrike" baseline="0" smtClean="0">
              <a:solidFill>
                <a:schemeClr val="dk1"/>
              </a:solidFill>
              <a:latin typeface="+mn-lt"/>
              <a:ea typeface="+mn-ea"/>
              <a:cs typeface="+mn-cs"/>
            </a:rPr>
            <a:t>　○公営企業債の元利償還金に対する繰入金は、公共下水道事業の公債費が増加したことなどにより前年度比</a:t>
          </a:r>
          <a:r>
            <a:rPr lang="en-US" altLang="ja-JP" sz="1100" b="0" i="0" u="none" strike="noStrike" baseline="0" smtClean="0">
              <a:solidFill>
                <a:schemeClr val="dk1"/>
              </a:solidFill>
              <a:latin typeface="+mn-lt"/>
              <a:ea typeface="+mn-ea"/>
              <a:cs typeface="+mn-cs"/>
            </a:rPr>
            <a:t>26</a:t>
          </a:r>
          <a:r>
            <a:rPr lang="ja-JP" altLang="en-US" sz="1100" b="0" i="0" u="none" strike="noStrike" baseline="0" smtClean="0">
              <a:solidFill>
                <a:schemeClr val="dk1"/>
              </a:solidFill>
              <a:latin typeface="+mn-lt"/>
              <a:ea typeface="+mn-ea"/>
              <a:cs typeface="+mn-cs"/>
            </a:rPr>
            <a:t>百万円の増となった。</a:t>
          </a:r>
        </a:p>
        <a:p>
          <a:r>
            <a:rPr lang="ja-JP" altLang="en-US" sz="1100" b="0" i="0" u="none" strike="noStrike" baseline="0" smtClean="0">
              <a:solidFill>
                <a:schemeClr val="dk1"/>
              </a:solidFill>
              <a:latin typeface="+mn-lt"/>
              <a:ea typeface="+mn-ea"/>
              <a:cs typeface="+mn-cs"/>
            </a:rPr>
            <a:t>　○組合等が起こした地方債の元利償還金に対する負担金等は、袋井市森町広域行政組合分が減少したことなどにより前年度比</a:t>
          </a:r>
          <a:r>
            <a:rPr lang="en-US" altLang="ja-JP" sz="1100" b="0" i="0" u="none" strike="noStrike" baseline="0" smtClean="0">
              <a:solidFill>
                <a:schemeClr val="dk1"/>
              </a:solidFill>
              <a:latin typeface="+mn-lt"/>
              <a:ea typeface="+mn-ea"/>
              <a:cs typeface="+mn-cs"/>
            </a:rPr>
            <a:t>19</a:t>
          </a:r>
          <a:r>
            <a:rPr lang="ja-JP" altLang="en-US" sz="1100" b="0" i="0" u="none" strike="noStrike" baseline="0" smtClean="0">
              <a:solidFill>
                <a:schemeClr val="dk1"/>
              </a:solidFill>
              <a:latin typeface="+mn-lt"/>
              <a:ea typeface="+mn-ea"/>
              <a:cs typeface="+mn-cs"/>
            </a:rPr>
            <a:t>百万円の減となった。</a:t>
          </a:r>
        </a:p>
        <a:p>
          <a:endParaRPr lang="ja-JP" altLang="en-US" sz="110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算入公債費等</a:t>
          </a:r>
          <a:r>
            <a:rPr lang="en-US" altLang="ja-JP" sz="1100" b="0" i="0" u="none" strike="noStrike" baseline="0" smtClean="0">
              <a:solidFill>
                <a:schemeClr val="dk1"/>
              </a:solidFill>
              <a:latin typeface="+mn-lt"/>
              <a:ea typeface="+mn-ea"/>
              <a:cs typeface="+mn-cs"/>
            </a:rPr>
            <a:t>(B)</a:t>
          </a:r>
          <a:r>
            <a:rPr lang="ja-JP" altLang="en-US" sz="1100" b="0" i="0" u="none" strike="noStrike" baseline="0" smtClean="0">
              <a:solidFill>
                <a:schemeClr val="dk1"/>
              </a:solidFill>
              <a:latin typeface="+mn-lt"/>
              <a:ea typeface="+mn-ea"/>
              <a:cs typeface="+mn-cs"/>
            </a:rPr>
            <a:t>は、臨時財政対策債償還費の増などにより、対前年度</a:t>
          </a:r>
          <a:r>
            <a:rPr lang="en-US" altLang="ja-JP" sz="1100" b="0" i="0" u="none" strike="noStrike" baseline="0" smtClean="0">
              <a:solidFill>
                <a:schemeClr val="dk1"/>
              </a:solidFill>
              <a:latin typeface="+mn-lt"/>
              <a:ea typeface="+mn-ea"/>
              <a:cs typeface="+mn-cs"/>
            </a:rPr>
            <a:t>20</a:t>
          </a:r>
          <a:r>
            <a:rPr lang="ja-JP" altLang="en-US" sz="1100" b="0" i="0" u="none" strike="noStrike" baseline="0" smtClean="0">
              <a:solidFill>
                <a:schemeClr val="dk1"/>
              </a:solidFill>
              <a:latin typeface="+mn-lt"/>
              <a:ea typeface="+mn-ea"/>
              <a:cs typeface="+mn-cs"/>
            </a:rPr>
            <a:t>百万円の増となった。</a:t>
          </a:r>
        </a:p>
        <a:p>
          <a:endParaRPr lang="ja-JP" altLang="en-US" sz="110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したがって、実質公債費比率の分子</a:t>
          </a:r>
          <a:r>
            <a:rPr lang="en-US" altLang="ja-JP" sz="1100" b="0" i="0" u="none" strike="noStrike" baseline="0" smtClean="0">
              <a:solidFill>
                <a:schemeClr val="dk1"/>
              </a:solidFill>
              <a:latin typeface="+mn-lt"/>
              <a:ea typeface="+mn-ea"/>
              <a:cs typeface="+mn-cs"/>
            </a:rPr>
            <a:t>((A)-(B))</a:t>
          </a:r>
          <a:r>
            <a:rPr lang="ja-JP" altLang="en-US" sz="1100" b="0" i="0" u="none" strike="noStrike" baseline="0" smtClean="0">
              <a:solidFill>
                <a:schemeClr val="dk1"/>
              </a:solidFill>
              <a:latin typeface="+mn-lt"/>
              <a:ea typeface="+mn-ea"/>
              <a:cs typeface="+mn-cs"/>
            </a:rPr>
            <a:t>は、対前年度</a:t>
          </a:r>
          <a:r>
            <a:rPr lang="en-US" altLang="ja-JP" sz="1100" b="0" i="0" u="none" strike="noStrike" baseline="0" smtClean="0">
              <a:solidFill>
                <a:schemeClr val="dk1"/>
              </a:solidFill>
              <a:latin typeface="+mn-lt"/>
              <a:ea typeface="+mn-ea"/>
              <a:cs typeface="+mn-cs"/>
            </a:rPr>
            <a:t>17</a:t>
          </a:r>
          <a:r>
            <a:rPr lang="ja-JP" altLang="en-US" sz="1100" b="0" i="0" u="none" strike="noStrike" baseline="0" smtClean="0">
              <a:solidFill>
                <a:schemeClr val="dk1"/>
              </a:solidFill>
              <a:latin typeface="+mn-lt"/>
              <a:ea typeface="+mn-ea"/>
              <a:cs typeface="+mn-cs"/>
            </a:rPr>
            <a:t>百万円の減少となった。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将来負担額</a:t>
          </a:r>
          <a:r>
            <a:rPr lang="en-US" altLang="ja-JP" sz="1100" b="0" i="0" u="none" strike="noStrike" baseline="0" smtClean="0">
              <a:solidFill>
                <a:schemeClr val="dk1"/>
              </a:solidFill>
              <a:latin typeface="+mn-lt"/>
              <a:ea typeface="+mn-ea"/>
              <a:cs typeface="+mn-cs"/>
            </a:rPr>
            <a:t>(A)</a:t>
          </a:r>
          <a:r>
            <a:rPr lang="ja-JP" altLang="en-US" sz="1100" b="0" i="0" u="none" strike="noStrike" baseline="0" smtClean="0">
              <a:solidFill>
                <a:schemeClr val="dk1"/>
              </a:solidFill>
              <a:latin typeface="+mn-lt"/>
              <a:ea typeface="+mn-ea"/>
              <a:cs typeface="+mn-cs"/>
            </a:rPr>
            <a:t>のうち</a:t>
          </a:r>
        </a:p>
        <a:p>
          <a:r>
            <a:rPr lang="ja-JP" altLang="en-US" sz="1100" b="0" i="0" u="none" strike="noStrike" baseline="0" smtClean="0">
              <a:solidFill>
                <a:schemeClr val="dk1"/>
              </a:solidFill>
              <a:latin typeface="+mn-lt"/>
              <a:ea typeface="+mn-ea"/>
              <a:cs typeface="+mn-cs"/>
            </a:rPr>
            <a:t>　○一般会計等に係る地方債の現在高は、平成</a:t>
          </a:r>
          <a:r>
            <a:rPr lang="en-US" altLang="ja-JP" sz="1100" b="0" i="0" u="none" strike="noStrike" baseline="0" smtClean="0">
              <a:solidFill>
                <a:schemeClr val="dk1"/>
              </a:solidFill>
              <a:latin typeface="+mn-lt"/>
              <a:ea typeface="+mn-ea"/>
              <a:cs typeface="+mn-cs"/>
            </a:rPr>
            <a:t>25</a:t>
          </a:r>
          <a:r>
            <a:rPr lang="ja-JP" altLang="en-US" sz="1100" b="0" i="0" u="none" strike="noStrike" baseline="0" smtClean="0">
              <a:solidFill>
                <a:schemeClr val="dk1"/>
              </a:solidFill>
              <a:latin typeface="+mn-lt"/>
              <a:ea typeface="+mn-ea"/>
              <a:cs typeface="+mn-cs"/>
            </a:rPr>
            <a:t>年度において起債の借入額</a:t>
          </a:r>
          <a:r>
            <a:rPr lang="en-US" altLang="ja-JP" sz="1100" b="0" i="0" u="none" strike="noStrike" baseline="0" smtClean="0">
              <a:solidFill>
                <a:schemeClr val="dk1"/>
              </a:solidFill>
              <a:latin typeface="+mn-lt"/>
              <a:ea typeface="+mn-ea"/>
              <a:cs typeface="+mn-cs"/>
            </a:rPr>
            <a:t>1,359</a:t>
          </a:r>
          <a:r>
            <a:rPr lang="ja-JP" altLang="en-US" sz="1100" b="0" i="0" u="none" strike="noStrike" baseline="0" smtClean="0">
              <a:solidFill>
                <a:schemeClr val="dk1"/>
              </a:solidFill>
              <a:latin typeface="+mn-lt"/>
              <a:ea typeface="+mn-ea"/>
              <a:cs typeface="+mn-cs"/>
            </a:rPr>
            <a:t>百万円（うち臨時財政対策債</a:t>
          </a:r>
          <a:r>
            <a:rPr lang="en-US" altLang="ja-JP" sz="1100" b="0" i="0" u="none" strike="noStrike" baseline="0" smtClean="0">
              <a:solidFill>
                <a:schemeClr val="dk1"/>
              </a:solidFill>
              <a:latin typeface="+mn-lt"/>
              <a:ea typeface="+mn-ea"/>
              <a:cs typeface="+mn-cs"/>
            </a:rPr>
            <a:t>444</a:t>
          </a:r>
          <a:r>
            <a:rPr lang="ja-JP" altLang="en-US" sz="1100" b="0" i="0" u="none" strike="noStrike" baseline="0" smtClean="0">
              <a:solidFill>
                <a:schemeClr val="dk1"/>
              </a:solidFill>
              <a:latin typeface="+mn-lt"/>
              <a:ea typeface="+mn-ea"/>
              <a:cs typeface="+mn-cs"/>
            </a:rPr>
            <a:t>百万円）が元金償還額</a:t>
          </a:r>
          <a:r>
            <a:rPr lang="en-US" altLang="ja-JP" sz="1100" b="0" i="0" u="none" strike="noStrike" baseline="0" smtClean="0">
              <a:solidFill>
                <a:schemeClr val="dk1"/>
              </a:solidFill>
              <a:latin typeface="+mn-lt"/>
              <a:ea typeface="+mn-ea"/>
              <a:cs typeface="+mn-cs"/>
            </a:rPr>
            <a:t>545</a:t>
          </a:r>
        </a:p>
        <a:p>
          <a:r>
            <a:rPr lang="ja-JP" altLang="en-US" sz="1100" b="0" i="0" u="none" strike="noStrike" baseline="0" smtClean="0">
              <a:solidFill>
                <a:schemeClr val="dk1"/>
              </a:solidFill>
              <a:latin typeface="+mn-lt"/>
              <a:ea typeface="+mn-ea"/>
              <a:cs typeface="+mn-cs"/>
            </a:rPr>
            <a:t>百万円を上回ったため、対前年度</a:t>
          </a:r>
          <a:r>
            <a:rPr lang="en-US" altLang="ja-JP" sz="1100" b="0" i="0" u="none" strike="noStrike" baseline="0" smtClean="0">
              <a:solidFill>
                <a:schemeClr val="dk1"/>
              </a:solidFill>
              <a:latin typeface="+mn-lt"/>
              <a:ea typeface="+mn-ea"/>
              <a:cs typeface="+mn-cs"/>
            </a:rPr>
            <a:t>258</a:t>
          </a:r>
          <a:r>
            <a:rPr lang="ja-JP" altLang="en-US" sz="1100" b="0" i="0" u="none" strike="noStrike" baseline="0" smtClean="0">
              <a:solidFill>
                <a:schemeClr val="dk1"/>
              </a:solidFill>
              <a:latin typeface="+mn-lt"/>
              <a:ea typeface="+mn-ea"/>
              <a:cs typeface="+mn-cs"/>
            </a:rPr>
            <a:t>百万円の増となった。</a:t>
          </a:r>
        </a:p>
        <a:p>
          <a:r>
            <a:rPr lang="ja-JP" altLang="en-US" sz="1100" b="0" i="0" u="none" strike="noStrike" baseline="0" smtClean="0">
              <a:solidFill>
                <a:schemeClr val="dk1"/>
              </a:solidFill>
              <a:latin typeface="+mn-lt"/>
              <a:ea typeface="+mn-ea"/>
              <a:cs typeface="+mn-cs"/>
            </a:rPr>
            <a:t>　○公営企業債等繰入見込額は、下水道事業の地方債現在高が増となったことなどにより、対前年度</a:t>
          </a:r>
          <a:r>
            <a:rPr lang="en-US" altLang="ja-JP" sz="1100" b="0" i="0" u="none" strike="noStrike" baseline="0" smtClean="0">
              <a:solidFill>
                <a:schemeClr val="dk1"/>
              </a:solidFill>
              <a:latin typeface="+mn-lt"/>
              <a:ea typeface="+mn-ea"/>
              <a:cs typeface="+mn-cs"/>
            </a:rPr>
            <a:t>91</a:t>
          </a:r>
          <a:r>
            <a:rPr lang="ja-JP" altLang="en-US" sz="1100" b="0" i="0" u="none" strike="noStrike" baseline="0" smtClean="0">
              <a:solidFill>
                <a:schemeClr val="dk1"/>
              </a:solidFill>
              <a:latin typeface="+mn-lt"/>
              <a:ea typeface="+mn-ea"/>
              <a:cs typeface="+mn-cs"/>
            </a:rPr>
            <a:t>百万円の増となった。</a:t>
          </a:r>
        </a:p>
        <a:p>
          <a:r>
            <a:rPr lang="ja-JP" altLang="en-US" sz="1100" b="0" i="0" u="none" strike="noStrike" baseline="0" smtClean="0">
              <a:solidFill>
                <a:schemeClr val="dk1"/>
              </a:solidFill>
              <a:latin typeface="+mn-lt"/>
              <a:ea typeface="+mn-ea"/>
              <a:cs typeface="+mn-cs"/>
            </a:rPr>
            <a:t>　○組合等負担等見込額は、袋井市森町広域行政組合と中遠広域事務組合の地方債現在高が減少したことにより、対前年度</a:t>
          </a:r>
          <a:r>
            <a:rPr lang="en-US" altLang="ja-JP" sz="1100" b="0" i="0" u="none" strike="noStrike" baseline="0" smtClean="0">
              <a:solidFill>
                <a:schemeClr val="dk1"/>
              </a:solidFill>
              <a:latin typeface="+mn-lt"/>
              <a:ea typeface="+mn-ea"/>
              <a:cs typeface="+mn-cs"/>
            </a:rPr>
            <a:t>103</a:t>
          </a:r>
          <a:r>
            <a:rPr lang="ja-JP" altLang="en-US" sz="1100" b="0" i="0" u="none" strike="noStrike" baseline="0" smtClean="0">
              <a:solidFill>
                <a:schemeClr val="dk1"/>
              </a:solidFill>
              <a:latin typeface="+mn-lt"/>
              <a:ea typeface="+mn-ea"/>
              <a:cs typeface="+mn-cs"/>
            </a:rPr>
            <a:t>百万円の減となった。</a:t>
          </a:r>
        </a:p>
        <a:p>
          <a:r>
            <a:rPr lang="ja-JP" altLang="en-US" sz="1100" b="0" i="0" u="none" strike="noStrike" baseline="0" smtClean="0">
              <a:solidFill>
                <a:schemeClr val="dk1"/>
              </a:solidFill>
              <a:latin typeface="+mn-lt"/>
              <a:ea typeface="+mn-ea"/>
              <a:cs typeface="+mn-cs"/>
            </a:rPr>
            <a:t>　</a:t>
          </a:r>
        </a:p>
        <a:p>
          <a:r>
            <a:rPr lang="ja-JP" altLang="en-US" sz="1100" b="0" i="0" u="none" strike="noStrike" baseline="0" smtClean="0">
              <a:solidFill>
                <a:schemeClr val="dk1"/>
              </a:solidFill>
              <a:latin typeface="+mn-lt"/>
              <a:ea typeface="+mn-ea"/>
              <a:cs typeface="+mn-cs"/>
            </a:rPr>
            <a:t>  充当可能財源等</a:t>
          </a:r>
          <a:r>
            <a:rPr lang="en-US" altLang="ja-JP" sz="1100" b="0" i="0" u="none" strike="noStrike" baseline="0" smtClean="0">
              <a:solidFill>
                <a:schemeClr val="dk1"/>
              </a:solidFill>
              <a:latin typeface="+mn-lt"/>
              <a:ea typeface="+mn-ea"/>
              <a:cs typeface="+mn-cs"/>
            </a:rPr>
            <a:t>(B)</a:t>
          </a:r>
          <a:r>
            <a:rPr lang="ja-JP" altLang="en-US" sz="1100" b="0" i="0" u="none" strike="noStrike" baseline="0" smtClean="0">
              <a:solidFill>
                <a:schemeClr val="dk1"/>
              </a:solidFill>
              <a:latin typeface="+mn-lt"/>
              <a:ea typeface="+mn-ea"/>
              <a:cs typeface="+mn-cs"/>
            </a:rPr>
            <a:t>のうち</a:t>
          </a:r>
        </a:p>
        <a:p>
          <a:r>
            <a:rPr lang="ja-JP" altLang="en-US" sz="1100" b="0" i="0" u="none" strike="noStrike" baseline="0" smtClean="0">
              <a:solidFill>
                <a:schemeClr val="dk1"/>
              </a:solidFill>
              <a:latin typeface="+mn-lt"/>
              <a:ea typeface="+mn-ea"/>
              <a:cs typeface="+mn-cs"/>
            </a:rPr>
            <a:t>　○充当可能基金は、平成</a:t>
          </a:r>
          <a:r>
            <a:rPr lang="en-US" altLang="ja-JP" sz="1100" b="0" i="0" u="none" strike="noStrike" baseline="0" smtClean="0">
              <a:solidFill>
                <a:schemeClr val="dk1"/>
              </a:solidFill>
              <a:latin typeface="+mn-lt"/>
              <a:ea typeface="+mn-ea"/>
              <a:cs typeface="+mn-cs"/>
            </a:rPr>
            <a:t>25</a:t>
          </a:r>
          <a:r>
            <a:rPr lang="ja-JP" altLang="en-US" sz="1100" b="0" i="0" u="none" strike="noStrike" baseline="0" smtClean="0">
              <a:solidFill>
                <a:schemeClr val="dk1"/>
              </a:solidFill>
              <a:latin typeface="+mn-lt"/>
              <a:ea typeface="+mn-ea"/>
              <a:cs typeface="+mn-cs"/>
            </a:rPr>
            <a:t>年度に財政調整基金に</a:t>
          </a:r>
          <a:r>
            <a:rPr lang="en-US" altLang="ja-JP" sz="1100" b="0" i="0" u="none" strike="noStrike" baseline="0" smtClean="0">
              <a:solidFill>
                <a:schemeClr val="dk1"/>
              </a:solidFill>
              <a:latin typeface="+mn-lt"/>
              <a:ea typeface="+mn-ea"/>
              <a:cs typeface="+mn-cs"/>
            </a:rPr>
            <a:t>207</a:t>
          </a:r>
          <a:r>
            <a:rPr lang="ja-JP" altLang="en-US" sz="1100" b="0" i="0" u="none" strike="noStrike" baseline="0" smtClean="0">
              <a:solidFill>
                <a:schemeClr val="dk1"/>
              </a:solidFill>
              <a:latin typeface="+mn-lt"/>
              <a:ea typeface="+mn-ea"/>
              <a:cs typeface="+mn-cs"/>
            </a:rPr>
            <a:t>百万、減債基金に</a:t>
          </a:r>
          <a:r>
            <a:rPr lang="en-US" altLang="ja-JP" sz="1100" b="0" i="0" u="none" strike="noStrike" baseline="0" smtClean="0">
              <a:solidFill>
                <a:schemeClr val="dk1"/>
              </a:solidFill>
              <a:latin typeface="+mn-lt"/>
              <a:ea typeface="+mn-ea"/>
              <a:cs typeface="+mn-cs"/>
            </a:rPr>
            <a:t>100</a:t>
          </a:r>
          <a:r>
            <a:rPr lang="ja-JP" altLang="en-US" sz="1100" b="0" i="0" u="none" strike="noStrike" baseline="0" smtClean="0">
              <a:solidFill>
                <a:schemeClr val="dk1"/>
              </a:solidFill>
              <a:latin typeface="+mn-lt"/>
              <a:ea typeface="+mn-ea"/>
              <a:cs typeface="+mn-cs"/>
            </a:rPr>
            <a:t>百万円積立てたため、基金全体で</a:t>
          </a:r>
          <a:r>
            <a:rPr lang="en-US" altLang="ja-JP" sz="1100" b="0" i="0" u="none" strike="noStrike" baseline="0" smtClean="0">
              <a:solidFill>
                <a:schemeClr val="dk1"/>
              </a:solidFill>
              <a:latin typeface="+mn-lt"/>
              <a:ea typeface="+mn-ea"/>
              <a:cs typeface="+mn-cs"/>
            </a:rPr>
            <a:t>274</a:t>
          </a:r>
          <a:r>
            <a:rPr lang="ja-JP" altLang="en-US" sz="1100" b="0" i="0" u="none" strike="noStrike" baseline="0" smtClean="0">
              <a:solidFill>
                <a:schemeClr val="dk1"/>
              </a:solidFill>
              <a:latin typeface="+mn-lt"/>
              <a:ea typeface="+mn-ea"/>
              <a:cs typeface="+mn-cs"/>
            </a:rPr>
            <a:t>百万円の増となった。</a:t>
          </a:r>
        </a:p>
        <a:p>
          <a:r>
            <a:rPr lang="ja-JP" altLang="en-US" sz="1100" b="0" i="0" u="none" strike="noStrike" baseline="0" smtClean="0">
              <a:solidFill>
                <a:schemeClr val="dk1"/>
              </a:solidFill>
              <a:latin typeface="+mn-lt"/>
              <a:ea typeface="+mn-ea"/>
              <a:cs typeface="+mn-cs"/>
            </a:rPr>
            <a:t>　○充当可能特定歳入は、転貸債に係る償還終了、公営住宅賃貸料や都市計画税収入などで対前年度</a:t>
          </a:r>
          <a:r>
            <a:rPr lang="en-US" altLang="ja-JP" sz="1100" b="0" i="0" u="none" strike="noStrike" baseline="0" smtClean="0">
              <a:solidFill>
                <a:schemeClr val="dk1"/>
              </a:solidFill>
              <a:latin typeface="+mn-lt"/>
              <a:ea typeface="+mn-ea"/>
              <a:cs typeface="+mn-cs"/>
            </a:rPr>
            <a:t>99</a:t>
          </a:r>
          <a:r>
            <a:rPr lang="ja-JP" altLang="en-US" sz="1100" b="0" i="0" u="none" strike="noStrike" baseline="0" smtClean="0">
              <a:solidFill>
                <a:schemeClr val="dk1"/>
              </a:solidFill>
              <a:latin typeface="+mn-lt"/>
              <a:ea typeface="+mn-ea"/>
              <a:cs typeface="+mn-cs"/>
            </a:rPr>
            <a:t>百万円減の</a:t>
          </a:r>
          <a:r>
            <a:rPr lang="en-US" altLang="ja-JP" sz="1100" b="0" i="0" u="none" strike="noStrike" baseline="0" smtClean="0">
              <a:solidFill>
                <a:schemeClr val="dk1"/>
              </a:solidFill>
              <a:latin typeface="+mn-lt"/>
              <a:ea typeface="+mn-ea"/>
              <a:cs typeface="+mn-cs"/>
            </a:rPr>
            <a:t>865</a:t>
          </a:r>
          <a:r>
            <a:rPr lang="ja-JP" altLang="en-US" sz="1100" b="0" i="0" u="none" strike="noStrike" baseline="0" smtClean="0">
              <a:solidFill>
                <a:schemeClr val="dk1"/>
              </a:solidFill>
              <a:latin typeface="+mn-lt"/>
              <a:ea typeface="+mn-ea"/>
              <a:cs typeface="+mn-cs"/>
            </a:rPr>
            <a:t>百万円となった。</a:t>
          </a:r>
        </a:p>
        <a:p>
          <a:r>
            <a:rPr lang="ja-JP" altLang="en-US" sz="1100" b="0" i="0" u="none" strike="noStrike" baseline="0" smtClean="0">
              <a:solidFill>
                <a:schemeClr val="dk1"/>
              </a:solidFill>
              <a:latin typeface="+mn-lt"/>
              <a:ea typeface="+mn-ea"/>
              <a:cs typeface="+mn-cs"/>
            </a:rPr>
            <a:t>　○基準財政需要額算入見込額は、臨時財政対策債償還に対する算入見込額が対前年度</a:t>
          </a:r>
          <a:r>
            <a:rPr lang="en-US" altLang="ja-JP" sz="1100" b="0" i="0" u="none" strike="noStrike" baseline="0" smtClean="0">
              <a:solidFill>
                <a:schemeClr val="dk1"/>
              </a:solidFill>
              <a:latin typeface="+mn-lt"/>
              <a:ea typeface="+mn-ea"/>
              <a:cs typeface="+mn-cs"/>
            </a:rPr>
            <a:t>296</a:t>
          </a:r>
          <a:r>
            <a:rPr lang="ja-JP" altLang="en-US" sz="1100" b="0" i="0" u="none" strike="noStrike" baseline="0" smtClean="0">
              <a:solidFill>
                <a:schemeClr val="dk1"/>
              </a:solidFill>
              <a:latin typeface="+mn-lt"/>
              <a:ea typeface="+mn-ea"/>
              <a:cs typeface="+mn-cs"/>
            </a:rPr>
            <a:t>百万円の増となったことなどから、全体として</a:t>
          </a:r>
          <a:r>
            <a:rPr lang="en-US" altLang="ja-JP" sz="1100" b="0" i="0" u="none" strike="noStrike" baseline="0" smtClean="0">
              <a:solidFill>
                <a:schemeClr val="dk1"/>
              </a:solidFill>
              <a:latin typeface="+mn-lt"/>
              <a:ea typeface="+mn-ea"/>
              <a:cs typeface="+mn-cs"/>
            </a:rPr>
            <a:t>345</a:t>
          </a:r>
          <a:r>
            <a:rPr lang="ja-JP" altLang="en-US" sz="1100" b="0" i="0" u="none" strike="noStrike" baseline="0" smtClean="0">
              <a:solidFill>
                <a:schemeClr val="dk1"/>
              </a:solidFill>
              <a:latin typeface="+mn-lt"/>
              <a:ea typeface="+mn-ea"/>
              <a:cs typeface="+mn-cs"/>
            </a:rPr>
            <a:t>百万円の増となった。</a:t>
          </a:r>
        </a:p>
        <a:p>
          <a:endParaRPr lang="ja-JP" altLang="en-US" sz="110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したがって、将来負担比率の分子</a:t>
          </a:r>
          <a:r>
            <a:rPr lang="en-US" altLang="ja-JP" sz="1100" b="0" i="0" u="none" strike="noStrike" baseline="0" smtClean="0">
              <a:solidFill>
                <a:schemeClr val="dk1"/>
              </a:solidFill>
              <a:latin typeface="+mn-lt"/>
              <a:ea typeface="+mn-ea"/>
              <a:cs typeface="+mn-cs"/>
            </a:rPr>
            <a:t>((A)-(B))</a:t>
          </a:r>
          <a:r>
            <a:rPr lang="ja-JP" altLang="en-US" sz="1100" b="0" i="0" u="none" strike="noStrike" baseline="0" smtClean="0">
              <a:solidFill>
                <a:schemeClr val="dk1"/>
              </a:solidFill>
              <a:latin typeface="+mn-lt"/>
              <a:ea typeface="+mn-ea"/>
              <a:cs typeface="+mn-cs"/>
            </a:rPr>
            <a:t>は、対前年度</a:t>
          </a:r>
          <a:r>
            <a:rPr lang="en-US" altLang="ja-JP" sz="1100" b="0" i="0" u="none" strike="noStrike" baseline="0" smtClean="0">
              <a:solidFill>
                <a:schemeClr val="dk1"/>
              </a:solidFill>
              <a:latin typeface="+mn-lt"/>
              <a:ea typeface="+mn-ea"/>
              <a:cs typeface="+mn-cs"/>
            </a:rPr>
            <a:t>190</a:t>
          </a:r>
          <a:r>
            <a:rPr lang="ja-JP" altLang="en-US" sz="1100" b="0" i="0" u="none" strike="noStrike" baseline="0" smtClean="0">
              <a:solidFill>
                <a:schemeClr val="dk1"/>
              </a:solidFill>
              <a:latin typeface="+mn-lt"/>
              <a:ea typeface="+mn-ea"/>
              <a:cs typeface="+mn-cs"/>
            </a:rPr>
            <a:t>百万円の減となった。</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8249094</v>
      </c>
      <c r="BO4" s="379"/>
      <c r="BP4" s="379"/>
      <c r="BQ4" s="379"/>
      <c r="BR4" s="379"/>
      <c r="BS4" s="379"/>
      <c r="BT4" s="379"/>
      <c r="BU4" s="380"/>
      <c r="BV4" s="378">
        <v>8007894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17</v>
      </c>
      <c r="CU4" s="554"/>
      <c r="CV4" s="554"/>
      <c r="CW4" s="554"/>
      <c r="CX4" s="554"/>
      <c r="CY4" s="554"/>
      <c r="CZ4" s="554"/>
      <c r="DA4" s="555"/>
      <c r="DB4" s="553">
        <v>19.399999999999999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7363193</v>
      </c>
      <c r="BO5" s="384"/>
      <c r="BP5" s="384"/>
      <c r="BQ5" s="384"/>
      <c r="BR5" s="384"/>
      <c r="BS5" s="384"/>
      <c r="BT5" s="384"/>
      <c r="BU5" s="385"/>
      <c r="BV5" s="383">
        <v>7033887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82.9</v>
      </c>
      <c r="CU5" s="354"/>
      <c r="CV5" s="354"/>
      <c r="CW5" s="354"/>
      <c r="CX5" s="354"/>
      <c r="CY5" s="354"/>
      <c r="CZ5" s="354"/>
      <c r="DA5" s="355"/>
      <c r="DB5" s="353">
        <v>81.7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885901</v>
      </c>
      <c r="BO6" s="384"/>
      <c r="BP6" s="384"/>
      <c r="BQ6" s="384"/>
      <c r="BR6" s="384"/>
      <c r="BS6" s="384"/>
      <c r="BT6" s="384"/>
      <c r="BU6" s="385"/>
      <c r="BV6" s="383">
        <v>974007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90.9</v>
      </c>
      <c r="CU6" s="528"/>
      <c r="CV6" s="528"/>
      <c r="CW6" s="528"/>
      <c r="CX6" s="528"/>
      <c r="CY6" s="528"/>
      <c r="CZ6" s="528"/>
      <c r="DA6" s="529"/>
      <c r="DB6" s="527">
        <v>89.5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35553</v>
      </c>
      <c r="BO7" s="384"/>
      <c r="BP7" s="384"/>
      <c r="BQ7" s="384"/>
      <c r="BR7" s="384"/>
      <c r="BS7" s="384"/>
      <c r="BT7" s="384"/>
      <c r="BU7" s="385"/>
      <c r="BV7" s="383">
        <v>15292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4996822</v>
      </c>
      <c r="CU7" s="384"/>
      <c r="CV7" s="384"/>
      <c r="CW7" s="384"/>
      <c r="CX7" s="384"/>
      <c r="CY7" s="384"/>
      <c r="CZ7" s="384"/>
      <c r="DA7" s="385"/>
      <c r="DB7" s="383">
        <v>4932972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850348</v>
      </c>
      <c r="BO8" s="384"/>
      <c r="BP8" s="384"/>
      <c r="BQ8" s="384"/>
      <c r="BR8" s="384"/>
      <c r="BS8" s="384"/>
      <c r="BT8" s="384"/>
      <c r="BU8" s="385"/>
      <c r="BV8" s="383">
        <v>958715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v>
      </c>
      <c r="CU8" s="491"/>
      <c r="CV8" s="491"/>
      <c r="CW8" s="491"/>
      <c r="CX8" s="491"/>
      <c r="CY8" s="491"/>
      <c r="CZ8" s="491"/>
      <c r="DA8" s="492"/>
      <c r="DB8" s="490">
        <v>0.59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19435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-108367</v>
      </c>
      <c r="BO9" s="384"/>
      <c r="BP9" s="384"/>
      <c r="BQ9" s="384"/>
      <c r="BR9" s="384"/>
      <c r="BS9" s="384"/>
      <c r="BT9" s="384"/>
      <c r="BU9" s="385"/>
      <c r="BV9" s="383">
        <v>25750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9.4</v>
      </c>
      <c r="CU9" s="354"/>
      <c r="CV9" s="354"/>
      <c r="CW9" s="354"/>
      <c r="CX9" s="354"/>
      <c r="CY9" s="354"/>
      <c r="CZ9" s="354"/>
      <c r="DA9" s="355"/>
      <c r="DB9" s="353">
        <v>9.4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20273</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106677</v>
      </c>
      <c r="BO10" s="384"/>
      <c r="BP10" s="384"/>
      <c r="BQ10" s="384"/>
      <c r="BR10" s="384"/>
      <c r="BS10" s="384"/>
      <c r="BT10" s="384"/>
      <c r="BU10" s="385"/>
      <c r="BV10" s="383">
        <v>101928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19516</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19305</v>
      </c>
      <c r="S13" s="483"/>
      <c r="T13" s="483"/>
      <c r="U13" s="483"/>
      <c r="V13" s="484"/>
      <c r="W13" s="470" t="s">
        <v>125</v>
      </c>
      <c r="X13" s="396"/>
      <c r="Y13" s="396"/>
      <c r="Z13" s="396"/>
      <c r="AA13" s="396"/>
      <c r="AB13" s="397"/>
      <c r="AC13" s="359">
        <v>991</v>
      </c>
      <c r="AD13" s="360"/>
      <c r="AE13" s="360"/>
      <c r="AF13" s="360"/>
      <c r="AG13" s="361"/>
      <c r="AH13" s="359">
        <v>1229</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-1690</v>
      </c>
      <c r="BO13" s="384"/>
      <c r="BP13" s="384"/>
      <c r="BQ13" s="384"/>
      <c r="BR13" s="384"/>
      <c r="BS13" s="384"/>
      <c r="BT13" s="384"/>
      <c r="BU13" s="385"/>
      <c r="BV13" s="383">
        <v>127678</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8.9</v>
      </c>
      <c r="CU13" s="354"/>
      <c r="CV13" s="354"/>
      <c r="CW13" s="354"/>
      <c r="CX13" s="354"/>
      <c r="CY13" s="354"/>
      <c r="CZ13" s="354"/>
      <c r="DA13" s="355"/>
      <c r="DB13" s="353">
        <v>9.3000000000000007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19677</v>
      </c>
      <c r="S14" s="483"/>
      <c r="T14" s="483"/>
      <c r="U14" s="483"/>
      <c r="V14" s="484"/>
      <c r="W14" s="485"/>
      <c r="X14" s="399"/>
      <c r="Y14" s="399"/>
      <c r="Z14" s="399"/>
      <c r="AA14" s="399"/>
      <c r="AB14" s="400"/>
      <c r="AC14" s="475">
        <v>9.6999999999999993</v>
      </c>
      <c r="AD14" s="476"/>
      <c r="AE14" s="476"/>
      <c r="AF14" s="476"/>
      <c r="AG14" s="477"/>
      <c r="AH14" s="475">
        <v>11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v>31.6</v>
      </c>
      <c r="CU14" s="454"/>
      <c r="CV14" s="454"/>
      <c r="CW14" s="454"/>
      <c r="CX14" s="454"/>
      <c r="CY14" s="454"/>
      <c r="CZ14" s="454"/>
      <c r="DA14" s="455"/>
      <c r="DB14" s="486">
        <v>36.299999999999997</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19470</v>
      </c>
      <c r="S15" s="483"/>
      <c r="T15" s="483"/>
      <c r="U15" s="483"/>
      <c r="V15" s="484"/>
      <c r="W15" s="470" t="s">
        <v>132</v>
      </c>
      <c r="X15" s="396"/>
      <c r="Y15" s="396"/>
      <c r="Z15" s="396"/>
      <c r="AA15" s="396"/>
      <c r="AB15" s="397"/>
      <c r="AC15" s="359">
        <v>4047</v>
      </c>
      <c r="AD15" s="360"/>
      <c r="AE15" s="360"/>
      <c r="AF15" s="360"/>
      <c r="AG15" s="361"/>
      <c r="AH15" s="359">
        <v>4659</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2360729</v>
      </c>
      <c r="BO15" s="379"/>
      <c r="BP15" s="379"/>
      <c r="BQ15" s="379"/>
      <c r="BR15" s="379"/>
      <c r="BS15" s="379"/>
      <c r="BT15" s="379"/>
      <c r="BU15" s="380"/>
      <c r="BV15" s="378">
        <v>2239452</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399"/>
      <c r="Y16" s="399"/>
      <c r="Z16" s="399"/>
      <c r="AA16" s="399"/>
      <c r="AB16" s="400"/>
      <c r="AC16" s="475">
        <v>39.700000000000003</v>
      </c>
      <c r="AD16" s="476"/>
      <c r="AE16" s="476"/>
      <c r="AF16" s="476"/>
      <c r="AG16" s="477"/>
      <c r="AH16" s="475">
        <v>41.6</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3884405</v>
      </c>
      <c r="BO16" s="384"/>
      <c r="BP16" s="384"/>
      <c r="BQ16" s="384"/>
      <c r="BR16" s="384"/>
      <c r="BS16" s="384"/>
      <c r="BT16" s="384"/>
      <c r="BU16" s="385"/>
      <c r="BV16" s="383">
        <v>3862283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136</v>
      </c>
      <c r="S17" s="468"/>
      <c r="T17" s="468"/>
      <c r="U17" s="468"/>
      <c r="V17" s="469"/>
      <c r="W17" s="470" t="s">
        <v>139</v>
      </c>
      <c r="X17" s="396"/>
      <c r="Y17" s="396"/>
      <c r="Z17" s="396"/>
      <c r="AA17" s="396"/>
      <c r="AB17" s="397"/>
      <c r="AC17" s="359">
        <v>5156</v>
      </c>
      <c r="AD17" s="360"/>
      <c r="AE17" s="360"/>
      <c r="AF17" s="360"/>
      <c r="AG17" s="361"/>
      <c r="AH17" s="359">
        <v>5290</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3029344</v>
      </c>
      <c r="BO17" s="384"/>
      <c r="BP17" s="384"/>
      <c r="BQ17" s="384"/>
      <c r="BR17" s="384"/>
      <c r="BS17" s="384"/>
      <c r="BT17" s="384"/>
      <c r="BU17" s="385"/>
      <c r="BV17" s="383">
        <v>2864436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133.84</v>
      </c>
      <c r="M18" s="446"/>
      <c r="N18" s="446"/>
      <c r="O18" s="446"/>
      <c r="P18" s="446"/>
      <c r="Q18" s="446"/>
      <c r="R18" s="447"/>
      <c r="S18" s="447"/>
      <c r="T18" s="447"/>
      <c r="U18" s="447"/>
      <c r="V18" s="448"/>
      <c r="W18" s="462"/>
      <c r="X18" s="463"/>
      <c r="Y18" s="463"/>
      <c r="Z18" s="463"/>
      <c r="AA18" s="463"/>
      <c r="AB18" s="471"/>
      <c r="AC18" s="347">
        <v>50.6</v>
      </c>
      <c r="AD18" s="348"/>
      <c r="AE18" s="348"/>
      <c r="AF18" s="348"/>
      <c r="AG18" s="449"/>
      <c r="AH18" s="347">
        <v>47.2</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4143246</v>
      </c>
      <c r="BO18" s="384"/>
      <c r="BP18" s="384"/>
      <c r="BQ18" s="384"/>
      <c r="BR18" s="384"/>
      <c r="BS18" s="384"/>
      <c r="BT18" s="384"/>
      <c r="BU18" s="385"/>
      <c r="BV18" s="383">
        <v>4123236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145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6364680</v>
      </c>
      <c r="BO19" s="384"/>
      <c r="BP19" s="384"/>
      <c r="BQ19" s="384"/>
      <c r="BR19" s="384"/>
      <c r="BS19" s="384"/>
      <c r="BT19" s="384"/>
      <c r="BU19" s="385"/>
      <c r="BV19" s="383">
        <v>6392409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6126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6453253</v>
      </c>
      <c r="BO23" s="384"/>
      <c r="BP23" s="384"/>
      <c r="BQ23" s="384"/>
      <c r="BR23" s="384"/>
      <c r="BS23" s="384"/>
      <c r="BT23" s="384"/>
      <c r="BU23" s="385"/>
      <c r="BV23" s="383">
        <v>6190658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6246</v>
      </c>
      <c r="R24" s="360"/>
      <c r="S24" s="360"/>
      <c r="T24" s="360"/>
      <c r="U24" s="360"/>
      <c r="V24" s="361"/>
      <c r="W24" s="425"/>
      <c r="X24" s="416"/>
      <c r="Y24" s="417"/>
      <c r="Z24" s="356" t="s">
        <v>155</v>
      </c>
      <c r="AA24" s="357"/>
      <c r="AB24" s="357"/>
      <c r="AC24" s="357"/>
      <c r="AD24" s="357"/>
      <c r="AE24" s="357"/>
      <c r="AF24" s="357"/>
      <c r="AG24" s="358"/>
      <c r="AH24" s="359">
        <v>124</v>
      </c>
      <c r="AI24" s="360"/>
      <c r="AJ24" s="360"/>
      <c r="AK24" s="360"/>
      <c r="AL24" s="361"/>
      <c r="AM24" s="359">
        <v>385640</v>
      </c>
      <c r="AN24" s="360"/>
      <c r="AO24" s="360"/>
      <c r="AP24" s="360"/>
      <c r="AQ24" s="360"/>
      <c r="AR24" s="361"/>
      <c r="AS24" s="359">
        <v>3110</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5365370</v>
      </c>
      <c r="BO24" s="384"/>
      <c r="BP24" s="384"/>
      <c r="BQ24" s="384"/>
      <c r="BR24" s="384"/>
      <c r="BS24" s="384"/>
      <c r="BT24" s="384"/>
      <c r="BU24" s="385"/>
      <c r="BV24" s="383">
        <v>5060047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5760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13163</v>
      </c>
      <c r="BO25" s="379"/>
      <c r="BP25" s="379"/>
      <c r="BQ25" s="379"/>
      <c r="BR25" s="379"/>
      <c r="BS25" s="379"/>
      <c r="BT25" s="379"/>
      <c r="BU25" s="380"/>
      <c r="BV25" s="378">
        <v>69861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5140</v>
      </c>
      <c r="R26" s="360"/>
      <c r="S26" s="360"/>
      <c r="T26" s="360"/>
      <c r="U26" s="360"/>
      <c r="V26" s="361"/>
      <c r="W26" s="425"/>
      <c r="X26" s="416"/>
      <c r="Y26" s="417"/>
      <c r="Z26" s="356" t="s">
        <v>161</v>
      </c>
      <c r="AA26" s="436"/>
      <c r="AB26" s="436"/>
      <c r="AC26" s="436"/>
      <c r="AD26" s="436"/>
      <c r="AE26" s="436"/>
      <c r="AF26" s="436"/>
      <c r="AG26" s="437"/>
      <c r="AH26" s="359">
        <v>13</v>
      </c>
      <c r="AI26" s="360"/>
      <c r="AJ26" s="360"/>
      <c r="AK26" s="360"/>
      <c r="AL26" s="361"/>
      <c r="AM26" s="359">
        <v>36842</v>
      </c>
      <c r="AN26" s="360"/>
      <c r="AO26" s="360"/>
      <c r="AP26" s="360"/>
      <c r="AQ26" s="360"/>
      <c r="AR26" s="361"/>
      <c r="AS26" s="359">
        <v>2834</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2900</v>
      </c>
      <c r="R27" s="360"/>
      <c r="S27" s="360"/>
      <c r="T27" s="360"/>
      <c r="U27" s="360"/>
      <c r="V27" s="361"/>
      <c r="W27" s="425"/>
      <c r="X27" s="416"/>
      <c r="Y27" s="417"/>
      <c r="Z27" s="356" t="s">
        <v>164</v>
      </c>
      <c r="AA27" s="357"/>
      <c r="AB27" s="357"/>
      <c r="AC27" s="357"/>
      <c r="AD27" s="357"/>
      <c r="AE27" s="357"/>
      <c r="AF27" s="357"/>
      <c r="AG27" s="358"/>
      <c r="AH27" s="359">
        <v>22</v>
      </c>
      <c r="AI27" s="360"/>
      <c r="AJ27" s="360"/>
      <c r="AK27" s="360"/>
      <c r="AL27" s="361"/>
      <c r="AM27" s="359">
        <v>62062</v>
      </c>
      <c r="AN27" s="360"/>
      <c r="AO27" s="360"/>
      <c r="AP27" s="360"/>
      <c r="AQ27" s="360"/>
      <c r="AR27" s="361"/>
      <c r="AS27" s="359">
        <v>2821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2270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2184874</v>
      </c>
      <c r="BO28" s="379"/>
      <c r="BP28" s="379"/>
      <c r="BQ28" s="379"/>
      <c r="BR28" s="379"/>
      <c r="BS28" s="379"/>
      <c r="BT28" s="379"/>
      <c r="BU28" s="380"/>
      <c r="BV28" s="378">
        <v>1978197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10</v>
      </c>
      <c r="M29" s="360"/>
      <c r="N29" s="360"/>
      <c r="O29" s="360"/>
      <c r="P29" s="361"/>
      <c r="Q29" s="359">
        <v>2030</v>
      </c>
      <c r="R29" s="360"/>
      <c r="S29" s="360"/>
      <c r="T29" s="360"/>
      <c r="U29" s="360"/>
      <c r="V29" s="361"/>
      <c r="W29" s="425"/>
      <c r="X29" s="416"/>
      <c r="Y29" s="417"/>
      <c r="Z29" s="356" t="s">
        <v>171</v>
      </c>
      <c r="AA29" s="357"/>
      <c r="AB29" s="357"/>
      <c r="AC29" s="357"/>
      <c r="AD29" s="357"/>
      <c r="AE29" s="357"/>
      <c r="AF29" s="357"/>
      <c r="AG29" s="358"/>
      <c r="AH29" s="359">
        <v>146</v>
      </c>
      <c r="AI29" s="360"/>
      <c r="AJ29" s="360"/>
      <c r="AK29" s="360"/>
      <c r="AL29" s="361"/>
      <c r="AM29" s="359">
        <v>447702</v>
      </c>
      <c r="AN29" s="360"/>
      <c r="AO29" s="360"/>
      <c r="AP29" s="360"/>
      <c r="AQ29" s="360"/>
      <c r="AR29" s="361"/>
      <c r="AS29" s="359">
        <v>3066</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200055</v>
      </c>
      <c r="BO29" s="384"/>
      <c r="BP29" s="384"/>
      <c r="BQ29" s="384"/>
      <c r="BR29" s="384"/>
      <c r="BS29" s="384"/>
      <c r="BT29" s="384"/>
      <c r="BU29" s="385"/>
      <c r="BV29" s="383">
        <v>100025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95.5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825192</v>
      </c>
      <c r="BO30" s="387"/>
      <c r="BP30" s="387"/>
      <c r="BQ30" s="387"/>
      <c r="BR30" s="387"/>
      <c r="BS30" s="387"/>
      <c r="BT30" s="387"/>
      <c r="BU30" s="388"/>
      <c r="BV30" s="386">
        <v>784252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大久保簡易水道事業特別会計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中遠広域事務組合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周智郡土地開発公社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病院事業会計</v>
      </c>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三倉簡易水道事業特別会計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養護老人ホームとよおか管理組合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株式会社アクティ森</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大河内簡易水道事業特別会計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袋井市森町広域行政組合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IF('各会計、関係団体の財政状況及び健全化判断比率'!B36="","",'各会計、関係団体の財政状況及び健全化判断比率'!B36)</f>
        <v>公共下水道事業特別会計</v>
      </c>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中東遠看護専門学校組合一般会計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中東遠看護専門学校組合奨学金貸与特別会計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東遠学園組合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太田川原野谷川治水水防組合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静岡地方税滞納整理機構</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静岡県後期高齢者医療広域連合一般会計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静岡県後期高齢者医療広域連合後期高齢者医療事業特別会計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85" zoomScaleNormal="85" zoomScaleSheetLayoutView="100" workbookViewId="0">
      <pane xSplit="8" ySplit="7" topLeftCell="I41" activePane="bottomRight" state="frozen"/>
      <selection activeCell="A34" sqref="A34"/>
      <selection pane="topRight" activeCell="I34" sqref="I34"/>
      <selection pane="bottomLeft" activeCell="A41" sqref="A41"/>
      <selection pane="bottomRight" activeCell="A34" sqref="A3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9" t="s">
        <v>24</v>
      </c>
      <c r="C41" s="1180"/>
      <c r="D41" s="81"/>
      <c r="E41" s="1181" t="s">
        <v>25</v>
      </c>
      <c r="F41" s="1181"/>
      <c r="G41" s="1181"/>
      <c r="H41" s="1182"/>
      <c r="I41" s="82">
        <v>5758</v>
      </c>
      <c r="J41" s="83">
        <v>5932</v>
      </c>
      <c r="K41" s="83">
        <v>5965</v>
      </c>
      <c r="L41" s="83">
        <v>6209</v>
      </c>
      <c r="M41" s="84">
        <v>6467</v>
      </c>
    </row>
    <row r="42" spans="2:13" ht="27.75" customHeight="1">
      <c r="B42" s="1169"/>
      <c r="C42" s="1170"/>
      <c r="D42" s="85"/>
      <c r="E42" s="1173" t="s">
        <v>26</v>
      </c>
      <c r="F42" s="1173"/>
      <c r="G42" s="1173"/>
      <c r="H42" s="1174"/>
      <c r="I42" s="86">
        <v>1</v>
      </c>
      <c r="J42" s="87" t="s">
        <v>482</v>
      </c>
      <c r="K42" s="87" t="s">
        <v>482</v>
      </c>
      <c r="L42" s="87" t="s">
        <v>482</v>
      </c>
      <c r="M42" s="88" t="s">
        <v>482</v>
      </c>
    </row>
    <row r="43" spans="2:13" ht="27.75" customHeight="1">
      <c r="B43" s="1169"/>
      <c r="C43" s="1170"/>
      <c r="D43" s="85"/>
      <c r="E43" s="1173" t="s">
        <v>27</v>
      </c>
      <c r="F43" s="1173"/>
      <c r="G43" s="1173"/>
      <c r="H43" s="1174"/>
      <c r="I43" s="86">
        <v>4573</v>
      </c>
      <c r="J43" s="87">
        <v>4688</v>
      </c>
      <c r="K43" s="87">
        <v>4792</v>
      </c>
      <c r="L43" s="87">
        <v>4795</v>
      </c>
      <c r="M43" s="88">
        <v>4886</v>
      </c>
    </row>
    <row r="44" spans="2:13" ht="27.75" customHeight="1">
      <c r="B44" s="1169"/>
      <c r="C44" s="1170"/>
      <c r="D44" s="85"/>
      <c r="E44" s="1173" t="s">
        <v>28</v>
      </c>
      <c r="F44" s="1173"/>
      <c r="G44" s="1173"/>
      <c r="H44" s="1174"/>
      <c r="I44" s="86">
        <v>1238</v>
      </c>
      <c r="J44" s="87">
        <v>1068</v>
      </c>
      <c r="K44" s="87">
        <v>975</v>
      </c>
      <c r="L44" s="87">
        <v>892</v>
      </c>
      <c r="M44" s="88">
        <v>789</v>
      </c>
    </row>
    <row r="45" spans="2:13" ht="27.75" customHeight="1">
      <c r="B45" s="1169"/>
      <c r="C45" s="1170"/>
      <c r="D45" s="85"/>
      <c r="E45" s="1173" t="s">
        <v>29</v>
      </c>
      <c r="F45" s="1173"/>
      <c r="G45" s="1173"/>
      <c r="H45" s="1174"/>
      <c r="I45" s="86">
        <v>1056</v>
      </c>
      <c r="J45" s="87">
        <v>957</v>
      </c>
      <c r="K45" s="87">
        <v>909</v>
      </c>
      <c r="L45" s="87">
        <v>779</v>
      </c>
      <c r="M45" s="88">
        <v>862</v>
      </c>
    </row>
    <row r="46" spans="2:13" ht="27.75" customHeight="1">
      <c r="B46" s="1169"/>
      <c r="C46" s="1170"/>
      <c r="D46" s="85"/>
      <c r="E46" s="1173" t="s">
        <v>30</v>
      </c>
      <c r="F46" s="1173"/>
      <c r="G46" s="1173"/>
      <c r="H46" s="1174"/>
      <c r="I46" s="86" t="s">
        <v>482</v>
      </c>
      <c r="J46" s="87" t="s">
        <v>482</v>
      </c>
      <c r="K46" s="87" t="s">
        <v>482</v>
      </c>
      <c r="L46" s="87" t="s">
        <v>482</v>
      </c>
      <c r="M46" s="88" t="s">
        <v>482</v>
      </c>
    </row>
    <row r="47" spans="2:13" ht="27.75" customHeight="1">
      <c r="B47" s="1169"/>
      <c r="C47" s="1170"/>
      <c r="D47" s="85"/>
      <c r="E47" s="1173" t="s">
        <v>31</v>
      </c>
      <c r="F47" s="1173"/>
      <c r="G47" s="1173"/>
      <c r="H47" s="1174"/>
      <c r="I47" s="86" t="s">
        <v>482</v>
      </c>
      <c r="J47" s="87" t="s">
        <v>482</v>
      </c>
      <c r="K47" s="87" t="s">
        <v>482</v>
      </c>
      <c r="L47" s="87" t="s">
        <v>482</v>
      </c>
      <c r="M47" s="88" t="s">
        <v>482</v>
      </c>
    </row>
    <row r="48" spans="2:13" ht="27.75" customHeight="1">
      <c r="B48" s="1171"/>
      <c r="C48" s="1172"/>
      <c r="D48" s="85"/>
      <c r="E48" s="1173" t="s">
        <v>32</v>
      </c>
      <c r="F48" s="1173"/>
      <c r="G48" s="1173"/>
      <c r="H48" s="1174"/>
      <c r="I48" s="86" t="s">
        <v>482</v>
      </c>
      <c r="J48" s="87" t="s">
        <v>482</v>
      </c>
      <c r="K48" s="87" t="s">
        <v>482</v>
      </c>
      <c r="L48" s="87" t="s">
        <v>482</v>
      </c>
      <c r="M48" s="88" t="s">
        <v>482</v>
      </c>
    </row>
    <row r="49" spans="2:13" ht="27.75" customHeight="1">
      <c r="B49" s="1167" t="s">
        <v>33</v>
      </c>
      <c r="C49" s="1168"/>
      <c r="D49" s="89"/>
      <c r="E49" s="1173" t="s">
        <v>34</v>
      </c>
      <c r="F49" s="1173"/>
      <c r="G49" s="1173"/>
      <c r="H49" s="1174"/>
      <c r="I49" s="86">
        <v>1708</v>
      </c>
      <c r="J49" s="87">
        <v>2269</v>
      </c>
      <c r="K49" s="87">
        <v>2422</v>
      </c>
      <c r="L49" s="87">
        <v>2892</v>
      </c>
      <c r="M49" s="88">
        <v>3166</v>
      </c>
    </row>
    <row r="50" spans="2:13" ht="27.75" customHeight="1">
      <c r="B50" s="1169"/>
      <c r="C50" s="1170"/>
      <c r="D50" s="85"/>
      <c r="E50" s="1173" t="s">
        <v>35</v>
      </c>
      <c r="F50" s="1173"/>
      <c r="G50" s="1173"/>
      <c r="H50" s="1174"/>
      <c r="I50" s="86">
        <v>418</v>
      </c>
      <c r="J50" s="87">
        <v>1040</v>
      </c>
      <c r="K50" s="87">
        <v>1029</v>
      </c>
      <c r="L50" s="87">
        <v>964</v>
      </c>
      <c r="M50" s="88">
        <v>865</v>
      </c>
    </row>
    <row r="51" spans="2:13" ht="27.75" customHeight="1">
      <c r="B51" s="1171"/>
      <c r="C51" s="1172"/>
      <c r="D51" s="85"/>
      <c r="E51" s="1173" t="s">
        <v>36</v>
      </c>
      <c r="F51" s="1173"/>
      <c r="G51" s="1173"/>
      <c r="H51" s="1174"/>
      <c r="I51" s="86">
        <v>6647</v>
      </c>
      <c r="J51" s="87">
        <v>6904</v>
      </c>
      <c r="K51" s="87">
        <v>7040</v>
      </c>
      <c r="L51" s="87">
        <v>7243</v>
      </c>
      <c r="M51" s="88">
        <v>7588</v>
      </c>
    </row>
    <row r="52" spans="2:13" ht="27.75" customHeight="1" thickBot="1">
      <c r="B52" s="1175" t="s">
        <v>37</v>
      </c>
      <c r="C52" s="1176"/>
      <c r="D52" s="90"/>
      <c r="E52" s="1177" t="s">
        <v>38</v>
      </c>
      <c r="F52" s="1177"/>
      <c r="G52" s="1177"/>
      <c r="H52" s="1178"/>
      <c r="I52" s="91">
        <v>3852</v>
      </c>
      <c r="J52" s="92">
        <v>2431</v>
      </c>
      <c r="K52" s="92">
        <v>2150</v>
      </c>
      <c r="L52" s="92">
        <v>1575</v>
      </c>
      <c r="M52" s="93">
        <v>1385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36492</v>
      </c>
      <c r="E3" s="116"/>
      <c r="F3" s="117">
        <v>55958</v>
      </c>
      <c r="G3" s="118"/>
      <c r="H3" s="119"/>
    </row>
    <row r="4" spans="1:8">
      <c r="A4" s="120"/>
      <c r="B4" s="121"/>
      <c r="C4" s="122"/>
      <c r="D4" s="123">
        <v>21899</v>
      </c>
      <c r="E4" s="124"/>
      <c r="F4" s="125">
        <v>35126</v>
      </c>
      <c r="G4" s="126"/>
      <c r="H4" s="127"/>
    </row>
    <row r="5" spans="1:8">
      <c r="A5" s="108" t="s">
        <v>515</v>
      </c>
      <c r="B5" s="113"/>
      <c r="C5" s="114"/>
      <c r="D5" s="115">
        <v>41401</v>
      </c>
      <c r="E5" s="116"/>
      <c r="F5" s="117">
        <v>59338</v>
      </c>
      <c r="G5" s="118"/>
      <c r="H5" s="119"/>
    </row>
    <row r="6" spans="1:8">
      <c r="A6" s="120"/>
      <c r="B6" s="121"/>
      <c r="C6" s="122"/>
      <c r="D6" s="123">
        <v>26458</v>
      </c>
      <c r="E6" s="124"/>
      <c r="F6" s="125">
        <v>34073</v>
      </c>
      <c r="G6" s="126"/>
      <c r="H6" s="127"/>
    </row>
    <row r="7" spans="1:8">
      <c r="A7" s="108" t="s">
        <v>516</v>
      </c>
      <c r="B7" s="113"/>
      <c r="C7" s="114"/>
      <c r="D7" s="115">
        <v>32373</v>
      </c>
      <c r="E7" s="116"/>
      <c r="F7" s="117">
        <v>59829</v>
      </c>
      <c r="G7" s="118"/>
      <c r="H7" s="119"/>
    </row>
    <row r="8" spans="1:8">
      <c r="A8" s="120"/>
      <c r="B8" s="121"/>
      <c r="C8" s="122"/>
      <c r="D8" s="123">
        <v>16676</v>
      </c>
      <c r="E8" s="124"/>
      <c r="F8" s="125">
        <v>33669</v>
      </c>
      <c r="G8" s="126"/>
      <c r="H8" s="127"/>
    </row>
    <row r="9" spans="1:8">
      <c r="A9" s="108" t="s">
        <v>517</v>
      </c>
      <c r="B9" s="113"/>
      <c r="C9" s="114"/>
      <c r="D9" s="115">
        <v>35545</v>
      </c>
      <c r="E9" s="116"/>
      <c r="F9" s="117">
        <v>70582</v>
      </c>
      <c r="G9" s="118"/>
      <c r="H9" s="119"/>
    </row>
    <row r="10" spans="1:8">
      <c r="A10" s="120"/>
      <c r="B10" s="121"/>
      <c r="C10" s="122"/>
      <c r="D10" s="123">
        <v>18647</v>
      </c>
      <c r="E10" s="124"/>
      <c r="F10" s="125">
        <v>36117</v>
      </c>
      <c r="G10" s="126"/>
      <c r="H10" s="127"/>
    </row>
    <row r="11" spans="1:8">
      <c r="A11" s="108" t="s">
        <v>518</v>
      </c>
      <c r="B11" s="113"/>
      <c r="C11" s="114"/>
      <c r="D11" s="115">
        <v>55006</v>
      </c>
      <c r="E11" s="116"/>
      <c r="F11" s="117">
        <v>81990</v>
      </c>
      <c r="G11" s="118"/>
      <c r="H11" s="119"/>
    </row>
    <row r="12" spans="1:8">
      <c r="A12" s="120"/>
      <c r="B12" s="121"/>
      <c r="C12" s="128"/>
      <c r="D12" s="123">
        <v>28430</v>
      </c>
      <c r="E12" s="124"/>
      <c r="F12" s="125">
        <v>34482</v>
      </c>
      <c r="G12" s="126"/>
      <c r="H12" s="127"/>
    </row>
    <row r="13" spans="1:8">
      <c r="A13" s="108"/>
      <c r="B13" s="113"/>
      <c r="C13" s="129"/>
      <c r="D13" s="130">
        <v>40163</v>
      </c>
      <c r="E13" s="131"/>
      <c r="F13" s="132">
        <v>65539</v>
      </c>
      <c r="G13" s="133"/>
      <c r="H13" s="119"/>
    </row>
    <row r="14" spans="1:8">
      <c r="A14" s="120"/>
      <c r="B14" s="121"/>
      <c r="C14" s="122"/>
      <c r="D14" s="123">
        <v>22422</v>
      </c>
      <c r="E14" s="124"/>
      <c r="F14" s="125">
        <v>34693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15.16</v>
      </c>
      <c r="C19" s="134">
        <f>ROUND(VALUE(SUBSTITUTE(実質収支比率等に係る経年分析!G$48,"▲","-")),2)</f>
        <v>15.52</v>
      </c>
      <c r="D19" s="134">
        <f>ROUND(VALUE(SUBSTITUTE(実質収支比率等に係る経年分析!H$48,"▲","-")),2)</f>
        <v>18.66</v>
      </c>
      <c r="E19" s="134">
        <f>ROUND(VALUE(SUBSTITUTE(実質収支比率等に係る経年分析!I$48,"▲","-")),2)</f>
        <v>19.43</v>
      </c>
      <c r="F19" s="134">
        <f>ROUND(VALUE(SUBSTITUTE(実質収支比率等に係る経年分析!J$48,"▲","-")),2)</f>
        <v>17.02</v>
      </c>
    </row>
    <row r="20" spans="1:11">
      <c r="A20" s="134" t="s">
        <v>43</v>
      </c>
      <c r="B20" s="134">
        <f>ROUND(VALUE(SUBSTITUTE(実質収支比率等に係る経年分析!F$47,"▲","-")),2)</f>
        <v>24.03</v>
      </c>
      <c r="C20" s="134">
        <f>ROUND(VALUE(SUBSTITUTE(実質収支比率等に係る経年分析!G$47,"▲","-")),2)</f>
        <v>35.25</v>
      </c>
      <c r="D20" s="134">
        <f>ROUND(VALUE(SUBSTITUTE(実質収支比率等に係る経年分析!H$47,"▲","-")),2)</f>
        <v>37.54</v>
      </c>
      <c r="E20" s="134">
        <f>ROUND(VALUE(SUBSTITUTE(実質収支比率等に係る経年分析!I$47,"▲","-")),2)</f>
        <v>40.1</v>
      </c>
      <c r="F20" s="134">
        <f>ROUND(VALUE(SUBSTITUTE(実質収支比率等に係る経年分析!J$47,"▲","-")),2)</f>
        <v>43.73</v>
      </c>
    </row>
    <row r="21" spans="1:11">
      <c r="A21" s="134" t="s">
        <v>44</v>
      </c>
      <c r="B21" s="134">
        <f>IF(ISNUMBER(VALUE(SUBSTITUTE(実質収支比率等に係る経年分析!F$49,"▲","-"))),ROUND(VALUE(SUBSTITUTE(実質収支比率等に係る経年分析!F$49,"▲","-")),2),NA())</f>
        <v>1.1399999999999999</v>
      </c>
      <c r="C21" s="134">
        <f>IF(ISNUMBER(VALUE(SUBSTITUTE(実質収支比率等に係る経年分析!G$49,"▲","-"))),ROUND(VALUE(SUBSTITUTE(実質収支比率等に係る経年分析!G$49,"▲","-")),2),NA())</f>
        <v>10.82</v>
      </c>
      <c r="D21" s="134">
        <f>IF(ISNUMBER(VALUE(SUBSTITUTE(実質収支比率等に係る経年分析!H$49,"▲","-"))),ROUND(VALUE(SUBSTITUTE(実質収支比率等に係る経年分析!H$49,"▲","-")),2),NA())</f>
        <v>3.09</v>
      </c>
      <c r="E21" s="134">
        <f>IF(ISNUMBER(VALUE(SUBSTITUTE(実質収支比率等に係る経年分析!I$49,"▲","-"))),ROUND(VALUE(SUBSTITUTE(実質収支比率等に係る経年分析!I$49,"▲","-")),2),NA())</f>
        <v>2.59</v>
      </c>
      <c r="F21" s="134">
        <f>IF(ISNUMBER(VALUE(SUBSTITUTE(実質収支比率等に係る経年分析!J$49,"▲","-"))),ROUND(VALUE(SUBSTITUTE(実質収支比率等に係る経年分析!J$49,"▲","-")),2),NA())</f>
        <v>-0.03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大久保簡易水道事業特別会計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三倉簡易水道事業特別会計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0.28000000000000003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0.28000000000000003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2.99</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8.9499999999999993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8.6999999999999993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7.62</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8.42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9.0299999999999994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17.02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568</v>
      </c>
      <c r="E42" s="136"/>
      <c r="F42" s="136"/>
      <c r="G42" s="136">
        <f>'実質公債費比率（分子）の構造'!L$52</f>
        <v>591</v>
      </c>
      <c r="H42" s="136"/>
      <c r="I42" s="136"/>
      <c r="J42" s="136">
        <f>'実質公債費比率（分子）の構造'!M$52</f>
        <v>627</v>
      </c>
      <c r="K42" s="136"/>
      <c r="L42" s="136"/>
      <c r="M42" s="136">
        <f>'実質公債費比率（分子）の構造'!N$52</f>
        <v>647</v>
      </c>
      <c r="N42" s="136"/>
      <c r="O42" s="136"/>
      <c r="P42" s="136">
        <f>'実質公債費比率（分子）の構造'!O$52</f>
        <v>667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v>
      </c>
      <c r="C44" s="136"/>
      <c r="D44" s="136"/>
      <c r="E44" s="136">
        <f>'実質公債費比率（分子）の構造'!L$50</f>
        <v>1</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136</v>
      </c>
      <c r="C45" s="136"/>
      <c r="D45" s="136"/>
      <c r="E45" s="136">
        <f>'実質公債費比率（分子）の構造'!L$49</f>
        <v>162</v>
      </c>
      <c r="F45" s="136"/>
      <c r="G45" s="136"/>
      <c r="H45" s="136">
        <f>'実質公債費比率（分子）の構造'!M$49</f>
        <v>145</v>
      </c>
      <c r="I45" s="136"/>
      <c r="J45" s="136"/>
      <c r="K45" s="136">
        <f>'実質公債費比率（分子）の構造'!N$49</f>
        <v>114</v>
      </c>
      <c r="L45" s="136"/>
      <c r="M45" s="136"/>
      <c r="N45" s="136">
        <f>'実質公債費比率（分子）の構造'!O$49</f>
        <v>95</v>
      </c>
      <c r="O45" s="136"/>
      <c r="P45" s="136"/>
    </row>
    <row r="46" spans="1:16">
      <c r="A46" s="136" t="s">
        <v>55</v>
      </c>
      <c r="B46" s="136">
        <f>'実質公債費比率（分子）の構造'!K$48</f>
        <v>230</v>
      </c>
      <c r="C46" s="136"/>
      <c r="D46" s="136"/>
      <c r="E46" s="136">
        <f>'実質公債費比率（分子）の構造'!L$48</f>
        <v>250</v>
      </c>
      <c r="F46" s="136"/>
      <c r="G46" s="136"/>
      <c r="H46" s="136">
        <f>'実質公債費比率（分子）の構造'!M$48</f>
        <v>261</v>
      </c>
      <c r="I46" s="136"/>
      <c r="J46" s="136"/>
      <c r="K46" s="136">
        <f>'実質公債費比率（分子）の構造'!N$48</f>
        <v>286</v>
      </c>
      <c r="L46" s="136"/>
      <c r="M46" s="136"/>
      <c r="N46" s="136">
        <f>'実質公債費比率（分子）の構造'!O$48</f>
        <v>312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753</v>
      </c>
      <c r="C49" s="136"/>
      <c r="D49" s="136"/>
      <c r="E49" s="136">
        <f>'実質公債費比率（分子）の構造'!L$45</f>
        <v>620</v>
      </c>
      <c r="F49" s="136"/>
      <c r="G49" s="136"/>
      <c r="H49" s="136">
        <f>'実質公債費比率（分子）の構造'!M$45</f>
        <v>638</v>
      </c>
      <c r="I49" s="136"/>
      <c r="J49" s="136"/>
      <c r="K49" s="136">
        <f>'実質公債費比率（分子）の構造'!N$45</f>
        <v>632</v>
      </c>
      <c r="L49" s="136"/>
      <c r="M49" s="136"/>
      <c r="N49" s="136">
        <f>'実質公債費比率（分子）の構造'!O$45</f>
        <v>628</v>
      </c>
      <c r="O49" s="136"/>
      <c r="P49" s="136"/>
    </row>
    <row r="50" spans="1:16">
      <c r="A50" s="136" t="s">
        <v>59</v>
      </c>
      <c r="B50" s="136" t="e">
        <f>NA()</f>
        <v>#N/A</v>
      </c>
      <c r="C50" s="136">
        <f>IF(ISNUMBER('実質公債費比率（分子）の構造'!K$53),'実質公債費比率（分子）の構造'!K$53,NA())</f>
        <v>552</v>
      </c>
      <c r="D50" s="136" t="e">
        <f>NA()</f>
        <v>#N/A</v>
      </c>
      <c r="E50" s="136" t="e">
        <f>NA()</f>
        <v>#N/A</v>
      </c>
      <c r="F50" s="136">
        <f>IF(ISNUMBER('実質公債費比率（分子）の構造'!L$53),'実質公債費比率（分子）の構造'!L$53,NA())</f>
        <v>442</v>
      </c>
      <c r="G50" s="136" t="e">
        <f>NA()</f>
        <v>#N/A</v>
      </c>
      <c r="H50" s="136" t="e">
        <f>NA()</f>
        <v>#N/A</v>
      </c>
      <c r="I50" s="136">
        <f>IF(ISNUMBER('実質公債費比率（分子）の構造'!M$53),'実質公債費比率（分子）の構造'!M$53,NA())</f>
        <v>417</v>
      </c>
      <c r="J50" s="136" t="e">
        <f>NA()</f>
        <v>#N/A</v>
      </c>
      <c r="K50" s="136" t="e">
        <f>NA()</f>
        <v>#N/A</v>
      </c>
      <c r="L50" s="136">
        <f>IF(ISNUMBER('実質公債費比率（分子）の構造'!N$53),'実質公債費比率（分子）の構造'!N$53,NA())</f>
        <v>385</v>
      </c>
      <c r="M50" s="136" t="e">
        <f>NA()</f>
        <v>#N/A</v>
      </c>
      <c r="N50" s="136" t="e">
        <f>NA()</f>
        <v>#N/A</v>
      </c>
      <c r="O50" s="136">
        <f>IF(ISNUMBER('実質公債費比率（分子）の構造'!O$53),'実質公債費比率（分子）の構造'!O$53,NA())</f>
        <v>368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6647</v>
      </c>
      <c r="E56" s="135"/>
      <c r="F56" s="135"/>
      <c r="G56" s="135">
        <f>'将来負担比率（分子）の構造'!J$51</f>
        <v>6904</v>
      </c>
      <c r="H56" s="135"/>
      <c r="I56" s="135"/>
      <c r="J56" s="135">
        <f>'将来負担比率（分子）の構造'!K$51</f>
        <v>7040</v>
      </c>
      <c r="K56" s="135"/>
      <c r="L56" s="135"/>
      <c r="M56" s="135">
        <f>'将来負担比率（分子）の構造'!L$51</f>
        <v>7243</v>
      </c>
      <c r="N56" s="135"/>
      <c r="O56" s="135"/>
      <c r="P56" s="135">
        <f>'将来負担比率（分子）の構造'!M$51</f>
        <v>7588</v>
      </c>
    </row>
    <row r="57" spans="1:16">
      <c r="A57" s="135" t="s">
        <v>35</v>
      </c>
      <c r="B57" s="135"/>
      <c r="C57" s="135"/>
      <c r="D57" s="135">
        <f>'将来負担比率（分子）の構造'!I$50</f>
        <v>418</v>
      </c>
      <c r="E57" s="135"/>
      <c r="F57" s="135"/>
      <c r="G57" s="135">
        <f>'将来負担比率（分子）の構造'!J$50</f>
        <v>1040</v>
      </c>
      <c r="H57" s="135"/>
      <c r="I57" s="135"/>
      <c r="J57" s="135">
        <f>'将来負担比率（分子）の構造'!K$50</f>
        <v>1029</v>
      </c>
      <c r="K57" s="135"/>
      <c r="L57" s="135"/>
      <c r="M57" s="135">
        <f>'将来負担比率（分子）の構造'!L$50</f>
        <v>964</v>
      </c>
      <c r="N57" s="135"/>
      <c r="O57" s="135"/>
      <c r="P57" s="135">
        <f>'将来負担比率（分子）の構造'!M$50</f>
        <v>865</v>
      </c>
    </row>
    <row r="58" spans="1:16">
      <c r="A58" s="135" t="s">
        <v>34</v>
      </c>
      <c r="B58" s="135"/>
      <c r="C58" s="135"/>
      <c r="D58" s="135">
        <f>'将来負担比率（分子）の構造'!I$49</f>
        <v>1708</v>
      </c>
      <c r="E58" s="135"/>
      <c r="F58" s="135"/>
      <c r="G58" s="135">
        <f>'将来負担比率（分子）の構造'!J$49</f>
        <v>2269</v>
      </c>
      <c r="H58" s="135"/>
      <c r="I58" s="135"/>
      <c r="J58" s="135">
        <f>'将来負担比率（分子）の構造'!K$49</f>
        <v>2422</v>
      </c>
      <c r="K58" s="135"/>
      <c r="L58" s="135"/>
      <c r="M58" s="135">
        <f>'将来負担比率（分子）の構造'!L$49</f>
        <v>2892</v>
      </c>
      <c r="N58" s="135"/>
      <c r="O58" s="135"/>
      <c r="P58" s="135">
        <f>'将来負担比率（分子）の構造'!M$49</f>
        <v>3166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1056</v>
      </c>
      <c r="C62" s="135"/>
      <c r="D62" s="135"/>
      <c r="E62" s="135">
        <f>'将来負担比率（分子）の構造'!J$45</f>
        <v>957</v>
      </c>
      <c r="F62" s="135"/>
      <c r="G62" s="135"/>
      <c r="H62" s="135">
        <f>'将来負担比率（分子）の構造'!K$45</f>
        <v>909</v>
      </c>
      <c r="I62" s="135"/>
      <c r="J62" s="135"/>
      <c r="K62" s="135">
        <f>'将来負担比率（分子）の構造'!L$45</f>
        <v>779</v>
      </c>
      <c r="L62" s="135"/>
      <c r="M62" s="135"/>
      <c r="N62" s="135">
        <f>'将来負担比率（分子）の構造'!M$45</f>
        <v>862</v>
      </c>
      <c r="O62" s="135"/>
      <c r="P62" s="135"/>
    </row>
    <row r="63" spans="1:16">
      <c r="A63" s="135" t="s">
        <v>28</v>
      </c>
      <c r="B63" s="135">
        <f>'将来負担比率（分子）の構造'!I$44</f>
        <v>1238</v>
      </c>
      <c r="C63" s="135"/>
      <c r="D63" s="135"/>
      <c r="E63" s="135">
        <f>'将来負担比率（分子）の構造'!J$44</f>
        <v>1068</v>
      </c>
      <c r="F63" s="135"/>
      <c r="G63" s="135"/>
      <c r="H63" s="135">
        <f>'将来負担比率（分子）の構造'!K$44</f>
        <v>975</v>
      </c>
      <c r="I63" s="135"/>
      <c r="J63" s="135"/>
      <c r="K63" s="135">
        <f>'将来負担比率（分子）の構造'!L$44</f>
        <v>892</v>
      </c>
      <c r="L63" s="135"/>
      <c r="M63" s="135"/>
      <c r="N63" s="135">
        <f>'将来負担比率（分子）の構造'!M$44</f>
        <v>789</v>
      </c>
      <c r="O63" s="135"/>
      <c r="P63" s="135"/>
    </row>
    <row r="64" spans="1:16">
      <c r="A64" s="135" t="s">
        <v>27</v>
      </c>
      <c r="B64" s="135">
        <f>'将来負担比率（分子）の構造'!I$43</f>
        <v>4573</v>
      </c>
      <c r="C64" s="135"/>
      <c r="D64" s="135"/>
      <c r="E64" s="135">
        <f>'将来負担比率（分子）の構造'!J$43</f>
        <v>4688</v>
      </c>
      <c r="F64" s="135"/>
      <c r="G64" s="135"/>
      <c r="H64" s="135">
        <f>'将来負担比率（分子）の構造'!K$43</f>
        <v>4792</v>
      </c>
      <c r="I64" s="135"/>
      <c r="J64" s="135"/>
      <c r="K64" s="135">
        <f>'将来負担比率（分子）の構造'!L$43</f>
        <v>4795</v>
      </c>
      <c r="L64" s="135"/>
      <c r="M64" s="135"/>
      <c r="N64" s="135">
        <f>'将来負担比率（分子）の構造'!M$43</f>
        <v>4886</v>
      </c>
      <c r="O64" s="135"/>
      <c r="P64" s="135"/>
    </row>
    <row r="65" spans="1:16">
      <c r="A65" s="135" t="s">
        <v>26</v>
      </c>
      <c r="B65" s="135">
        <f>'将来負担比率（分子）の構造'!I$42</f>
        <v>1</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5758</v>
      </c>
      <c r="C66" s="135"/>
      <c r="D66" s="135"/>
      <c r="E66" s="135">
        <f>'将来負担比率（分子）の構造'!J$41</f>
        <v>5932</v>
      </c>
      <c r="F66" s="135"/>
      <c r="G66" s="135"/>
      <c r="H66" s="135">
        <f>'将来負担比率（分子）の構造'!K$41</f>
        <v>5965</v>
      </c>
      <c r="I66" s="135"/>
      <c r="J66" s="135"/>
      <c r="K66" s="135">
        <f>'将来負担比率（分子）の構造'!L$41</f>
        <v>6209</v>
      </c>
      <c r="L66" s="135"/>
      <c r="M66" s="135"/>
      <c r="N66" s="135">
        <f>'将来負担比率（分子）の構造'!M$41</f>
        <v>6467</v>
      </c>
      <c r="O66" s="135"/>
      <c r="P66" s="135"/>
    </row>
    <row r="67" spans="1:16">
      <c r="A67" s="135" t="s">
        <v>63</v>
      </c>
      <c r="B67" s="135" t="e">
        <f>NA()</f>
        <v>#N/A</v>
      </c>
      <c r="C67" s="135">
        <f>IF(ISNUMBER('将来負担比率（分子）の構造'!I$52), IF('将来負担比率（分子）の構造'!I$52 &lt; 0, 0, '将来負担比率（分子）の構造'!I$52), NA())</f>
        <v>3852</v>
      </c>
      <c r="D67" s="135" t="e">
        <f>NA()</f>
        <v>#N/A</v>
      </c>
      <c r="E67" s="135" t="e">
        <f>NA()</f>
        <v>#N/A</v>
      </c>
      <c r="F67" s="135">
        <f>IF(ISNUMBER('将来負担比率（分子）の構造'!J$52), IF('将来負担比率（分子）の構造'!J$52 &lt; 0, 0, '将来負担比率（分子）の構造'!J$52), NA())</f>
        <v>2431</v>
      </c>
      <c r="G67" s="135" t="e">
        <f>NA()</f>
        <v>#N/A</v>
      </c>
      <c r="H67" s="135" t="e">
        <f>NA()</f>
        <v>#N/A</v>
      </c>
      <c r="I67" s="135">
        <f>IF(ISNUMBER('将来負担比率（分子）の構造'!K$52), IF('将来負担比率（分子）の構造'!K$52 &lt; 0, 0, '将来負担比率（分子）の構造'!K$52), NA())</f>
        <v>2150</v>
      </c>
      <c r="J67" s="135" t="e">
        <f>NA()</f>
        <v>#N/A</v>
      </c>
      <c r="K67" s="135" t="e">
        <f>NA()</f>
        <v>#N/A</v>
      </c>
      <c r="L67" s="135">
        <f>IF(ISNUMBER('将来負担比率（分子）の構造'!L$52), IF('将来負担比率（分子）の構造'!L$52 &lt; 0, 0, '将来負担比率（分子）の構造'!L$52), NA())</f>
        <v>1575</v>
      </c>
      <c r="M67" s="135" t="e">
        <f>NA()</f>
        <v>#N/A</v>
      </c>
      <c r="N67" s="135" t="e">
        <f>NA()</f>
        <v>#N/A</v>
      </c>
      <c r="O67" s="135">
        <f>IF(ISNUMBER('将来負担比率（分子）の構造'!M$52), IF('将来負担比率（分子）の構造'!M$52 &lt; 0, 0, '将来負担比率（分子）の構造'!M$52), NA())</f>
        <v>1385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2604554</v>
      </c>
      <c r="S5" s="637"/>
      <c r="T5" s="637"/>
      <c r="U5" s="637"/>
      <c r="V5" s="637"/>
      <c r="W5" s="637"/>
      <c r="X5" s="637"/>
      <c r="Y5" s="684"/>
      <c r="Z5" s="697">
        <v>31.6</v>
      </c>
      <c r="AA5" s="697"/>
      <c r="AB5" s="697"/>
      <c r="AC5" s="697"/>
      <c r="AD5" s="698">
        <v>2555673</v>
      </c>
      <c r="AE5" s="698"/>
      <c r="AF5" s="698"/>
      <c r="AG5" s="698"/>
      <c r="AH5" s="698"/>
      <c r="AI5" s="698"/>
      <c r="AJ5" s="698"/>
      <c r="AK5" s="698"/>
      <c r="AL5" s="685">
        <v>56.1</v>
      </c>
      <c r="AM5" s="654"/>
      <c r="AN5" s="654"/>
      <c r="AO5" s="686"/>
      <c r="AP5" s="673" t="s">
        <v>209</v>
      </c>
      <c r="AQ5" s="674"/>
      <c r="AR5" s="674"/>
      <c r="AS5" s="674"/>
      <c r="AT5" s="674"/>
      <c r="AU5" s="674"/>
      <c r="AV5" s="674"/>
      <c r="AW5" s="674"/>
      <c r="AX5" s="674"/>
      <c r="AY5" s="674"/>
      <c r="AZ5" s="674"/>
      <c r="BA5" s="674"/>
      <c r="BB5" s="674"/>
      <c r="BC5" s="674"/>
      <c r="BD5" s="674"/>
      <c r="BE5" s="674"/>
      <c r="BF5" s="675"/>
      <c r="BG5" s="586">
        <v>2555673</v>
      </c>
      <c r="BH5" s="587"/>
      <c r="BI5" s="587"/>
      <c r="BJ5" s="587"/>
      <c r="BK5" s="587"/>
      <c r="BL5" s="587"/>
      <c r="BM5" s="587"/>
      <c r="BN5" s="588"/>
      <c r="BO5" s="639">
        <v>98.1</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116027</v>
      </c>
      <c r="S6" s="587"/>
      <c r="T6" s="587"/>
      <c r="U6" s="587"/>
      <c r="V6" s="587"/>
      <c r="W6" s="587"/>
      <c r="X6" s="587"/>
      <c r="Y6" s="588"/>
      <c r="Z6" s="639">
        <v>1.4</v>
      </c>
      <c r="AA6" s="639"/>
      <c r="AB6" s="639"/>
      <c r="AC6" s="639"/>
      <c r="AD6" s="640">
        <v>116027</v>
      </c>
      <c r="AE6" s="640"/>
      <c r="AF6" s="640"/>
      <c r="AG6" s="640"/>
      <c r="AH6" s="640"/>
      <c r="AI6" s="640"/>
      <c r="AJ6" s="640"/>
      <c r="AK6" s="640"/>
      <c r="AL6" s="609">
        <v>2.5</v>
      </c>
      <c r="AM6" s="641"/>
      <c r="AN6" s="641"/>
      <c r="AO6" s="642"/>
      <c r="AP6" s="583" t="s">
        <v>215</v>
      </c>
      <c r="AQ6" s="584"/>
      <c r="AR6" s="584"/>
      <c r="AS6" s="584"/>
      <c r="AT6" s="584"/>
      <c r="AU6" s="584"/>
      <c r="AV6" s="584"/>
      <c r="AW6" s="584"/>
      <c r="AX6" s="584"/>
      <c r="AY6" s="584"/>
      <c r="AZ6" s="584"/>
      <c r="BA6" s="584"/>
      <c r="BB6" s="584"/>
      <c r="BC6" s="584"/>
      <c r="BD6" s="584"/>
      <c r="BE6" s="584"/>
      <c r="BF6" s="585"/>
      <c r="BG6" s="586">
        <v>2555673</v>
      </c>
      <c r="BH6" s="587"/>
      <c r="BI6" s="587"/>
      <c r="BJ6" s="587"/>
      <c r="BK6" s="587"/>
      <c r="BL6" s="587"/>
      <c r="BM6" s="587"/>
      <c r="BN6" s="588"/>
      <c r="BO6" s="639">
        <v>98.1</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80751</v>
      </c>
      <c r="CS6" s="587"/>
      <c r="CT6" s="587"/>
      <c r="CU6" s="587"/>
      <c r="CV6" s="587"/>
      <c r="CW6" s="587"/>
      <c r="CX6" s="587"/>
      <c r="CY6" s="588"/>
      <c r="CZ6" s="639">
        <v>1.1000000000000001</v>
      </c>
      <c r="DA6" s="639"/>
      <c r="DB6" s="639"/>
      <c r="DC6" s="639"/>
      <c r="DD6" s="592" t="s">
        <v>210</v>
      </c>
      <c r="DE6" s="587"/>
      <c r="DF6" s="587"/>
      <c r="DG6" s="587"/>
      <c r="DH6" s="587"/>
      <c r="DI6" s="587"/>
      <c r="DJ6" s="587"/>
      <c r="DK6" s="587"/>
      <c r="DL6" s="587"/>
      <c r="DM6" s="587"/>
      <c r="DN6" s="587"/>
      <c r="DO6" s="587"/>
      <c r="DP6" s="588"/>
      <c r="DQ6" s="592">
        <v>80751</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5562</v>
      </c>
      <c r="S7" s="587"/>
      <c r="T7" s="587"/>
      <c r="U7" s="587"/>
      <c r="V7" s="587"/>
      <c r="W7" s="587"/>
      <c r="X7" s="587"/>
      <c r="Y7" s="588"/>
      <c r="Z7" s="639">
        <v>0.1</v>
      </c>
      <c r="AA7" s="639"/>
      <c r="AB7" s="639"/>
      <c r="AC7" s="639"/>
      <c r="AD7" s="640">
        <v>5562</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1103256</v>
      </c>
      <c r="BH7" s="587"/>
      <c r="BI7" s="587"/>
      <c r="BJ7" s="587"/>
      <c r="BK7" s="587"/>
      <c r="BL7" s="587"/>
      <c r="BM7" s="587"/>
      <c r="BN7" s="588"/>
      <c r="BO7" s="639">
        <v>42.4</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1066009</v>
      </c>
      <c r="CS7" s="587"/>
      <c r="CT7" s="587"/>
      <c r="CU7" s="587"/>
      <c r="CV7" s="587"/>
      <c r="CW7" s="587"/>
      <c r="CX7" s="587"/>
      <c r="CY7" s="588"/>
      <c r="CZ7" s="639">
        <v>14.5</v>
      </c>
      <c r="DA7" s="639"/>
      <c r="DB7" s="639"/>
      <c r="DC7" s="639"/>
      <c r="DD7" s="592">
        <v>49012</v>
      </c>
      <c r="DE7" s="587"/>
      <c r="DF7" s="587"/>
      <c r="DG7" s="587"/>
      <c r="DH7" s="587"/>
      <c r="DI7" s="587"/>
      <c r="DJ7" s="587"/>
      <c r="DK7" s="587"/>
      <c r="DL7" s="587"/>
      <c r="DM7" s="587"/>
      <c r="DN7" s="587"/>
      <c r="DO7" s="587"/>
      <c r="DP7" s="588"/>
      <c r="DQ7" s="592">
        <v>840999</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9108</v>
      </c>
      <c r="S8" s="587"/>
      <c r="T8" s="587"/>
      <c r="U8" s="587"/>
      <c r="V8" s="587"/>
      <c r="W8" s="587"/>
      <c r="X8" s="587"/>
      <c r="Y8" s="588"/>
      <c r="Z8" s="639">
        <v>0.1</v>
      </c>
      <c r="AA8" s="639"/>
      <c r="AB8" s="639"/>
      <c r="AC8" s="639"/>
      <c r="AD8" s="640">
        <v>9108</v>
      </c>
      <c r="AE8" s="640"/>
      <c r="AF8" s="640"/>
      <c r="AG8" s="640"/>
      <c r="AH8" s="640"/>
      <c r="AI8" s="640"/>
      <c r="AJ8" s="640"/>
      <c r="AK8" s="640"/>
      <c r="AL8" s="609">
        <v>0.2</v>
      </c>
      <c r="AM8" s="641"/>
      <c r="AN8" s="641"/>
      <c r="AO8" s="642"/>
      <c r="AP8" s="583" t="s">
        <v>221</v>
      </c>
      <c r="AQ8" s="584"/>
      <c r="AR8" s="584"/>
      <c r="AS8" s="584"/>
      <c r="AT8" s="584"/>
      <c r="AU8" s="584"/>
      <c r="AV8" s="584"/>
      <c r="AW8" s="584"/>
      <c r="AX8" s="584"/>
      <c r="AY8" s="584"/>
      <c r="AZ8" s="584"/>
      <c r="BA8" s="584"/>
      <c r="BB8" s="584"/>
      <c r="BC8" s="584"/>
      <c r="BD8" s="584"/>
      <c r="BE8" s="584"/>
      <c r="BF8" s="585"/>
      <c r="BG8" s="586">
        <v>29900</v>
      </c>
      <c r="BH8" s="587"/>
      <c r="BI8" s="587"/>
      <c r="BJ8" s="587"/>
      <c r="BK8" s="587"/>
      <c r="BL8" s="587"/>
      <c r="BM8" s="587"/>
      <c r="BN8" s="588"/>
      <c r="BO8" s="639">
        <v>1.1000000000000001</v>
      </c>
      <c r="BP8" s="639"/>
      <c r="BQ8" s="639"/>
      <c r="BR8" s="639"/>
      <c r="BS8" s="592" t="s">
        <v>222</v>
      </c>
      <c r="BT8" s="587"/>
      <c r="BU8" s="587"/>
      <c r="BV8" s="587"/>
      <c r="BW8" s="587"/>
      <c r="BX8" s="587"/>
      <c r="BY8" s="587"/>
      <c r="BZ8" s="587"/>
      <c r="CA8" s="587"/>
      <c r="CB8" s="622"/>
      <c r="CD8" s="623" t="s">
        <v>223</v>
      </c>
      <c r="CE8" s="620"/>
      <c r="CF8" s="620"/>
      <c r="CG8" s="620"/>
      <c r="CH8" s="620"/>
      <c r="CI8" s="620"/>
      <c r="CJ8" s="620"/>
      <c r="CK8" s="620"/>
      <c r="CL8" s="620"/>
      <c r="CM8" s="620"/>
      <c r="CN8" s="620"/>
      <c r="CO8" s="620"/>
      <c r="CP8" s="620"/>
      <c r="CQ8" s="621"/>
      <c r="CR8" s="586">
        <v>1782693</v>
      </c>
      <c r="CS8" s="587"/>
      <c r="CT8" s="587"/>
      <c r="CU8" s="587"/>
      <c r="CV8" s="587"/>
      <c r="CW8" s="587"/>
      <c r="CX8" s="587"/>
      <c r="CY8" s="588"/>
      <c r="CZ8" s="639">
        <v>24.2</v>
      </c>
      <c r="DA8" s="639"/>
      <c r="DB8" s="639"/>
      <c r="DC8" s="639"/>
      <c r="DD8" s="592">
        <v>4080</v>
      </c>
      <c r="DE8" s="587"/>
      <c r="DF8" s="587"/>
      <c r="DG8" s="587"/>
      <c r="DH8" s="587"/>
      <c r="DI8" s="587"/>
      <c r="DJ8" s="587"/>
      <c r="DK8" s="587"/>
      <c r="DL8" s="587"/>
      <c r="DM8" s="587"/>
      <c r="DN8" s="587"/>
      <c r="DO8" s="587"/>
      <c r="DP8" s="588"/>
      <c r="DQ8" s="592">
        <v>1040937</v>
      </c>
      <c r="DR8" s="587"/>
      <c r="DS8" s="587"/>
      <c r="DT8" s="587"/>
      <c r="DU8" s="587"/>
      <c r="DV8" s="587"/>
      <c r="DW8" s="587"/>
      <c r="DX8" s="587"/>
      <c r="DY8" s="587"/>
      <c r="DZ8" s="587"/>
      <c r="EA8" s="587"/>
      <c r="EB8" s="587"/>
      <c r="EC8" s="622"/>
    </row>
    <row r="9" spans="2:143" ht="11.25" customHeight="1">
      <c r="B9" s="583" t="s">
        <v>224</v>
      </c>
      <c r="C9" s="584"/>
      <c r="D9" s="584"/>
      <c r="E9" s="584"/>
      <c r="F9" s="584"/>
      <c r="G9" s="584"/>
      <c r="H9" s="584"/>
      <c r="I9" s="584"/>
      <c r="J9" s="584"/>
      <c r="K9" s="584"/>
      <c r="L9" s="584"/>
      <c r="M9" s="584"/>
      <c r="N9" s="584"/>
      <c r="O9" s="584"/>
      <c r="P9" s="584"/>
      <c r="Q9" s="585"/>
      <c r="R9" s="586">
        <v>15929</v>
      </c>
      <c r="S9" s="587"/>
      <c r="T9" s="587"/>
      <c r="U9" s="587"/>
      <c r="V9" s="587"/>
      <c r="W9" s="587"/>
      <c r="X9" s="587"/>
      <c r="Y9" s="588"/>
      <c r="Z9" s="639">
        <v>0.2</v>
      </c>
      <c r="AA9" s="639"/>
      <c r="AB9" s="639"/>
      <c r="AC9" s="639"/>
      <c r="AD9" s="640">
        <v>15929</v>
      </c>
      <c r="AE9" s="640"/>
      <c r="AF9" s="640"/>
      <c r="AG9" s="640"/>
      <c r="AH9" s="640"/>
      <c r="AI9" s="640"/>
      <c r="AJ9" s="640"/>
      <c r="AK9" s="640"/>
      <c r="AL9" s="609">
        <v>0.3</v>
      </c>
      <c r="AM9" s="641"/>
      <c r="AN9" s="641"/>
      <c r="AO9" s="642"/>
      <c r="AP9" s="583" t="s">
        <v>225</v>
      </c>
      <c r="AQ9" s="584"/>
      <c r="AR9" s="584"/>
      <c r="AS9" s="584"/>
      <c r="AT9" s="584"/>
      <c r="AU9" s="584"/>
      <c r="AV9" s="584"/>
      <c r="AW9" s="584"/>
      <c r="AX9" s="584"/>
      <c r="AY9" s="584"/>
      <c r="AZ9" s="584"/>
      <c r="BA9" s="584"/>
      <c r="BB9" s="584"/>
      <c r="BC9" s="584"/>
      <c r="BD9" s="584"/>
      <c r="BE9" s="584"/>
      <c r="BF9" s="585"/>
      <c r="BG9" s="586">
        <v>853340</v>
      </c>
      <c r="BH9" s="587"/>
      <c r="BI9" s="587"/>
      <c r="BJ9" s="587"/>
      <c r="BK9" s="587"/>
      <c r="BL9" s="587"/>
      <c r="BM9" s="587"/>
      <c r="BN9" s="588"/>
      <c r="BO9" s="639">
        <v>32.799999999999997</v>
      </c>
      <c r="BP9" s="639"/>
      <c r="BQ9" s="639"/>
      <c r="BR9" s="639"/>
      <c r="BS9" s="592" t="s">
        <v>222</v>
      </c>
      <c r="BT9" s="587"/>
      <c r="BU9" s="587"/>
      <c r="BV9" s="587"/>
      <c r="BW9" s="587"/>
      <c r="BX9" s="587"/>
      <c r="BY9" s="587"/>
      <c r="BZ9" s="587"/>
      <c r="CA9" s="587"/>
      <c r="CB9" s="622"/>
      <c r="CD9" s="623" t="s">
        <v>226</v>
      </c>
      <c r="CE9" s="620"/>
      <c r="CF9" s="620"/>
      <c r="CG9" s="620"/>
      <c r="CH9" s="620"/>
      <c r="CI9" s="620"/>
      <c r="CJ9" s="620"/>
      <c r="CK9" s="620"/>
      <c r="CL9" s="620"/>
      <c r="CM9" s="620"/>
      <c r="CN9" s="620"/>
      <c r="CO9" s="620"/>
      <c r="CP9" s="620"/>
      <c r="CQ9" s="621"/>
      <c r="CR9" s="586">
        <v>1172743</v>
      </c>
      <c r="CS9" s="587"/>
      <c r="CT9" s="587"/>
      <c r="CU9" s="587"/>
      <c r="CV9" s="587"/>
      <c r="CW9" s="587"/>
      <c r="CX9" s="587"/>
      <c r="CY9" s="588"/>
      <c r="CZ9" s="639">
        <v>15.9</v>
      </c>
      <c r="DA9" s="639"/>
      <c r="DB9" s="639"/>
      <c r="DC9" s="639"/>
      <c r="DD9" s="592">
        <v>57506</v>
      </c>
      <c r="DE9" s="587"/>
      <c r="DF9" s="587"/>
      <c r="DG9" s="587"/>
      <c r="DH9" s="587"/>
      <c r="DI9" s="587"/>
      <c r="DJ9" s="587"/>
      <c r="DK9" s="587"/>
      <c r="DL9" s="587"/>
      <c r="DM9" s="587"/>
      <c r="DN9" s="587"/>
      <c r="DO9" s="587"/>
      <c r="DP9" s="588"/>
      <c r="DQ9" s="592">
        <v>1096761</v>
      </c>
      <c r="DR9" s="587"/>
      <c r="DS9" s="587"/>
      <c r="DT9" s="587"/>
      <c r="DU9" s="587"/>
      <c r="DV9" s="587"/>
      <c r="DW9" s="587"/>
      <c r="DX9" s="587"/>
      <c r="DY9" s="587"/>
      <c r="DZ9" s="587"/>
      <c r="EA9" s="587"/>
      <c r="EB9" s="587"/>
      <c r="EC9" s="622"/>
    </row>
    <row r="10" spans="2:143" ht="11.25" customHeight="1">
      <c r="B10" s="583" t="s">
        <v>227</v>
      </c>
      <c r="C10" s="584"/>
      <c r="D10" s="584"/>
      <c r="E10" s="584"/>
      <c r="F10" s="584"/>
      <c r="G10" s="584"/>
      <c r="H10" s="584"/>
      <c r="I10" s="584"/>
      <c r="J10" s="584"/>
      <c r="K10" s="584"/>
      <c r="L10" s="584"/>
      <c r="M10" s="584"/>
      <c r="N10" s="584"/>
      <c r="O10" s="584"/>
      <c r="P10" s="584"/>
      <c r="Q10" s="585"/>
      <c r="R10" s="586">
        <v>190322</v>
      </c>
      <c r="S10" s="587"/>
      <c r="T10" s="587"/>
      <c r="U10" s="587"/>
      <c r="V10" s="587"/>
      <c r="W10" s="587"/>
      <c r="X10" s="587"/>
      <c r="Y10" s="588"/>
      <c r="Z10" s="639">
        <v>2.2999999999999998</v>
      </c>
      <c r="AA10" s="639"/>
      <c r="AB10" s="639"/>
      <c r="AC10" s="639"/>
      <c r="AD10" s="640">
        <v>190322</v>
      </c>
      <c r="AE10" s="640"/>
      <c r="AF10" s="640"/>
      <c r="AG10" s="640"/>
      <c r="AH10" s="640"/>
      <c r="AI10" s="640"/>
      <c r="AJ10" s="640"/>
      <c r="AK10" s="640"/>
      <c r="AL10" s="609">
        <v>4.2</v>
      </c>
      <c r="AM10" s="641"/>
      <c r="AN10" s="641"/>
      <c r="AO10" s="642"/>
      <c r="AP10" s="583" t="s">
        <v>228</v>
      </c>
      <c r="AQ10" s="584"/>
      <c r="AR10" s="584"/>
      <c r="AS10" s="584"/>
      <c r="AT10" s="584"/>
      <c r="AU10" s="584"/>
      <c r="AV10" s="584"/>
      <c r="AW10" s="584"/>
      <c r="AX10" s="584"/>
      <c r="AY10" s="584"/>
      <c r="AZ10" s="584"/>
      <c r="BA10" s="584"/>
      <c r="BB10" s="584"/>
      <c r="BC10" s="584"/>
      <c r="BD10" s="584"/>
      <c r="BE10" s="584"/>
      <c r="BF10" s="585"/>
      <c r="BG10" s="586">
        <v>51149</v>
      </c>
      <c r="BH10" s="587"/>
      <c r="BI10" s="587"/>
      <c r="BJ10" s="587"/>
      <c r="BK10" s="587"/>
      <c r="BL10" s="587"/>
      <c r="BM10" s="587"/>
      <c r="BN10" s="588"/>
      <c r="BO10" s="639">
        <v>2</v>
      </c>
      <c r="BP10" s="639"/>
      <c r="BQ10" s="639"/>
      <c r="BR10" s="639"/>
      <c r="BS10" s="592" t="s">
        <v>222</v>
      </c>
      <c r="BT10" s="587"/>
      <c r="BU10" s="587"/>
      <c r="BV10" s="587"/>
      <c r="BW10" s="587"/>
      <c r="BX10" s="587"/>
      <c r="BY10" s="587"/>
      <c r="BZ10" s="587"/>
      <c r="CA10" s="587"/>
      <c r="CB10" s="622"/>
      <c r="CD10" s="623" t="s">
        <v>229</v>
      </c>
      <c r="CE10" s="620"/>
      <c r="CF10" s="620"/>
      <c r="CG10" s="620"/>
      <c r="CH10" s="620"/>
      <c r="CI10" s="620"/>
      <c r="CJ10" s="620"/>
      <c r="CK10" s="620"/>
      <c r="CL10" s="620"/>
      <c r="CM10" s="620"/>
      <c r="CN10" s="620"/>
      <c r="CO10" s="620"/>
      <c r="CP10" s="620"/>
      <c r="CQ10" s="621"/>
      <c r="CR10" s="586">
        <v>26575</v>
      </c>
      <c r="CS10" s="587"/>
      <c r="CT10" s="587"/>
      <c r="CU10" s="587"/>
      <c r="CV10" s="587"/>
      <c r="CW10" s="587"/>
      <c r="CX10" s="587"/>
      <c r="CY10" s="588"/>
      <c r="CZ10" s="639">
        <v>0.4</v>
      </c>
      <c r="DA10" s="639"/>
      <c r="DB10" s="639"/>
      <c r="DC10" s="639"/>
      <c r="DD10" s="592" t="s">
        <v>222</v>
      </c>
      <c r="DE10" s="587"/>
      <c r="DF10" s="587"/>
      <c r="DG10" s="587"/>
      <c r="DH10" s="587"/>
      <c r="DI10" s="587"/>
      <c r="DJ10" s="587"/>
      <c r="DK10" s="587"/>
      <c r="DL10" s="587"/>
      <c r="DM10" s="587"/>
      <c r="DN10" s="587"/>
      <c r="DO10" s="587"/>
      <c r="DP10" s="588"/>
      <c r="DQ10" s="592">
        <v>5688</v>
      </c>
      <c r="DR10" s="587"/>
      <c r="DS10" s="587"/>
      <c r="DT10" s="587"/>
      <c r="DU10" s="587"/>
      <c r="DV10" s="587"/>
      <c r="DW10" s="587"/>
      <c r="DX10" s="587"/>
      <c r="DY10" s="587"/>
      <c r="DZ10" s="587"/>
      <c r="EA10" s="587"/>
      <c r="EB10" s="587"/>
      <c r="EC10" s="622"/>
    </row>
    <row r="11" spans="2:143" ht="11.25" customHeight="1">
      <c r="B11" s="583" t="s">
        <v>230</v>
      </c>
      <c r="C11" s="584"/>
      <c r="D11" s="584"/>
      <c r="E11" s="584"/>
      <c r="F11" s="584"/>
      <c r="G11" s="584"/>
      <c r="H11" s="584"/>
      <c r="I11" s="584"/>
      <c r="J11" s="584"/>
      <c r="K11" s="584"/>
      <c r="L11" s="584"/>
      <c r="M11" s="584"/>
      <c r="N11" s="584"/>
      <c r="O11" s="584"/>
      <c r="P11" s="584"/>
      <c r="Q11" s="585"/>
      <c r="R11" s="586">
        <v>78164</v>
      </c>
      <c r="S11" s="587"/>
      <c r="T11" s="587"/>
      <c r="U11" s="587"/>
      <c r="V11" s="587"/>
      <c r="W11" s="587"/>
      <c r="X11" s="587"/>
      <c r="Y11" s="588"/>
      <c r="Z11" s="639">
        <v>0.9</v>
      </c>
      <c r="AA11" s="639"/>
      <c r="AB11" s="639"/>
      <c r="AC11" s="639"/>
      <c r="AD11" s="640">
        <v>78164</v>
      </c>
      <c r="AE11" s="640"/>
      <c r="AF11" s="640"/>
      <c r="AG11" s="640"/>
      <c r="AH11" s="640"/>
      <c r="AI11" s="640"/>
      <c r="AJ11" s="640"/>
      <c r="AK11" s="640"/>
      <c r="AL11" s="609">
        <v>1.7</v>
      </c>
      <c r="AM11" s="641"/>
      <c r="AN11" s="641"/>
      <c r="AO11" s="642"/>
      <c r="AP11" s="583" t="s">
        <v>231</v>
      </c>
      <c r="AQ11" s="584"/>
      <c r="AR11" s="584"/>
      <c r="AS11" s="584"/>
      <c r="AT11" s="584"/>
      <c r="AU11" s="584"/>
      <c r="AV11" s="584"/>
      <c r="AW11" s="584"/>
      <c r="AX11" s="584"/>
      <c r="AY11" s="584"/>
      <c r="AZ11" s="584"/>
      <c r="BA11" s="584"/>
      <c r="BB11" s="584"/>
      <c r="BC11" s="584"/>
      <c r="BD11" s="584"/>
      <c r="BE11" s="584"/>
      <c r="BF11" s="585"/>
      <c r="BG11" s="586">
        <v>168867</v>
      </c>
      <c r="BH11" s="587"/>
      <c r="BI11" s="587"/>
      <c r="BJ11" s="587"/>
      <c r="BK11" s="587"/>
      <c r="BL11" s="587"/>
      <c r="BM11" s="587"/>
      <c r="BN11" s="588"/>
      <c r="BO11" s="639">
        <v>6.5</v>
      </c>
      <c r="BP11" s="639"/>
      <c r="BQ11" s="639"/>
      <c r="BR11" s="639"/>
      <c r="BS11" s="592" t="s">
        <v>222</v>
      </c>
      <c r="BT11" s="587"/>
      <c r="BU11" s="587"/>
      <c r="BV11" s="587"/>
      <c r="BW11" s="587"/>
      <c r="BX11" s="587"/>
      <c r="BY11" s="587"/>
      <c r="BZ11" s="587"/>
      <c r="CA11" s="587"/>
      <c r="CB11" s="622"/>
      <c r="CD11" s="623" t="s">
        <v>232</v>
      </c>
      <c r="CE11" s="620"/>
      <c r="CF11" s="620"/>
      <c r="CG11" s="620"/>
      <c r="CH11" s="620"/>
      <c r="CI11" s="620"/>
      <c r="CJ11" s="620"/>
      <c r="CK11" s="620"/>
      <c r="CL11" s="620"/>
      <c r="CM11" s="620"/>
      <c r="CN11" s="620"/>
      <c r="CO11" s="620"/>
      <c r="CP11" s="620"/>
      <c r="CQ11" s="621"/>
      <c r="CR11" s="586">
        <v>277169</v>
      </c>
      <c r="CS11" s="587"/>
      <c r="CT11" s="587"/>
      <c r="CU11" s="587"/>
      <c r="CV11" s="587"/>
      <c r="CW11" s="587"/>
      <c r="CX11" s="587"/>
      <c r="CY11" s="588"/>
      <c r="CZ11" s="639">
        <v>3.8</v>
      </c>
      <c r="DA11" s="639"/>
      <c r="DB11" s="639"/>
      <c r="DC11" s="639"/>
      <c r="DD11" s="592">
        <v>140201</v>
      </c>
      <c r="DE11" s="587"/>
      <c r="DF11" s="587"/>
      <c r="DG11" s="587"/>
      <c r="DH11" s="587"/>
      <c r="DI11" s="587"/>
      <c r="DJ11" s="587"/>
      <c r="DK11" s="587"/>
      <c r="DL11" s="587"/>
      <c r="DM11" s="587"/>
      <c r="DN11" s="587"/>
      <c r="DO11" s="587"/>
      <c r="DP11" s="588"/>
      <c r="DQ11" s="592">
        <v>146320</v>
      </c>
      <c r="DR11" s="587"/>
      <c r="DS11" s="587"/>
      <c r="DT11" s="587"/>
      <c r="DU11" s="587"/>
      <c r="DV11" s="587"/>
      <c r="DW11" s="587"/>
      <c r="DX11" s="587"/>
      <c r="DY11" s="587"/>
      <c r="DZ11" s="587"/>
      <c r="EA11" s="587"/>
      <c r="EB11" s="587"/>
      <c r="EC11" s="622"/>
    </row>
    <row r="12" spans="2:143" ht="11.25" customHeight="1">
      <c r="B12" s="583" t="s">
        <v>233</v>
      </c>
      <c r="C12" s="584"/>
      <c r="D12" s="584"/>
      <c r="E12" s="584"/>
      <c r="F12" s="584"/>
      <c r="G12" s="584"/>
      <c r="H12" s="584"/>
      <c r="I12" s="584"/>
      <c r="J12" s="584"/>
      <c r="K12" s="584"/>
      <c r="L12" s="584"/>
      <c r="M12" s="584"/>
      <c r="N12" s="584"/>
      <c r="O12" s="584"/>
      <c r="P12" s="584"/>
      <c r="Q12" s="585"/>
      <c r="R12" s="586" t="s">
        <v>222</v>
      </c>
      <c r="S12" s="587"/>
      <c r="T12" s="587"/>
      <c r="U12" s="587"/>
      <c r="V12" s="587"/>
      <c r="W12" s="587"/>
      <c r="X12" s="587"/>
      <c r="Y12" s="588"/>
      <c r="Z12" s="639" t="s">
        <v>222</v>
      </c>
      <c r="AA12" s="639"/>
      <c r="AB12" s="639"/>
      <c r="AC12" s="639"/>
      <c r="AD12" s="640" t="s">
        <v>222</v>
      </c>
      <c r="AE12" s="640"/>
      <c r="AF12" s="640"/>
      <c r="AG12" s="640"/>
      <c r="AH12" s="640"/>
      <c r="AI12" s="640"/>
      <c r="AJ12" s="640"/>
      <c r="AK12" s="640"/>
      <c r="AL12" s="609" t="s">
        <v>222</v>
      </c>
      <c r="AM12" s="641"/>
      <c r="AN12" s="641"/>
      <c r="AO12" s="642"/>
      <c r="AP12" s="583" t="s">
        <v>234</v>
      </c>
      <c r="AQ12" s="584"/>
      <c r="AR12" s="584"/>
      <c r="AS12" s="584"/>
      <c r="AT12" s="584"/>
      <c r="AU12" s="584"/>
      <c r="AV12" s="584"/>
      <c r="AW12" s="584"/>
      <c r="AX12" s="584"/>
      <c r="AY12" s="584"/>
      <c r="AZ12" s="584"/>
      <c r="BA12" s="584"/>
      <c r="BB12" s="584"/>
      <c r="BC12" s="584"/>
      <c r="BD12" s="584"/>
      <c r="BE12" s="584"/>
      <c r="BF12" s="585"/>
      <c r="BG12" s="586">
        <v>1301441</v>
      </c>
      <c r="BH12" s="587"/>
      <c r="BI12" s="587"/>
      <c r="BJ12" s="587"/>
      <c r="BK12" s="587"/>
      <c r="BL12" s="587"/>
      <c r="BM12" s="587"/>
      <c r="BN12" s="588"/>
      <c r="BO12" s="639">
        <v>50</v>
      </c>
      <c r="BP12" s="639"/>
      <c r="BQ12" s="639"/>
      <c r="BR12" s="639"/>
      <c r="BS12" s="592" t="s">
        <v>222</v>
      </c>
      <c r="BT12" s="587"/>
      <c r="BU12" s="587"/>
      <c r="BV12" s="587"/>
      <c r="BW12" s="587"/>
      <c r="BX12" s="587"/>
      <c r="BY12" s="587"/>
      <c r="BZ12" s="587"/>
      <c r="CA12" s="587"/>
      <c r="CB12" s="622"/>
      <c r="CD12" s="623" t="s">
        <v>235</v>
      </c>
      <c r="CE12" s="620"/>
      <c r="CF12" s="620"/>
      <c r="CG12" s="620"/>
      <c r="CH12" s="620"/>
      <c r="CI12" s="620"/>
      <c r="CJ12" s="620"/>
      <c r="CK12" s="620"/>
      <c r="CL12" s="620"/>
      <c r="CM12" s="620"/>
      <c r="CN12" s="620"/>
      <c r="CO12" s="620"/>
      <c r="CP12" s="620"/>
      <c r="CQ12" s="621"/>
      <c r="CR12" s="586">
        <v>122975</v>
      </c>
      <c r="CS12" s="587"/>
      <c r="CT12" s="587"/>
      <c r="CU12" s="587"/>
      <c r="CV12" s="587"/>
      <c r="CW12" s="587"/>
      <c r="CX12" s="587"/>
      <c r="CY12" s="588"/>
      <c r="CZ12" s="639">
        <v>1.7</v>
      </c>
      <c r="DA12" s="639"/>
      <c r="DB12" s="639"/>
      <c r="DC12" s="639"/>
      <c r="DD12" s="592">
        <v>1560</v>
      </c>
      <c r="DE12" s="587"/>
      <c r="DF12" s="587"/>
      <c r="DG12" s="587"/>
      <c r="DH12" s="587"/>
      <c r="DI12" s="587"/>
      <c r="DJ12" s="587"/>
      <c r="DK12" s="587"/>
      <c r="DL12" s="587"/>
      <c r="DM12" s="587"/>
      <c r="DN12" s="587"/>
      <c r="DO12" s="587"/>
      <c r="DP12" s="588"/>
      <c r="DQ12" s="592">
        <v>121112</v>
      </c>
      <c r="DR12" s="587"/>
      <c r="DS12" s="587"/>
      <c r="DT12" s="587"/>
      <c r="DU12" s="587"/>
      <c r="DV12" s="587"/>
      <c r="DW12" s="587"/>
      <c r="DX12" s="587"/>
      <c r="DY12" s="587"/>
      <c r="DZ12" s="587"/>
      <c r="EA12" s="587"/>
      <c r="EB12" s="587"/>
      <c r="EC12" s="622"/>
    </row>
    <row r="13" spans="2:143" ht="11.25" customHeight="1">
      <c r="B13" s="583" t="s">
        <v>236</v>
      </c>
      <c r="C13" s="584"/>
      <c r="D13" s="584"/>
      <c r="E13" s="584"/>
      <c r="F13" s="584"/>
      <c r="G13" s="584"/>
      <c r="H13" s="584"/>
      <c r="I13" s="584"/>
      <c r="J13" s="584"/>
      <c r="K13" s="584"/>
      <c r="L13" s="584"/>
      <c r="M13" s="584"/>
      <c r="N13" s="584"/>
      <c r="O13" s="584"/>
      <c r="P13" s="584"/>
      <c r="Q13" s="585"/>
      <c r="R13" s="586">
        <v>43282</v>
      </c>
      <c r="S13" s="587"/>
      <c r="T13" s="587"/>
      <c r="U13" s="587"/>
      <c r="V13" s="587"/>
      <c r="W13" s="587"/>
      <c r="X13" s="587"/>
      <c r="Y13" s="588"/>
      <c r="Z13" s="639">
        <v>0.5</v>
      </c>
      <c r="AA13" s="639"/>
      <c r="AB13" s="639"/>
      <c r="AC13" s="639"/>
      <c r="AD13" s="640">
        <v>43282</v>
      </c>
      <c r="AE13" s="640"/>
      <c r="AF13" s="640"/>
      <c r="AG13" s="640"/>
      <c r="AH13" s="640"/>
      <c r="AI13" s="640"/>
      <c r="AJ13" s="640"/>
      <c r="AK13" s="640"/>
      <c r="AL13" s="609">
        <v>0.9</v>
      </c>
      <c r="AM13" s="641"/>
      <c r="AN13" s="641"/>
      <c r="AO13" s="642"/>
      <c r="AP13" s="583" t="s">
        <v>237</v>
      </c>
      <c r="AQ13" s="584"/>
      <c r="AR13" s="584"/>
      <c r="AS13" s="584"/>
      <c r="AT13" s="584"/>
      <c r="AU13" s="584"/>
      <c r="AV13" s="584"/>
      <c r="AW13" s="584"/>
      <c r="AX13" s="584"/>
      <c r="AY13" s="584"/>
      <c r="AZ13" s="584"/>
      <c r="BA13" s="584"/>
      <c r="BB13" s="584"/>
      <c r="BC13" s="584"/>
      <c r="BD13" s="584"/>
      <c r="BE13" s="584"/>
      <c r="BF13" s="585"/>
      <c r="BG13" s="586">
        <v>1282301</v>
      </c>
      <c r="BH13" s="587"/>
      <c r="BI13" s="587"/>
      <c r="BJ13" s="587"/>
      <c r="BK13" s="587"/>
      <c r="BL13" s="587"/>
      <c r="BM13" s="587"/>
      <c r="BN13" s="588"/>
      <c r="BO13" s="639">
        <v>49.2</v>
      </c>
      <c r="BP13" s="639"/>
      <c r="BQ13" s="639"/>
      <c r="BR13" s="639"/>
      <c r="BS13" s="592" t="s">
        <v>222</v>
      </c>
      <c r="BT13" s="587"/>
      <c r="BU13" s="587"/>
      <c r="BV13" s="587"/>
      <c r="BW13" s="587"/>
      <c r="BX13" s="587"/>
      <c r="BY13" s="587"/>
      <c r="BZ13" s="587"/>
      <c r="CA13" s="587"/>
      <c r="CB13" s="622"/>
      <c r="CD13" s="623" t="s">
        <v>238</v>
      </c>
      <c r="CE13" s="620"/>
      <c r="CF13" s="620"/>
      <c r="CG13" s="620"/>
      <c r="CH13" s="620"/>
      <c r="CI13" s="620"/>
      <c r="CJ13" s="620"/>
      <c r="CK13" s="620"/>
      <c r="CL13" s="620"/>
      <c r="CM13" s="620"/>
      <c r="CN13" s="620"/>
      <c r="CO13" s="620"/>
      <c r="CP13" s="620"/>
      <c r="CQ13" s="621"/>
      <c r="CR13" s="586">
        <v>956752</v>
      </c>
      <c r="CS13" s="587"/>
      <c r="CT13" s="587"/>
      <c r="CU13" s="587"/>
      <c r="CV13" s="587"/>
      <c r="CW13" s="587"/>
      <c r="CX13" s="587"/>
      <c r="CY13" s="588"/>
      <c r="CZ13" s="639">
        <v>13</v>
      </c>
      <c r="DA13" s="639"/>
      <c r="DB13" s="639"/>
      <c r="DC13" s="639"/>
      <c r="DD13" s="592">
        <v>624523</v>
      </c>
      <c r="DE13" s="587"/>
      <c r="DF13" s="587"/>
      <c r="DG13" s="587"/>
      <c r="DH13" s="587"/>
      <c r="DI13" s="587"/>
      <c r="DJ13" s="587"/>
      <c r="DK13" s="587"/>
      <c r="DL13" s="587"/>
      <c r="DM13" s="587"/>
      <c r="DN13" s="587"/>
      <c r="DO13" s="587"/>
      <c r="DP13" s="588"/>
      <c r="DQ13" s="592">
        <v>442319</v>
      </c>
      <c r="DR13" s="587"/>
      <c r="DS13" s="587"/>
      <c r="DT13" s="587"/>
      <c r="DU13" s="587"/>
      <c r="DV13" s="587"/>
      <c r="DW13" s="587"/>
      <c r="DX13" s="587"/>
      <c r="DY13" s="587"/>
      <c r="DZ13" s="587"/>
      <c r="EA13" s="587"/>
      <c r="EB13" s="587"/>
      <c r="EC13" s="622"/>
    </row>
    <row r="14" spans="2:143" ht="11.25" customHeight="1">
      <c r="B14" s="583" t="s">
        <v>239</v>
      </c>
      <c r="C14" s="584"/>
      <c r="D14" s="584"/>
      <c r="E14" s="584"/>
      <c r="F14" s="584"/>
      <c r="G14" s="584"/>
      <c r="H14" s="584"/>
      <c r="I14" s="584"/>
      <c r="J14" s="584"/>
      <c r="K14" s="584"/>
      <c r="L14" s="584"/>
      <c r="M14" s="584"/>
      <c r="N14" s="584"/>
      <c r="O14" s="584"/>
      <c r="P14" s="584"/>
      <c r="Q14" s="585"/>
      <c r="R14" s="586" t="s">
        <v>222</v>
      </c>
      <c r="S14" s="587"/>
      <c r="T14" s="587"/>
      <c r="U14" s="587"/>
      <c r="V14" s="587"/>
      <c r="W14" s="587"/>
      <c r="X14" s="587"/>
      <c r="Y14" s="588"/>
      <c r="Z14" s="639" t="s">
        <v>222</v>
      </c>
      <c r="AA14" s="639"/>
      <c r="AB14" s="639"/>
      <c r="AC14" s="639"/>
      <c r="AD14" s="640" t="s">
        <v>222</v>
      </c>
      <c r="AE14" s="640"/>
      <c r="AF14" s="640"/>
      <c r="AG14" s="640"/>
      <c r="AH14" s="640"/>
      <c r="AI14" s="640"/>
      <c r="AJ14" s="640"/>
      <c r="AK14" s="640"/>
      <c r="AL14" s="609" t="s">
        <v>222</v>
      </c>
      <c r="AM14" s="641"/>
      <c r="AN14" s="641"/>
      <c r="AO14" s="642"/>
      <c r="AP14" s="583" t="s">
        <v>240</v>
      </c>
      <c r="AQ14" s="584"/>
      <c r="AR14" s="584"/>
      <c r="AS14" s="584"/>
      <c r="AT14" s="584"/>
      <c r="AU14" s="584"/>
      <c r="AV14" s="584"/>
      <c r="AW14" s="584"/>
      <c r="AX14" s="584"/>
      <c r="AY14" s="584"/>
      <c r="AZ14" s="584"/>
      <c r="BA14" s="584"/>
      <c r="BB14" s="584"/>
      <c r="BC14" s="584"/>
      <c r="BD14" s="584"/>
      <c r="BE14" s="584"/>
      <c r="BF14" s="585"/>
      <c r="BG14" s="586">
        <v>48853</v>
      </c>
      <c r="BH14" s="587"/>
      <c r="BI14" s="587"/>
      <c r="BJ14" s="587"/>
      <c r="BK14" s="587"/>
      <c r="BL14" s="587"/>
      <c r="BM14" s="587"/>
      <c r="BN14" s="588"/>
      <c r="BO14" s="639">
        <v>1.9</v>
      </c>
      <c r="BP14" s="639"/>
      <c r="BQ14" s="639"/>
      <c r="BR14" s="639"/>
      <c r="BS14" s="592" t="s">
        <v>222</v>
      </c>
      <c r="BT14" s="587"/>
      <c r="BU14" s="587"/>
      <c r="BV14" s="587"/>
      <c r="BW14" s="587"/>
      <c r="BX14" s="587"/>
      <c r="BY14" s="587"/>
      <c r="BZ14" s="587"/>
      <c r="CA14" s="587"/>
      <c r="CB14" s="622"/>
      <c r="CD14" s="623" t="s">
        <v>241</v>
      </c>
      <c r="CE14" s="620"/>
      <c r="CF14" s="620"/>
      <c r="CG14" s="620"/>
      <c r="CH14" s="620"/>
      <c r="CI14" s="620"/>
      <c r="CJ14" s="620"/>
      <c r="CK14" s="620"/>
      <c r="CL14" s="620"/>
      <c r="CM14" s="620"/>
      <c r="CN14" s="620"/>
      <c r="CO14" s="620"/>
      <c r="CP14" s="620"/>
      <c r="CQ14" s="621"/>
      <c r="CR14" s="586">
        <v>379526</v>
      </c>
      <c r="CS14" s="587"/>
      <c r="CT14" s="587"/>
      <c r="CU14" s="587"/>
      <c r="CV14" s="587"/>
      <c r="CW14" s="587"/>
      <c r="CX14" s="587"/>
      <c r="CY14" s="588"/>
      <c r="CZ14" s="639">
        <v>5.2</v>
      </c>
      <c r="DA14" s="639"/>
      <c r="DB14" s="639"/>
      <c r="DC14" s="639"/>
      <c r="DD14" s="592">
        <v>52566</v>
      </c>
      <c r="DE14" s="587"/>
      <c r="DF14" s="587"/>
      <c r="DG14" s="587"/>
      <c r="DH14" s="587"/>
      <c r="DI14" s="587"/>
      <c r="DJ14" s="587"/>
      <c r="DK14" s="587"/>
      <c r="DL14" s="587"/>
      <c r="DM14" s="587"/>
      <c r="DN14" s="587"/>
      <c r="DO14" s="587"/>
      <c r="DP14" s="588"/>
      <c r="DQ14" s="592">
        <v>324261</v>
      </c>
      <c r="DR14" s="587"/>
      <c r="DS14" s="587"/>
      <c r="DT14" s="587"/>
      <c r="DU14" s="587"/>
      <c r="DV14" s="587"/>
      <c r="DW14" s="587"/>
      <c r="DX14" s="587"/>
      <c r="DY14" s="587"/>
      <c r="DZ14" s="587"/>
      <c r="EA14" s="587"/>
      <c r="EB14" s="587"/>
      <c r="EC14" s="622"/>
    </row>
    <row r="15" spans="2:143" ht="11.25" customHeight="1">
      <c r="B15" s="583" t="s">
        <v>242</v>
      </c>
      <c r="C15" s="584"/>
      <c r="D15" s="584"/>
      <c r="E15" s="584"/>
      <c r="F15" s="584"/>
      <c r="G15" s="584"/>
      <c r="H15" s="584"/>
      <c r="I15" s="584"/>
      <c r="J15" s="584"/>
      <c r="K15" s="584"/>
      <c r="L15" s="584"/>
      <c r="M15" s="584"/>
      <c r="N15" s="584"/>
      <c r="O15" s="584"/>
      <c r="P15" s="584"/>
      <c r="Q15" s="585"/>
      <c r="R15" s="586">
        <v>8810</v>
      </c>
      <c r="S15" s="587"/>
      <c r="T15" s="587"/>
      <c r="U15" s="587"/>
      <c r="V15" s="587"/>
      <c r="W15" s="587"/>
      <c r="X15" s="587"/>
      <c r="Y15" s="588"/>
      <c r="Z15" s="639">
        <v>0.1</v>
      </c>
      <c r="AA15" s="639"/>
      <c r="AB15" s="639"/>
      <c r="AC15" s="639"/>
      <c r="AD15" s="640">
        <v>8810</v>
      </c>
      <c r="AE15" s="640"/>
      <c r="AF15" s="640"/>
      <c r="AG15" s="640"/>
      <c r="AH15" s="640"/>
      <c r="AI15" s="640"/>
      <c r="AJ15" s="640"/>
      <c r="AK15" s="640"/>
      <c r="AL15" s="609">
        <v>0.2</v>
      </c>
      <c r="AM15" s="641"/>
      <c r="AN15" s="641"/>
      <c r="AO15" s="642"/>
      <c r="AP15" s="583" t="s">
        <v>243</v>
      </c>
      <c r="AQ15" s="584"/>
      <c r="AR15" s="584"/>
      <c r="AS15" s="584"/>
      <c r="AT15" s="584"/>
      <c r="AU15" s="584"/>
      <c r="AV15" s="584"/>
      <c r="AW15" s="584"/>
      <c r="AX15" s="584"/>
      <c r="AY15" s="584"/>
      <c r="AZ15" s="584"/>
      <c r="BA15" s="584"/>
      <c r="BB15" s="584"/>
      <c r="BC15" s="584"/>
      <c r="BD15" s="584"/>
      <c r="BE15" s="584"/>
      <c r="BF15" s="585"/>
      <c r="BG15" s="586">
        <v>102123</v>
      </c>
      <c r="BH15" s="587"/>
      <c r="BI15" s="587"/>
      <c r="BJ15" s="587"/>
      <c r="BK15" s="587"/>
      <c r="BL15" s="587"/>
      <c r="BM15" s="587"/>
      <c r="BN15" s="588"/>
      <c r="BO15" s="639">
        <v>3.9</v>
      </c>
      <c r="BP15" s="639"/>
      <c r="BQ15" s="639"/>
      <c r="BR15" s="639"/>
      <c r="BS15" s="592" t="s">
        <v>222</v>
      </c>
      <c r="BT15" s="587"/>
      <c r="BU15" s="587"/>
      <c r="BV15" s="587"/>
      <c r="BW15" s="587"/>
      <c r="BX15" s="587"/>
      <c r="BY15" s="587"/>
      <c r="BZ15" s="587"/>
      <c r="CA15" s="587"/>
      <c r="CB15" s="622"/>
      <c r="CD15" s="623" t="s">
        <v>244</v>
      </c>
      <c r="CE15" s="620"/>
      <c r="CF15" s="620"/>
      <c r="CG15" s="620"/>
      <c r="CH15" s="620"/>
      <c r="CI15" s="620"/>
      <c r="CJ15" s="620"/>
      <c r="CK15" s="620"/>
      <c r="CL15" s="620"/>
      <c r="CM15" s="620"/>
      <c r="CN15" s="620"/>
      <c r="CO15" s="620"/>
      <c r="CP15" s="620"/>
      <c r="CQ15" s="621"/>
      <c r="CR15" s="586">
        <v>864813</v>
      </c>
      <c r="CS15" s="587"/>
      <c r="CT15" s="587"/>
      <c r="CU15" s="587"/>
      <c r="CV15" s="587"/>
      <c r="CW15" s="587"/>
      <c r="CX15" s="587"/>
      <c r="CY15" s="588"/>
      <c r="CZ15" s="639">
        <v>11.7</v>
      </c>
      <c r="DA15" s="639"/>
      <c r="DB15" s="639"/>
      <c r="DC15" s="639"/>
      <c r="DD15" s="592">
        <v>144056</v>
      </c>
      <c r="DE15" s="587"/>
      <c r="DF15" s="587"/>
      <c r="DG15" s="587"/>
      <c r="DH15" s="587"/>
      <c r="DI15" s="587"/>
      <c r="DJ15" s="587"/>
      <c r="DK15" s="587"/>
      <c r="DL15" s="587"/>
      <c r="DM15" s="587"/>
      <c r="DN15" s="587"/>
      <c r="DO15" s="587"/>
      <c r="DP15" s="588"/>
      <c r="DQ15" s="592">
        <v>774687</v>
      </c>
      <c r="DR15" s="587"/>
      <c r="DS15" s="587"/>
      <c r="DT15" s="587"/>
      <c r="DU15" s="587"/>
      <c r="DV15" s="587"/>
      <c r="DW15" s="587"/>
      <c r="DX15" s="587"/>
      <c r="DY15" s="587"/>
      <c r="DZ15" s="587"/>
      <c r="EA15" s="587"/>
      <c r="EB15" s="587"/>
      <c r="EC15" s="622"/>
    </row>
    <row r="16" spans="2:143" ht="11.25" customHeight="1">
      <c r="B16" s="583" t="s">
        <v>245</v>
      </c>
      <c r="C16" s="584"/>
      <c r="D16" s="584"/>
      <c r="E16" s="584"/>
      <c r="F16" s="584"/>
      <c r="G16" s="584"/>
      <c r="H16" s="584"/>
      <c r="I16" s="584"/>
      <c r="J16" s="584"/>
      <c r="K16" s="584"/>
      <c r="L16" s="584"/>
      <c r="M16" s="584"/>
      <c r="N16" s="584"/>
      <c r="O16" s="584"/>
      <c r="P16" s="584"/>
      <c r="Q16" s="585"/>
      <c r="R16" s="586">
        <v>1807075</v>
      </c>
      <c r="S16" s="587"/>
      <c r="T16" s="587"/>
      <c r="U16" s="587"/>
      <c r="V16" s="587"/>
      <c r="W16" s="587"/>
      <c r="X16" s="587"/>
      <c r="Y16" s="588"/>
      <c r="Z16" s="639">
        <v>21.9</v>
      </c>
      <c r="AA16" s="639"/>
      <c r="AB16" s="639"/>
      <c r="AC16" s="639"/>
      <c r="AD16" s="640">
        <v>1523676</v>
      </c>
      <c r="AE16" s="640"/>
      <c r="AF16" s="640"/>
      <c r="AG16" s="640"/>
      <c r="AH16" s="640"/>
      <c r="AI16" s="640"/>
      <c r="AJ16" s="640"/>
      <c r="AK16" s="640"/>
      <c r="AL16" s="609">
        <v>33.4</v>
      </c>
      <c r="AM16" s="641"/>
      <c r="AN16" s="641"/>
      <c r="AO16" s="642"/>
      <c r="AP16" s="583" t="s">
        <v>246</v>
      </c>
      <c r="AQ16" s="584"/>
      <c r="AR16" s="584"/>
      <c r="AS16" s="584"/>
      <c r="AT16" s="584"/>
      <c r="AU16" s="584"/>
      <c r="AV16" s="584"/>
      <c r="AW16" s="584"/>
      <c r="AX16" s="584"/>
      <c r="AY16" s="584"/>
      <c r="AZ16" s="584"/>
      <c r="BA16" s="584"/>
      <c r="BB16" s="584"/>
      <c r="BC16" s="584"/>
      <c r="BD16" s="584"/>
      <c r="BE16" s="584"/>
      <c r="BF16" s="585"/>
      <c r="BG16" s="586" t="s">
        <v>222</v>
      </c>
      <c r="BH16" s="587"/>
      <c r="BI16" s="587"/>
      <c r="BJ16" s="587"/>
      <c r="BK16" s="587"/>
      <c r="BL16" s="587"/>
      <c r="BM16" s="587"/>
      <c r="BN16" s="588"/>
      <c r="BO16" s="639" t="s">
        <v>222</v>
      </c>
      <c r="BP16" s="639"/>
      <c r="BQ16" s="639"/>
      <c r="BR16" s="639"/>
      <c r="BS16" s="592" t="s">
        <v>222</v>
      </c>
      <c r="BT16" s="587"/>
      <c r="BU16" s="587"/>
      <c r="BV16" s="587"/>
      <c r="BW16" s="587"/>
      <c r="BX16" s="587"/>
      <c r="BY16" s="587"/>
      <c r="BZ16" s="587"/>
      <c r="CA16" s="587"/>
      <c r="CB16" s="622"/>
      <c r="CD16" s="623" t="s">
        <v>247</v>
      </c>
      <c r="CE16" s="620"/>
      <c r="CF16" s="620"/>
      <c r="CG16" s="620"/>
      <c r="CH16" s="620"/>
      <c r="CI16" s="620"/>
      <c r="CJ16" s="620"/>
      <c r="CK16" s="620"/>
      <c r="CL16" s="620"/>
      <c r="CM16" s="620"/>
      <c r="CN16" s="620"/>
      <c r="CO16" s="620"/>
      <c r="CP16" s="620"/>
      <c r="CQ16" s="621"/>
      <c r="CR16" s="586">
        <v>10368</v>
      </c>
      <c r="CS16" s="587"/>
      <c r="CT16" s="587"/>
      <c r="CU16" s="587"/>
      <c r="CV16" s="587"/>
      <c r="CW16" s="587"/>
      <c r="CX16" s="587"/>
      <c r="CY16" s="588"/>
      <c r="CZ16" s="639">
        <v>0.1</v>
      </c>
      <c r="DA16" s="639"/>
      <c r="DB16" s="639"/>
      <c r="DC16" s="639"/>
      <c r="DD16" s="592" t="s">
        <v>222</v>
      </c>
      <c r="DE16" s="587"/>
      <c r="DF16" s="587"/>
      <c r="DG16" s="587"/>
      <c r="DH16" s="587"/>
      <c r="DI16" s="587"/>
      <c r="DJ16" s="587"/>
      <c r="DK16" s="587"/>
      <c r="DL16" s="587"/>
      <c r="DM16" s="587"/>
      <c r="DN16" s="587"/>
      <c r="DO16" s="587"/>
      <c r="DP16" s="588"/>
      <c r="DQ16" s="592">
        <v>5765</v>
      </c>
      <c r="DR16" s="587"/>
      <c r="DS16" s="587"/>
      <c r="DT16" s="587"/>
      <c r="DU16" s="587"/>
      <c r="DV16" s="587"/>
      <c r="DW16" s="587"/>
      <c r="DX16" s="587"/>
      <c r="DY16" s="587"/>
      <c r="DZ16" s="587"/>
      <c r="EA16" s="587"/>
      <c r="EB16" s="587"/>
      <c r="EC16" s="622"/>
    </row>
    <row r="17" spans="2:133" ht="11.25" customHeight="1">
      <c r="B17" s="583" t="s">
        <v>248</v>
      </c>
      <c r="C17" s="584"/>
      <c r="D17" s="584"/>
      <c r="E17" s="584"/>
      <c r="F17" s="584"/>
      <c r="G17" s="584"/>
      <c r="H17" s="584"/>
      <c r="I17" s="584"/>
      <c r="J17" s="584"/>
      <c r="K17" s="584"/>
      <c r="L17" s="584"/>
      <c r="M17" s="584"/>
      <c r="N17" s="584"/>
      <c r="O17" s="584"/>
      <c r="P17" s="584"/>
      <c r="Q17" s="585"/>
      <c r="R17" s="586">
        <v>1523676</v>
      </c>
      <c r="S17" s="587"/>
      <c r="T17" s="587"/>
      <c r="U17" s="587"/>
      <c r="V17" s="587"/>
      <c r="W17" s="587"/>
      <c r="X17" s="587"/>
      <c r="Y17" s="588"/>
      <c r="Z17" s="639">
        <v>18.5</v>
      </c>
      <c r="AA17" s="639"/>
      <c r="AB17" s="639"/>
      <c r="AC17" s="639"/>
      <c r="AD17" s="640">
        <v>1523676</v>
      </c>
      <c r="AE17" s="640"/>
      <c r="AF17" s="640"/>
      <c r="AG17" s="640"/>
      <c r="AH17" s="640"/>
      <c r="AI17" s="640"/>
      <c r="AJ17" s="640"/>
      <c r="AK17" s="640"/>
      <c r="AL17" s="609">
        <v>33.4</v>
      </c>
      <c r="AM17" s="641"/>
      <c r="AN17" s="641"/>
      <c r="AO17" s="642"/>
      <c r="AP17" s="583" t="s">
        <v>249</v>
      </c>
      <c r="AQ17" s="584"/>
      <c r="AR17" s="584"/>
      <c r="AS17" s="584"/>
      <c r="AT17" s="584"/>
      <c r="AU17" s="584"/>
      <c r="AV17" s="584"/>
      <c r="AW17" s="584"/>
      <c r="AX17" s="584"/>
      <c r="AY17" s="584"/>
      <c r="AZ17" s="584"/>
      <c r="BA17" s="584"/>
      <c r="BB17" s="584"/>
      <c r="BC17" s="584"/>
      <c r="BD17" s="584"/>
      <c r="BE17" s="584"/>
      <c r="BF17" s="585"/>
      <c r="BG17" s="586" t="s">
        <v>222</v>
      </c>
      <c r="BH17" s="587"/>
      <c r="BI17" s="587"/>
      <c r="BJ17" s="587"/>
      <c r="BK17" s="587"/>
      <c r="BL17" s="587"/>
      <c r="BM17" s="587"/>
      <c r="BN17" s="588"/>
      <c r="BO17" s="639" t="s">
        <v>222</v>
      </c>
      <c r="BP17" s="639"/>
      <c r="BQ17" s="639"/>
      <c r="BR17" s="639"/>
      <c r="BS17" s="592" t="s">
        <v>222</v>
      </c>
      <c r="BT17" s="587"/>
      <c r="BU17" s="587"/>
      <c r="BV17" s="587"/>
      <c r="BW17" s="587"/>
      <c r="BX17" s="587"/>
      <c r="BY17" s="587"/>
      <c r="BZ17" s="587"/>
      <c r="CA17" s="587"/>
      <c r="CB17" s="622"/>
      <c r="CD17" s="623" t="s">
        <v>250</v>
      </c>
      <c r="CE17" s="620"/>
      <c r="CF17" s="620"/>
      <c r="CG17" s="620"/>
      <c r="CH17" s="620"/>
      <c r="CI17" s="620"/>
      <c r="CJ17" s="620"/>
      <c r="CK17" s="620"/>
      <c r="CL17" s="620"/>
      <c r="CM17" s="620"/>
      <c r="CN17" s="620"/>
      <c r="CO17" s="620"/>
      <c r="CP17" s="620"/>
      <c r="CQ17" s="621"/>
      <c r="CR17" s="586">
        <v>622819</v>
      </c>
      <c r="CS17" s="587"/>
      <c r="CT17" s="587"/>
      <c r="CU17" s="587"/>
      <c r="CV17" s="587"/>
      <c r="CW17" s="587"/>
      <c r="CX17" s="587"/>
      <c r="CY17" s="588"/>
      <c r="CZ17" s="639">
        <v>8.5</v>
      </c>
      <c r="DA17" s="639"/>
      <c r="DB17" s="639"/>
      <c r="DC17" s="639"/>
      <c r="DD17" s="592" t="s">
        <v>222</v>
      </c>
      <c r="DE17" s="587"/>
      <c r="DF17" s="587"/>
      <c r="DG17" s="587"/>
      <c r="DH17" s="587"/>
      <c r="DI17" s="587"/>
      <c r="DJ17" s="587"/>
      <c r="DK17" s="587"/>
      <c r="DL17" s="587"/>
      <c r="DM17" s="587"/>
      <c r="DN17" s="587"/>
      <c r="DO17" s="587"/>
      <c r="DP17" s="588"/>
      <c r="DQ17" s="592">
        <v>599179</v>
      </c>
      <c r="DR17" s="587"/>
      <c r="DS17" s="587"/>
      <c r="DT17" s="587"/>
      <c r="DU17" s="587"/>
      <c r="DV17" s="587"/>
      <c r="DW17" s="587"/>
      <c r="DX17" s="587"/>
      <c r="DY17" s="587"/>
      <c r="DZ17" s="587"/>
      <c r="EA17" s="587"/>
      <c r="EB17" s="587"/>
      <c r="EC17" s="622"/>
    </row>
    <row r="18" spans="2:133" ht="11.25" customHeight="1">
      <c r="B18" s="583" t="s">
        <v>251</v>
      </c>
      <c r="C18" s="584"/>
      <c r="D18" s="584"/>
      <c r="E18" s="584"/>
      <c r="F18" s="584"/>
      <c r="G18" s="584"/>
      <c r="H18" s="584"/>
      <c r="I18" s="584"/>
      <c r="J18" s="584"/>
      <c r="K18" s="584"/>
      <c r="L18" s="584"/>
      <c r="M18" s="584"/>
      <c r="N18" s="584"/>
      <c r="O18" s="584"/>
      <c r="P18" s="584"/>
      <c r="Q18" s="585"/>
      <c r="R18" s="586">
        <v>283397</v>
      </c>
      <c r="S18" s="587"/>
      <c r="T18" s="587"/>
      <c r="U18" s="587"/>
      <c r="V18" s="587"/>
      <c r="W18" s="587"/>
      <c r="X18" s="587"/>
      <c r="Y18" s="588"/>
      <c r="Z18" s="639">
        <v>3.4</v>
      </c>
      <c r="AA18" s="639"/>
      <c r="AB18" s="639"/>
      <c r="AC18" s="639"/>
      <c r="AD18" s="640" t="s">
        <v>222</v>
      </c>
      <c r="AE18" s="640"/>
      <c r="AF18" s="640"/>
      <c r="AG18" s="640"/>
      <c r="AH18" s="640"/>
      <c r="AI18" s="640"/>
      <c r="AJ18" s="640"/>
      <c r="AK18" s="640"/>
      <c r="AL18" s="609" t="s">
        <v>222</v>
      </c>
      <c r="AM18" s="641"/>
      <c r="AN18" s="641"/>
      <c r="AO18" s="642"/>
      <c r="AP18" s="583" t="s">
        <v>252</v>
      </c>
      <c r="AQ18" s="584"/>
      <c r="AR18" s="584"/>
      <c r="AS18" s="584"/>
      <c r="AT18" s="584"/>
      <c r="AU18" s="584"/>
      <c r="AV18" s="584"/>
      <c r="AW18" s="584"/>
      <c r="AX18" s="584"/>
      <c r="AY18" s="584"/>
      <c r="AZ18" s="584"/>
      <c r="BA18" s="584"/>
      <c r="BB18" s="584"/>
      <c r="BC18" s="584"/>
      <c r="BD18" s="584"/>
      <c r="BE18" s="584"/>
      <c r="BF18" s="585"/>
      <c r="BG18" s="586" t="s">
        <v>222</v>
      </c>
      <c r="BH18" s="587"/>
      <c r="BI18" s="587"/>
      <c r="BJ18" s="587"/>
      <c r="BK18" s="587"/>
      <c r="BL18" s="587"/>
      <c r="BM18" s="587"/>
      <c r="BN18" s="588"/>
      <c r="BO18" s="639" t="s">
        <v>222</v>
      </c>
      <c r="BP18" s="639"/>
      <c r="BQ18" s="639"/>
      <c r="BR18" s="639"/>
      <c r="BS18" s="592" t="s">
        <v>222</v>
      </c>
      <c r="BT18" s="587"/>
      <c r="BU18" s="587"/>
      <c r="BV18" s="587"/>
      <c r="BW18" s="587"/>
      <c r="BX18" s="587"/>
      <c r="BY18" s="587"/>
      <c r="BZ18" s="587"/>
      <c r="CA18" s="587"/>
      <c r="CB18" s="622"/>
      <c r="CD18" s="623" t="s">
        <v>253</v>
      </c>
      <c r="CE18" s="620"/>
      <c r="CF18" s="620"/>
      <c r="CG18" s="620"/>
      <c r="CH18" s="620"/>
      <c r="CI18" s="620"/>
      <c r="CJ18" s="620"/>
      <c r="CK18" s="620"/>
      <c r="CL18" s="620"/>
      <c r="CM18" s="620"/>
      <c r="CN18" s="620"/>
      <c r="CO18" s="620"/>
      <c r="CP18" s="620"/>
      <c r="CQ18" s="621"/>
      <c r="CR18" s="586" t="s">
        <v>222</v>
      </c>
      <c r="CS18" s="587"/>
      <c r="CT18" s="587"/>
      <c r="CU18" s="587"/>
      <c r="CV18" s="587"/>
      <c r="CW18" s="587"/>
      <c r="CX18" s="587"/>
      <c r="CY18" s="588"/>
      <c r="CZ18" s="639" t="s">
        <v>222</v>
      </c>
      <c r="DA18" s="639"/>
      <c r="DB18" s="639"/>
      <c r="DC18" s="639"/>
      <c r="DD18" s="592" t="s">
        <v>222</v>
      </c>
      <c r="DE18" s="587"/>
      <c r="DF18" s="587"/>
      <c r="DG18" s="587"/>
      <c r="DH18" s="587"/>
      <c r="DI18" s="587"/>
      <c r="DJ18" s="587"/>
      <c r="DK18" s="587"/>
      <c r="DL18" s="587"/>
      <c r="DM18" s="587"/>
      <c r="DN18" s="587"/>
      <c r="DO18" s="587"/>
      <c r="DP18" s="588"/>
      <c r="DQ18" s="592" t="s">
        <v>222</v>
      </c>
      <c r="DR18" s="587"/>
      <c r="DS18" s="587"/>
      <c r="DT18" s="587"/>
      <c r="DU18" s="587"/>
      <c r="DV18" s="587"/>
      <c r="DW18" s="587"/>
      <c r="DX18" s="587"/>
      <c r="DY18" s="587"/>
      <c r="DZ18" s="587"/>
      <c r="EA18" s="587"/>
      <c r="EB18" s="587"/>
      <c r="EC18" s="622"/>
    </row>
    <row r="19" spans="2:133" ht="11.25" customHeight="1">
      <c r="B19" s="583" t="s">
        <v>254</v>
      </c>
      <c r="C19" s="584"/>
      <c r="D19" s="584"/>
      <c r="E19" s="584"/>
      <c r="F19" s="584"/>
      <c r="G19" s="584"/>
      <c r="H19" s="584"/>
      <c r="I19" s="584"/>
      <c r="J19" s="584"/>
      <c r="K19" s="584"/>
      <c r="L19" s="584"/>
      <c r="M19" s="584"/>
      <c r="N19" s="584"/>
      <c r="O19" s="584"/>
      <c r="P19" s="584"/>
      <c r="Q19" s="585"/>
      <c r="R19" s="586">
        <v>2</v>
      </c>
      <c r="S19" s="587"/>
      <c r="T19" s="587"/>
      <c r="U19" s="587"/>
      <c r="V19" s="587"/>
      <c r="W19" s="587"/>
      <c r="X19" s="587"/>
      <c r="Y19" s="588"/>
      <c r="Z19" s="639">
        <v>0</v>
      </c>
      <c r="AA19" s="639"/>
      <c r="AB19" s="639"/>
      <c r="AC19" s="639"/>
      <c r="AD19" s="640" t="s">
        <v>222</v>
      </c>
      <c r="AE19" s="640"/>
      <c r="AF19" s="640"/>
      <c r="AG19" s="640"/>
      <c r="AH19" s="640"/>
      <c r="AI19" s="640"/>
      <c r="AJ19" s="640"/>
      <c r="AK19" s="640"/>
      <c r="AL19" s="609" t="s">
        <v>222</v>
      </c>
      <c r="AM19" s="641"/>
      <c r="AN19" s="641"/>
      <c r="AO19" s="642"/>
      <c r="AP19" s="583" t="s">
        <v>255</v>
      </c>
      <c r="AQ19" s="584"/>
      <c r="AR19" s="584"/>
      <c r="AS19" s="584"/>
      <c r="AT19" s="584"/>
      <c r="AU19" s="584"/>
      <c r="AV19" s="584"/>
      <c r="AW19" s="584"/>
      <c r="AX19" s="584"/>
      <c r="AY19" s="584"/>
      <c r="AZ19" s="584"/>
      <c r="BA19" s="584"/>
      <c r="BB19" s="584"/>
      <c r="BC19" s="584"/>
      <c r="BD19" s="584"/>
      <c r="BE19" s="584"/>
      <c r="BF19" s="585"/>
      <c r="BG19" s="586">
        <v>48881</v>
      </c>
      <c r="BH19" s="587"/>
      <c r="BI19" s="587"/>
      <c r="BJ19" s="587"/>
      <c r="BK19" s="587"/>
      <c r="BL19" s="587"/>
      <c r="BM19" s="587"/>
      <c r="BN19" s="588"/>
      <c r="BO19" s="639">
        <v>1.9</v>
      </c>
      <c r="BP19" s="639"/>
      <c r="BQ19" s="639"/>
      <c r="BR19" s="639"/>
      <c r="BS19" s="592" t="s">
        <v>222</v>
      </c>
      <c r="BT19" s="587"/>
      <c r="BU19" s="587"/>
      <c r="BV19" s="587"/>
      <c r="BW19" s="587"/>
      <c r="BX19" s="587"/>
      <c r="BY19" s="587"/>
      <c r="BZ19" s="587"/>
      <c r="CA19" s="587"/>
      <c r="CB19" s="622"/>
      <c r="CD19" s="623" t="s">
        <v>256</v>
      </c>
      <c r="CE19" s="620"/>
      <c r="CF19" s="620"/>
      <c r="CG19" s="620"/>
      <c r="CH19" s="620"/>
      <c r="CI19" s="620"/>
      <c r="CJ19" s="620"/>
      <c r="CK19" s="620"/>
      <c r="CL19" s="620"/>
      <c r="CM19" s="620"/>
      <c r="CN19" s="620"/>
      <c r="CO19" s="620"/>
      <c r="CP19" s="620"/>
      <c r="CQ19" s="621"/>
      <c r="CR19" s="586" t="s">
        <v>222</v>
      </c>
      <c r="CS19" s="587"/>
      <c r="CT19" s="587"/>
      <c r="CU19" s="587"/>
      <c r="CV19" s="587"/>
      <c r="CW19" s="587"/>
      <c r="CX19" s="587"/>
      <c r="CY19" s="588"/>
      <c r="CZ19" s="639" t="s">
        <v>222</v>
      </c>
      <c r="DA19" s="639"/>
      <c r="DB19" s="639"/>
      <c r="DC19" s="639"/>
      <c r="DD19" s="592" t="s">
        <v>222</v>
      </c>
      <c r="DE19" s="587"/>
      <c r="DF19" s="587"/>
      <c r="DG19" s="587"/>
      <c r="DH19" s="587"/>
      <c r="DI19" s="587"/>
      <c r="DJ19" s="587"/>
      <c r="DK19" s="587"/>
      <c r="DL19" s="587"/>
      <c r="DM19" s="587"/>
      <c r="DN19" s="587"/>
      <c r="DO19" s="587"/>
      <c r="DP19" s="588"/>
      <c r="DQ19" s="592" t="s">
        <v>222</v>
      </c>
      <c r="DR19" s="587"/>
      <c r="DS19" s="587"/>
      <c r="DT19" s="587"/>
      <c r="DU19" s="587"/>
      <c r="DV19" s="587"/>
      <c r="DW19" s="587"/>
      <c r="DX19" s="587"/>
      <c r="DY19" s="587"/>
      <c r="DZ19" s="587"/>
      <c r="EA19" s="587"/>
      <c r="EB19" s="587"/>
      <c r="EC19" s="622"/>
    </row>
    <row r="20" spans="2:133" ht="11.25" customHeight="1">
      <c r="B20" s="583" t="s">
        <v>257</v>
      </c>
      <c r="C20" s="584"/>
      <c r="D20" s="584"/>
      <c r="E20" s="584"/>
      <c r="F20" s="584"/>
      <c r="G20" s="584"/>
      <c r="H20" s="584"/>
      <c r="I20" s="584"/>
      <c r="J20" s="584"/>
      <c r="K20" s="584"/>
      <c r="L20" s="584"/>
      <c r="M20" s="584"/>
      <c r="N20" s="584"/>
      <c r="O20" s="584"/>
      <c r="P20" s="584"/>
      <c r="Q20" s="585"/>
      <c r="R20" s="586">
        <v>4878833</v>
      </c>
      <c r="S20" s="587"/>
      <c r="T20" s="587"/>
      <c r="U20" s="587"/>
      <c r="V20" s="587"/>
      <c r="W20" s="587"/>
      <c r="X20" s="587"/>
      <c r="Y20" s="588"/>
      <c r="Z20" s="639">
        <v>59.1</v>
      </c>
      <c r="AA20" s="639"/>
      <c r="AB20" s="639"/>
      <c r="AC20" s="639"/>
      <c r="AD20" s="640">
        <v>4546553</v>
      </c>
      <c r="AE20" s="640"/>
      <c r="AF20" s="640"/>
      <c r="AG20" s="640"/>
      <c r="AH20" s="640"/>
      <c r="AI20" s="640"/>
      <c r="AJ20" s="640"/>
      <c r="AK20" s="640"/>
      <c r="AL20" s="609">
        <v>99.8</v>
      </c>
      <c r="AM20" s="641"/>
      <c r="AN20" s="641"/>
      <c r="AO20" s="642"/>
      <c r="AP20" s="583" t="s">
        <v>258</v>
      </c>
      <c r="AQ20" s="584"/>
      <c r="AR20" s="584"/>
      <c r="AS20" s="584"/>
      <c r="AT20" s="584"/>
      <c r="AU20" s="584"/>
      <c r="AV20" s="584"/>
      <c r="AW20" s="584"/>
      <c r="AX20" s="584"/>
      <c r="AY20" s="584"/>
      <c r="AZ20" s="584"/>
      <c r="BA20" s="584"/>
      <c r="BB20" s="584"/>
      <c r="BC20" s="584"/>
      <c r="BD20" s="584"/>
      <c r="BE20" s="584"/>
      <c r="BF20" s="585"/>
      <c r="BG20" s="586">
        <v>48881</v>
      </c>
      <c r="BH20" s="587"/>
      <c r="BI20" s="587"/>
      <c r="BJ20" s="587"/>
      <c r="BK20" s="587"/>
      <c r="BL20" s="587"/>
      <c r="BM20" s="587"/>
      <c r="BN20" s="588"/>
      <c r="BO20" s="639">
        <v>1.9</v>
      </c>
      <c r="BP20" s="639"/>
      <c r="BQ20" s="639"/>
      <c r="BR20" s="639"/>
      <c r="BS20" s="592" t="s">
        <v>222</v>
      </c>
      <c r="BT20" s="587"/>
      <c r="BU20" s="587"/>
      <c r="BV20" s="587"/>
      <c r="BW20" s="587"/>
      <c r="BX20" s="587"/>
      <c r="BY20" s="587"/>
      <c r="BZ20" s="587"/>
      <c r="CA20" s="587"/>
      <c r="CB20" s="622"/>
      <c r="CD20" s="623" t="s">
        <v>259</v>
      </c>
      <c r="CE20" s="620"/>
      <c r="CF20" s="620"/>
      <c r="CG20" s="620"/>
      <c r="CH20" s="620"/>
      <c r="CI20" s="620"/>
      <c r="CJ20" s="620"/>
      <c r="CK20" s="620"/>
      <c r="CL20" s="620"/>
      <c r="CM20" s="620"/>
      <c r="CN20" s="620"/>
      <c r="CO20" s="620"/>
      <c r="CP20" s="620"/>
      <c r="CQ20" s="621"/>
      <c r="CR20" s="586">
        <v>7363193</v>
      </c>
      <c r="CS20" s="587"/>
      <c r="CT20" s="587"/>
      <c r="CU20" s="587"/>
      <c r="CV20" s="587"/>
      <c r="CW20" s="587"/>
      <c r="CX20" s="587"/>
      <c r="CY20" s="588"/>
      <c r="CZ20" s="639">
        <v>100</v>
      </c>
      <c r="DA20" s="639"/>
      <c r="DB20" s="639"/>
      <c r="DC20" s="639"/>
      <c r="DD20" s="592">
        <v>1073504</v>
      </c>
      <c r="DE20" s="587"/>
      <c r="DF20" s="587"/>
      <c r="DG20" s="587"/>
      <c r="DH20" s="587"/>
      <c r="DI20" s="587"/>
      <c r="DJ20" s="587"/>
      <c r="DK20" s="587"/>
      <c r="DL20" s="587"/>
      <c r="DM20" s="587"/>
      <c r="DN20" s="587"/>
      <c r="DO20" s="587"/>
      <c r="DP20" s="588"/>
      <c r="DQ20" s="592">
        <v>5478779</v>
      </c>
      <c r="DR20" s="587"/>
      <c r="DS20" s="587"/>
      <c r="DT20" s="587"/>
      <c r="DU20" s="587"/>
      <c r="DV20" s="587"/>
      <c r="DW20" s="587"/>
      <c r="DX20" s="587"/>
      <c r="DY20" s="587"/>
      <c r="DZ20" s="587"/>
      <c r="EA20" s="587"/>
      <c r="EB20" s="587"/>
      <c r="EC20" s="622"/>
    </row>
    <row r="21" spans="2:133" ht="11.25" customHeight="1">
      <c r="B21" s="583" t="s">
        <v>260</v>
      </c>
      <c r="C21" s="584"/>
      <c r="D21" s="584"/>
      <c r="E21" s="584"/>
      <c r="F21" s="584"/>
      <c r="G21" s="584"/>
      <c r="H21" s="584"/>
      <c r="I21" s="584"/>
      <c r="J21" s="584"/>
      <c r="K21" s="584"/>
      <c r="L21" s="584"/>
      <c r="M21" s="584"/>
      <c r="N21" s="584"/>
      <c r="O21" s="584"/>
      <c r="P21" s="584"/>
      <c r="Q21" s="585"/>
      <c r="R21" s="586">
        <v>2598</v>
      </c>
      <c r="S21" s="587"/>
      <c r="T21" s="587"/>
      <c r="U21" s="587"/>
      <c r="V21" s="587"/>
      <c r="W21" s="587"/>
      <c r="X21" s="587"/>
      <c r="Y21" s="588"/>
      <c r="Z21" s="639">
        <v>0</v>
      </c>
      <c r="AA21" s="639"/>
      <c r="AB21" s="639"/>
      <c r="AC21" s="639"/>
      <c r="AD21" s="640">
        <v>2598</v>
      </c>
      <c r="AE21" s="640"/>
      <c r="AF21" s="640"/>
      <c r="AG21" s="640"/>
      <c r="AH21" s="640"/>
      <c r="AI21" s="640"/>
      <c r="AJ21" s="640"/>
      <c r="AK21" s="640"/>
      <c r="AL21" s="609">
        <v>0.1</v>
      </c>
      <c r="AM21" s="641"/>
      <c r="AN21" s="641"/>
      <c r="AO21" s="642"/>
      <c r="AP21" s="680" t="s">
        <v>261</v>
      </c>
      <c r="AQ21" s="687"/>
      <c r="AR21" s="687"/>
      <c r="AS21" s="687"/>
      <c r="AT21" s="687"/>
      <c r="AU21" s="687"/>
      <c r="AV21" s="687"/>
      <c r="AW21" s="687"/>
      <c r="AX21" s="687"/>
      <c r="AY21" s="687"/>
      <c r="AZ21" s="687"/>
      <c r="BA21" s="687"/>
      <c r="BB21" s="687"/>
      <c r="BC21" s="687"/>
      <c r="BD21" s="687"/>
      <c r="BE21" s="687"/>
      <c r="BF21" s="682"/>
      <c r="BG21" s="586" t="s">
        <v>222</v>
      </c>
      <c r="BH21" s="587"/>
      <c r="BI21" s="587"/>
      <c r="BJ21" s="587"/>
      <c r="BK21" s="587"/>
      <c r="BL21" s="587"/>
      <c r="BM21" s="587"/>
      <c r="BN21" s="588"/>
      <c r="BO21" s="639" t="s">
        <v>222</v>
      </c>
      <c r="BP21" s="639"/>
      <c r="BQ21" s="639"/>
      <c r="BR21" s="639"/>
      <c r="BS21" s="592" t="s">
        <v>222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262</v>
      </c>
      <c r="C22" s="584"/>
      <c r="D22" s="584"/>
      <c r="E22" s="584"/>
      <c r="F22" s="584"/>
      <c r="G22" s="584"/>
      <c r="H22" s="584"/>
      <c r="I22" s="584"/>
      <c r="J22" s="584"/>
      <c r="K22" s="584"/>
      <c r="L22" s="584"/>
      <c r="M22" s="584"/>
      <c r="N22" s="584"/>
      <c r="O22" s="584"/>
      <c r="P22" s="584"/>
      <c r="Q22" s="585"/>
      <c r="R22" s="586">
        <v>89348</v>
      </c>
      <c r="S22" s="587"/>
      <c r="T22" s="587"/>
      <c r="U22" s="587"/>
      <c r="V22" s="587"/>
      <c r="W22" s="587"/>
      <c r="X22" s="587"/>
      <c r="Y22" s="588"/>
      <c r="Z22" s="639">
        <v>1.1000000000000001</v>
      </c>
      <c r="AA22" s="639"/>
      <c r="AB22" s="639"/>
      <c r="AC22" s="639"/>
      <c r="AD22" s="640" t="s">
        <v>222</v>
      </c>
      <c r="AE22" s="640"/>
      <c r="AF22" s="640"/>
      <c r="AG22" s="640"/>
      <c r="AH22" s="640"/>
      <c r="AI22" s="640"/>
      <c r="AJ22" s="640"/>
      <c r="AK22" s="640"/>
      <c r="AL22" s="609" t="s">
        <v>222</v>
      </c>
      <c r="AM22" s="641"/>
      <c r="AN22" s="641"/>
      <c r="AO22" s="642"/>
      <c r="AP22" s="680" t="s">
        <v>263</v>
      </c>
      <c r="AQ22" s="687"/>
      <c r="AR22" s="687"/>
      <c r="AS22" s="687"/>
      <c r="AT22" s="687"/>
      <c r="AU22" s="687"/>
      <c r="AV22" s="687"/>
      <c r="AW22" s="687"/>
      <c r="AX22" s="687"/>
      <c r="AY22" s="687"/>
      <c r="AZ22" s="687"/>
      <c r="BA22" s="687"/>
      <c r="BB22" s="687"/>
      <c r="BC22" s="687"/>
      <c r="BD22" s="687"/>
      <c r="BE22" s="687"/>
      <c r="BF22" s="682"/>
      <c r="BG22" s="586" t="s">
        <v>222</v>
      </c>
      <c r="BH22" s="587"/>
      <c r="BI22" s="587"/>
      <c r="BJ22" s="587"/>
      <c r="BK22" s="587"/>
      <c r="BL22" s="587"/>
      <c r="BM22" s="587"/>
      <c r="BN22" s="588"/>
      <c r="BO22" s="639" t="s">
        <v>222</v>
      </c>
      <c r="BP22" s="639"/>
      <c r="BQ22" s="639"/>
      <c r="BR22" s="639"/>
      <c r="BS22" s="592" t="s">
        <v>222</v>
      </c>
      <c r="BT22" s="587"/>
      <c r="BU22" s="587"/>
      <c r="BV22" s="587"/>
      <c r="BW22" s="587"/>
      <c r="BX22" s="587"/>
      <c r="BY22" s="587"/>
      <c r="BZ22" s="587"/>
      <c r="CA22" s="587"/>
      <c r="CB22" s="622"/>
      <c r="CD22" s="691" t="s">
        <v>264</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265</v>
      </c>
      <c r="C23" s="584"/>
      <c r="D23" s="584"/>
      <c r="E23" s="584"/>
      <c r="F23" s="584"/>
      <c r="G23" s="584"/>
      <c r="H23" s="584"/>
      <c r="I23" s="584"/>
      <c r="J23" s="584"/>
      <c r="K23" s="584"/>
      <c r="L23" s="584"/>
      <c r="M23" s="584"/>
      <c r="N23" s="584"/>
      <c r="O23" s="584"/>
      <c r="P23" s="584"/>
      <c r="Q23" s="585"/>
      <c r="R23" s="586">
        <v>72662</v>
      </c>
      <c r="S23" s="587"/>
      <c r="T23" s="587"/>
      <c r="U23" s="587"/>
      <c r="V23" s="587"/>
      <c r="W23" s="587"/>
      <c r="X23" s="587"/>
      <c r="Y23" s="588"/>
      <c r="Z23" s="639">
        <v>0.9</v>
      </c>
      <c r="AA23" s="639"/>
      <c r="AB23" s="639"/>
      <c r="AC23" s="639"/>
      <c r="AD23" s="640">
        <v>6579</v>
      </c>
      <c r="AE23" s="640"/>
      <c r="AF23" s="640"/>
      <c r="AG23" s="640"/>
      <c r="AH23" s="640"/>
      <c r="AI23" s="640"/>
      <c r="AJ23" s="640"/>
      <c r="AK23" s="640"/>
      <c r="AL23" s="609">
        <v>0.1</v>
      </c>
      <c r="AM23" s="641"/>
      <c r="AN23" s="641"/>
      <c r="AO23" s="642"/>
      <c r="AP23" s="680" t="s">
        <v>266</v>
      </c>
      <c r="AQ23" s="687"/>
      <c r="AR23" s="687"/>
      <c r="AS23" s="687"/>
      <c r="AT23" s="687"/>
      <c r="AU23" s="687"/>
      <c r="AV23" s="687"/>
      <c r="AW23" s="687"/>
      <c r="AX23" s="687"/>
      <c r="AY23" s="687"/>
      <c r="AZ23" s="687"/>
      <c r="BA23" s="687"/>
      <c r="BB23" s="687"/>
      <c r="BC23" s="687"/>
      <c r="BD23" s="687"/>
      <c r="BE23" s="687"/>
      <c r="BF23" s="682"/>
      <c r="BG23" s="586">
        <v>48881</v>
      </c>
      <c r="BH23" s="587"/>
      <c r="BI23" s="587"/>
      <c r="BJ23" s="587"/>
      <c r="BK23" s="587"/>
      <c r="BL23" s="587"/>
      <c r="BM23" s="587"/>
      <c r="BN23" s="588"/>
      <c r="BO23" s="639">
        <v>1.9</v>
      </c>
      <c r="BP23" s="639"/>
      <c r="BQ23" s="639"/>
      <c r="BR23" s="639"/>
      <c r="BS23" s="592" t="s">
        <v>222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267</v>
      </c>
      <c r="CS23" s="692"/>
      <c r="CT23" s="692"/>
      <c r="CU23" s="692"/>
      <c r="CV23" s="692"/>
      <c r="CW23" s="692"/>
      <c r="CX23" s="692"/>
      <c r="CY23" s="693"/>
      <c r="CZ23" s="691" t="s">
        <v>268</v>
      </c>
      <c r="DA23" s="692"/>
      <c r="DB23" s="692"/>
      <c r="DC23" s="693"/>
      <c r="DD23" s="691" t="s">
        <v>269</v>
      </c>
      <c r="DE23" s="692"/>
      <c r="DF23" s="692"/>
      <c r="DG23" s="692"/>
      <c r="DH23" s="692"/>
      <c r="DI23" s="692"/>
      <c r="DJ23" s="692"/>
      <c r="DK23" s="693"/>
      <c r="DL23" s="694" t="s">
        <v>270</v>
      </c>
      <c r="DM23" s="695"/>
      <c r="DN23" s="695"/>
      <c r="DO23" s="695"/>
      <c r="DP23" s="695"/>
      <c r="DQ23" s="695"/>
      <c r="DR23" s="695"/>
      <c r="DS23" s="695"/>
      <c r="DT23" s="695"/>
      <c r="DU23" s="695"/>
      <c r="DV23" s="696"/>
      <c r="DW23" s="691" t="s">
        <v>271</v>
      </c>
      <c r="DX23" s="692"/>
      <c r="DY23" s="692"/>
      <c r="DZ23" s="692"/>
      <c r="EA23" s="692"/>
      <c r="EB23" s="692"/>
      <c r="EC23" s="693"/>
    </row>
    <row r="24" spans="2:133" ht="11.25" customHeight="1">
      <c r="B24" s="583" t="s">
        <v>272</v>
      </c>
      <c r="C24" s="584"/>
      <c r="D24" s="584"/>
      <c r="E24" s="584"/>
      <c r="F24" s="584"/>
      <c r="G24" s="584"/>
      <c r="H24" s="584"/>
      <c r="I24" s="584"/>
      <c r="J24" s="584"/>
      <c r="K24" s="584"/>
      <c r="L24" s="584"/>
      <c r="M24" s="584"/>
      <c r="N24" s="584"/>
      <c r="O24" s="584"/>
      <c r="P24" s="584"/>
      <c r="Q24" s="585"/>
      <c r="R24" s="586">
        <v>11011</v>
      </c>
      <c r="S24" s="587"/>
      <c r="T24" s="587"/>
      <c r="U24" s="587"/>
      <c r="V24" s="587"/>
      <c r="W24" s="587"/>
      <c r="X24" s="587"/>
      <c r="Y24" s="588"/>
      <c r="Z24" s="639">
        <v>0.1</v>
      </c>
      <c r="AA24" s="639"/>
      <c r="AB24" s="639"/>
      <c r="AC24" s="639"/>
      <c r="AD24" s="640" t="s">
        <v>222</v>
      </c>
      <c r="AE24" s="640"/>
      <c r="AF24" s="640"/>
      <c r="AG24" s="640"/>
      <c r="AH24" s="640"/>
      <c r="AI24" s="640"/>
      <c r="AJ24" s="640"/>
      <c r="AK24" s="640"/>
      <c r="AL24" s="609" t="s">
        <v>222</v>
      </c>
      <c r="AM24" s="641"/>
      <c r="AN24" s="641"/>
      <c r="AO24" s="642"/>
      <c r="AP24" s="680" t="s">
        <v>273</v>
      </c>
      <c r="AQ24" s="687"/>
      <c r="AR24" s="687"/>
      <c r="AS24" s="687"/>
      <c r="AT24" s="687"/>
      <c r="AU24" s="687"/>
      <c r="AV24" s="687"/>
      <c r="AW24" s="687"/>
      <c r="AX24" s="687"/>
      <c r="AY24" s="687"/>
      <c r="AZ24" s="687"/>
      <c r="BA24" s="687"/>
      <c r="BB24" s="687"/>
      <c r="BC24" s="687"/>
      <c r="BD24" s="687"/>
      <c r="BE24" s="687"/>
      <c r="BF24" s="682"/>
      <c r="BG24" s="586" t="s">
        <v>222</v>
      </c>
      <c r="BH24" s="587"/>
      <c r="BI24" s="587"/>
      <c r="BJ24" s="587"/>
      <c r="BK24" s="587"/>
      <c r="BL24" s="587"/>
      <c r="BM24" s="587"/>
      <c r="BN24" s="588"/>
      <c r="BO24" s="639" t="s">
        <v>222</v>
      </c>
      <c r="BP24" s="639"/>
      <c r="BQ24" s="639"/>
      <c r="BR24" s="639"/>
      <c r="BS24" s="592" t="s">
        <v>222</v>
      </c>
      <c r="BT24" s="587"/>
      <c r="BU24" s="587"/>
      <c r="BV24" s="587"/>
      <c r="BW24" s="587"/>
      <c r="BX24" s="587"/>
      <c r="BY24" s="587"/>
      <c r="BZ24" s="587"/>
      <c r="CA24" s="587"/>
      <c r="CB24" s="622"/>
      <c r="CD24" s="643" t="s">
        <v>274</v>
      </c>
      <c r="CE24" s="644"/>
      <c r="CF24" s="644"/>
      <c r="CG24" s="644"/>
      <c r="CH24" s="644"/>
      <c r="CI24" s="644"/>
      <c r="CJ24" s="644"/>
      <c r="CK24" s="644"/>
      <c r="CL24" s="644"/>
      <c r="CM24" s="644"/>
      <c r="CN24" s="644"/>
      <c r="CO24" s="644"/>
      <c r="CP24" s="644"/>
      <c r="CQ24" s="645"/>
      <c r="CR24" s="636">
        <v>2692039</v>
      </c>
      <c r="CS24" s="637"/>
      <c r="CT24" s="637"/>
      <c r="CU24" s="637"/>
      <c r="CV24" s="637"/>
      <c r="CW24" s="637"/>
      <c r="CX24" s="637"/>
      <c r="CY24" s="684"/>
      <c r="CZ24" s="688">
        <v>36.6</v>
      </c>
      <c r="DA24" s="689"/>
      <c r="DB24" s="689"/>
      <c r="DC24" s="690"/>
      <c r="DD24" s="683">
        <v>1993893</v>
      </c>
      <c r="DE24" s="637"/>
      <c r="DF24" s="637"/>
      <c r="DG24" s="637"/>
      <c r="DH24" s="637"/>
      <c r="DI24" s="637"/>
      <c r="DJ24" s="637"/>
      <c r="DK24" s="684"/>
      <c r="DL24" s="683">
        <v>1982750</v>
      </c>
      <c r="DM24" s="637"/>
      <c r="DN24" s="637"/>
      <c r="DO24" s="637"/>
      <c r="DP24" s="637"/>
      <c r="DQ24" s="637"/>
      <c r="DR24" s="637"/>
      <c r="DS24" s="637"/>
      <c r="DT24" s="637"/>
      <c r="DU24" s="637"/>
      <c r="DV24" s="684"/>
      <c r="DW24" s="685">
        <v>39.700000000000003</v>
      </c>
      <c r="DX24" s="654"/>
      <c r="DY24" s="654"/>
      <c r="DZ24" s="654"/>
      <c r="EA24" s="654"/>
      <c r="EB24" s="654"/>
      <c r="EC24" s="686"/>
    </row>
    <row r="25" spans="2:133" ht="11.25" customHeight="1">
      <c r="B25" s="583" t="s">
        <v>275</v>
      </c>
      <c r="C25" s="584"/>
      <c r="D25" s="584"/>
      <c r="E25" s="584"/>
      <c r="F25" s="584"/>
      <c r="G25" s="584"/>
      <c r="H25" s="584"/>
      <c r="I25" s="584"/>
      <c r="J25" s="584"/>
      <c r="K25" s="584"/>
      <c r="L25" s="584"/>
      <c r="M25" s="584"/>
      <c r="N25" s="584"/>
      <c r="O25" s="584"/>
      <c r="P25" s="584"/>
      <c r="Q25" s="585"/>
      <c r="R25" s="586">
        <v>701129</v>
      </c>
      <c r="S25" s="587"/>
      <c r="T25" s="587"/>
      <c r="U25" s="587"/>
      <c r="V25" s="587"/>
      <c r="W25" s="587"/>
      <c r="X25" s="587"/>
      <c r="Y25" s="588"/>
      <c r="Z25" s="639">
        <v>8.5</v>
      </c>
      <c r="AA25" s="639"/>
      <c r="AB25" s="639"/>
      <c r="AC25" s="639"/>
      <c r="AD25" s="640" t="s">
        <v>222</v>
      </c>
      <c r="AE25" s="640"/>
      <c r="AF25" s="640"/>
      <c r="AG25" s="640"/>
      <c r="AH25" s="640"/>
      <c r="AI25" s="640"/>
      <c r="AJ25" s="640"/>
      <c r="AK25" s="640"/>
      <c r="AL25" s="609" t="s">
        <v>222</v>
      </c>
      <c r="AM25" s="641"/>
      <c r="AN25" s="641"/>
      <c r="AO25" s="642"/>
      <c r="AP25" s="680" t="s">
        <v>276</v>
      </c>
      <c r="AQ25" s="687"/>
      <c r="AR25" s="687"/>
      <c r="AS25" s="687"/>
      <c r="AT25" s="687"/>
      <c r="AU25" s="687"/>
      <c r="AV25" s="687"/>
      <c r="AW25" s="687"/>
      <c r="AX25" s="687"/>
      <c r="AY25" s="687"/>
      <c r="AZ25" s="687"/>
      <c r="BA25" s="687"/>
      <c r="BB25" s="687"/>
      <c r="BC25" s="687"/>
      <c r="BD25" s="687"/>
      <c r="BE25" s="687"/>
      <c r="BF25" s="682"/>
      <c r="BG25" s="586" t="s">
        <v>222</v>
      </c>
      <c r="BH25" s="587"/>
      <c r="BI25" s="587"/>
      <c r="BJ25" s="587"/>
      <c r="BK25" s="587"/>
      <c r="BL25" s="587"/>
      <c r="BM25" s="587"/>
      <c r="BN25" s="588"/>
      <c r="BO25" s="639" t="s">
        <v>222</v>
      </c>
      <c r="BP25" s="639"/>
      <c r="BQ25" s="639"/>
      <c r="BR25" s="639"/>
      <c r="BS25" s="592" t="s">
        <v>222</v>
      </c>
      <c r="BT25" s="587"/>
      <c r="BU25" s="587"/>
      <c r="BV25" s="587"/>
      <c r="BW25" s="587"/>
      <c r="BX25" s="587"/>
      <c r="BY25" s="587"/>
      <c r="BZ25" s="587"/>
      <c r="CA25" s="587"/>
      <c r="CB25" s="622"/>
      <c r="CD25" s="623" t="s">
        <v>277</v>
      </c>
      <c r="CE25" s="620"/>
      <c r="CF25" s="620"/>
      <c r="CG25" s="620"/>
      <c r="CH25" s="620"/>
      <c r="CI25" s="620"/>
      <c r="CJ25" s="620"/>
      <c r="CK25" s="620"/>
      <c r="CL25" s="620"/>
      <c r="CM25" s="620"/>
      <c r="CN25" s="620"/>
      <c r="CO25" s="620"/>
      <c r="CP25" s="620"/>
      <c r="CQ25" s="621"/>
      <c r="CR25" s="586">
        <v>1239908</v>
      </c>
      <c r="CS25" s="605"/>
      <c r="CT25" s="605"/>
      <c r="CU25" s="605"/>
      <c r="CV25" s="605"/>
      <c r="CW25" s="605"/>
      <c r="CX25" s="605"/>
      <c r="CY25" s="606"/>
      <c r="CZ25" s="589">
        <v>16.8</v>
      </c>
      <c r="DA25" s="607"/>
      <c r="DB25" s="607"/>
      <c r="DC25" s="608"/>
      <c r="DD25" s="592">
        <v>1175524</v>
      </c>
      <c r="DE25" s="605"/>
      <c r="DF25" s="605"/>
      <c r="DG25" s="605"/>
      <c r="DH25" s="605"/>
      <c r="DI25" s="605"/>
      <c r="DJ25" s="605"/>
      <c r="DK25" s="606"/>
      <c r="DL25" s="592">
        <v>1164471</v>
      </c>
      <c r="DM25" s="605"/>
      <c r="DN25" s="605"/>
      <c r="DO25" s="605"/>
      <c r="DP25" s="605"/>
      <c r="DQ25" s="605"/>
      <c r="DR25" s="605"/>
      <c r="DS25" s="605"/>
      <c r="DT25" s="605"/>
      <c r="DU25" s="605"/>
      <c r="DV25" s="606"/>
      <c r="DW25" s="609">
        <v>23.3</v>
      </c>
      <c r="DX25" s="610"/>
      <c r="DY25" s="610"/>
      <c r="DZ25" s="610"/>
      <c r="EA25" s="610"/>
      <c r="EB25" s="610"/>
      <c r="EC25" s="611"/>
    </row>
    <row r="26" spans="2:133" ht="11.25" customHeight="1">
      <c r="B26" s="677" t="s">
        <v>278</v>
      </c>
      <c r="C26" s="678"/>
      <c r="D26" s="678"/>
      <c r="E26" s="678"/>
      <c r="F26" s="678"/>
      <c r="G26" s="678"/>
      <c r="H26" s="678"/>
      <c r="I26" s="678"/>
      <c r="J26" s="678"/>
      <c r="K26" s="678"/>
      <c r="L26" s="678"/>
      <c r="M26" s="678"/>
      <c r="N26" s="678"/>
      <c r="O26" s="678"/>
      <c r="P26" s="678"/>
      <c r="Q26" s="679"/>
      <c r="R26" s="586" t="s">
        <v>222</v>
      </c>
      <c r="S26" s="587"/>
      <c r="T26" s="587"/>
      <c r="U26" s="587"/>
      <c r="V26" s="587"/>
      <c r="W26" s="587"/>
      <c r="X26" s="587"/>
      <c r="Y26" s="588"/>
      <c r="Z26" s="639" t="s">
        <v>222</v>
      </c>
      <c r="AA26" s="639"/>
      <c r="AB26" s="639"/>
      <c r="AC26" s="639"/>
      <c r="AD26" s="640" t="s">
        <v>222</v>
      </c>
      <c r="AE26" s="640"/>
      <c r="AF26" s="640"/>
      <c r="AG26" s="640"/>
      <c r="AH26" s="640"/>
      <c r="AI26" s="640"/>
      <c r="AJ26" s="640"/>
      <c r="AK26" s="640"/>
      <c r="AL26" s="609" t="s">
        <v>222</v>
      </c>
      <c r="AM26" s="641"/>
      <c r="AN26" s="641"/>
      <c r="AO26" s="642"/>
      <c r="AP26" s="680" t="s">
        <v>279</v>
      </c>
      <c r="AQ26" s="681"/>
      <c r="AR26" s="681"/>
      <c r="AS26" s="681"/>
      <c r="AT26" s="681"/>
      <c r="AU26" s="681"/>
      <c r="AV26" s="681"/>
      <c r="AW26" s="681"/>
      <c r="AX26" s="681"/>
      <c r="AY26" s="681"/>
      <c r="AZ26" s="681"/>
      <c r="BA26" s="681"/>
      <c r="BB26" s="681"/>
      <c r="BC26" s="681"/>
      <c r="BD26" s="681"/>
      <c r="BE26" s="681"/>
      <c r="BF26" s="682"/>
      <c r="BG26" s="586" t="s">
        <v>222</v>
      </c>
      <c r="BH26" s="587"/>
      <c r="BI26" s="587"/>
      <c r="BJ26" s="587"/>
      <c r="BK26" s="587"/>
      <c r="BL26" s="587"/>
      <c r="BM26" s="587"/>
      <c r="BN26" s="588"/>
      <c r="BO26" s="639" t="s">
        <v>222</v>
      </c>
      <c r="BP26" s="639"/>
      <c r="BQ26" s="639"/>
      <c r="BR26" s="639"/>
      <c r="BS26" s="592" t="s">
        <v>222</v>
      </c>
      <c r="BT26" s="587"/>
      <c r="BU26" s="587"/>
      <c r="BV26" s="587"/>
      <c r="BW26" s="587"/>
      <c r="BX26" s="587"/>
      <c r="BY26" s="587"/>
      <c r="BZ26" s="587"/>
      <c r="CA26" s="587"/>
      <c r="CB26" s="622"/>
      <c r="CD26" s="623" t="s">
        <v>280</v>
      </c>
      <c r="CE26" s="620"/>
      <c r="CF26" s="620"/>
      <c r="CG26" s="620"/>
      <c r="CH26" s="620"/>
      <c r="CI26" s="620"/>
      <c r="CJ26" s="620"/>
      <c r="CK26" s="620"/>
      <c r="CL26" s="620"/>
      <c r="CM26" s="620"/>
      <c r="CN26" s="620"/>
      <c r="CO26" s="620"/>
      <c r="CP26" s="620"/>
      <c r="CQ26" s="621"/>
      <c r="CR26" s="586">
        <v>835402</v>
      </c>
      <c r="CS26" s="587"/>
      <c r="CT26" s="587"/>
      <c r="CU26" s="587"/>
      <c r="CV26" s="587"/>
      <c r="CW26" s="587"/>
      <c r="CX26" s="587"/>
      <c r="CY26" s="588"/>
      <c r="CZ26" s="589">
        <v>11.3</v>
      </c>
      <c r="DA26" s="607"/>
      <c r="DB26" s="607"/>
      <c r="DC26" s="608"/>
      <c r="DD26" s="592">
        <v>779818</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281</v>
      </c>
      <c r="C27" s="584"/>
      <c r="D27" s="584"/>
      <c r="E27" s="584"/>
      <c r="F27" s="584"/>
      <c r="G27" s="584"/>
      <c r="H27" s="584"/>
      <c r="I27" s="584"/>
      <c r="J27" s="584"/>
      <c r="K27" s="584"/>
      <c r="L27" s="584"/>
      <c r="M27" s="584"/>
      <c r="N27" s="584"/>
      <c r="O27" s="584"/>
      <c r="P27" s="584"/>
      <c r="Q27" s="585"/>
      <c r="R27" s="586">
        <v>505741</v>
      </c>
      <c r="S27" s="587"/>
      <c r="T27" s="587"/>
      <c r="U27" s="587"/>
      <c r="V27" s="587"/>
      <c r="W27" s="587"/>
      <c r="X27" s="587"/>
      <c r="Y27" s="588"/>
      <c r="Z27" s="639">
        <v>6.1</v>
      </c>
      <c r="AA27" s="639"/>
      <c r="AB27" s="639"/>
      <c r="AC27" s="639"/>
      <c r="AD27" s="640" t="s">
        <v>222</v>
      </c>
      <c r="AE27" s="640"/>
      <c r="AF27" s="640"/>
      <c r="AG27" s="640"/>
      <c r="AH27" s="640"/>
      <c r="AI27" s="640"/>
      <c r="AJ27" s="640"/>
      <c r="AK27" s="640"/>
      <c r="AL27" s="609" t="s">
        <v>222</v>
      </c>
      <c r="AM27" s="641"/>
      <c r="AN27" s="641"/>
      <c r="AO27" s="642"/>
      <c r="AP27" s="583" t="s">
        <v>282</v>
      </c>
      <c r="AQ27" s="584"/>
      <c r="AR27" s="584"/>
      <c r="AS27" s="584"/>
      <c r="AT27" s="584"/>
      <c r="AU27" s="584"/>
      <c r="AV27" s="584"/>
      <c r="AW27" s="584"/>
      <c r="AX27" s="584"/>
      <c r="AY27" s="584"/>
      <c r="AZ27" s="584"/>
      <c r="BA27" s="584"/>
      <c r="BB27" s="584"/>
      <c r="BC27" s="584"/>
      <c r="BD27" s="584"/>
      <c r="BE27" s="584"/>
      <c r="BF27" s="585"/>
      <c r="BG27" s="586">
        <v>2604554</v>
      </c>
      <c r="BH27" s="587"/>
      <c r="BI27" s="587"/>
      <c r="BJ27" s="587"/>
      <c r="BK27" s="587"/>
      <c r="BL27" s="587"/>
      <c r="BM27" s="587"/>
      <c r="BN27" s="588"/>
      <c r="BO27" s="639">
        <v>100</v>
      </c>
      <c r="BP27" s="639"/>
      <c r="BQ27" s="639"/>
      <c r="BR27" s="639"/>
      <c r="BS27" s="592" t="s">
        <v>222</v>
      </c>
      <c r="BT27" s="587"/>
      <c r="BU27" s="587"/>
      <c r="BV27" s="587"/>
      <c r="BW27" s="587"/>
      <c r="BX27" s="587"/>
      <c r="BY27" s="587"/>
      <c r="BZ27" s="587"/>
      <c r="CA27" s="587"/>
      <c r="CB27" s="622"/>
      <c r="CD27" s="623" t="s">
        <v>283</v>
      </c>
      <c r="CE27" s="620"/>
      <c r="CF27" s="620"/>
      <c r="CG27" s="620"/>
      <c r="CH27" s="620"/>
      <c r="CI27" s="620"/>
      <c r="CJ27" s="620"/>
      <c r="CK27" s="620"/>
      <c r="CL27" s="620"/>
      <c r="CM27" s="620"/>
      <c r="CN27" s="620"/>
      <c r="CO27" s="620"/>
      <c r="CP27" s="620"/>
      <c r="CQ27" s="621"/>
      <c r="CR27" s="586">
        <v>829330</v>
      </c>
      <c r="CS27" s="605"/>
      <c r="CT27" s="605"/>
      <c r="CU27" s="605"/>
      <c r="CV27" s="605"/>
      <c r="CW27" s="605"/>
      <c r="CX27" s="605"/>
      <c r="CY27" s="606"/>
      <c r="CZ27" s="589">
        <v>11.3</v>
      </c>
      <c r="DA27" s="607"/>
      <c r="DB27" s="607"/>
      <c r="DC27" s="608"/>
      <c r="DD27" s="592">
        <v>219208</v>
      </c>
      <c r="DE27" s="605"/>
      <c r="DF27" s="605"/>
      <c r="DG27" s="605"/>
      <c r="DH27" s="605"/>
      <c r="DI27" s="605"/>
      <c r="DJ27" s="605"/>
      <c r="DK27" s="606"/>
      <c r="DL27" s="592">
        <v>219118</v>
      </c>
      <c r="DM27" s="605"/>
      <c r="DN27" s="605"/>
      <c r="DO27" s="605"/>
      <c r="DP27" s="605"/>
      <c r="DQ27" s="605"/>
      <c r="DR27" s="605"/>
      <c r="DS27" s="605"/>
      <c r="DT27" s="605"/>
      <c r="DU27" s="605"/>
      <c r="DV27" s="606"/>
      <c r="DW27" s="609">
        <v>4.4000000000000004</v>
      </c>
      <c r="DX27" s="610"/>
      <c r="DY27" s="610"/>
      <c r="DZ27" s="610"/>
      <c r="EA27" s="610"/>
      <c r="EB27" s="610"/>
      <c r="EC27" s="611"/>
    </row>
    <row r="28" spans="2:133" ht="11.25" customHeight="1">
      <c r="B28" s="583" t="s">
        <v>284</v>
      </c>
      <c r="C28" s="584"/>
      <c r="D28" s="584"/>
      <c r="E28" s="584"/>
      <c r="F28" s="584"/>
      <c r="G28" s="584"/>
      <c r="H28" s="584"/>
      <c r="I28" s="584"/>
      <c r="J28" s="584"/>
      <c r="K28" s="584"/>
      <c r="L28" s="584"/>
      <c r="M28" s="584"/>
      <c r="N28" s="584"/>
      <c r="O28" s="584"/>
      <c r="P28" s="584"/>
      <c r="Q28" s="585"/>
      <c r="R28" s="586">
        <v>9801</v>
      </c>
      <c r="S28" s="587"/>
      <c r="T28" s="587"/>
      <c r="U28" s="587"/>
      <c r="V28" s="587"/>
      <c r="W28" s="587"/>
      <c r="X28" s="587"/>
      <c r="Y28" s="588"/>
      <c r="Z28" s="639">
        <v>0.1</v>
      </c>
      <c r="AA28" s="639"/>
      <c r="AB28" s="639"/>
      <c r="AC28" s="639"/>
      <c r="AD28" s="640" t="s">
        <v>222</v>
      </c>
      <c r="AE28" s="640"/>
      <c r="AF28" s="640"/>
      <c r="AG28" s="640"/>
      <c r="AH28" s="640"/>
      <c r="AI28" s="640"/>
      <c r="AJ28" s="640"/>
      <c r="AK28" s="640"/>
      <c r="AL28" s="609" t="s">
        <v>222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285</v>
      </c>
      <c r="CE28" s="620"/>
      <c r="CF28" s="620"/>
      <c r="CG28" s="620"/>
      <c r="CH28" s="620"/>
      <c r="CI28" s="620"/>
      <c r="CJ28" s="620"/>
      <c r="CK28" s="620"/>
      <c r="CL28" s="620"/>
      <c r="CM28" s="620"/>
      <c r="CN28" s="620"/>
      <c r="CO28" s="620"/>
      <c r="CP28" s="620"/>
      <c r="CQ28" s="621"/>
      <c r="CR28" s="586">
        <v>622801</v>
      </c>
      <c r="CS28" s="587"/>
      <c r="CT28" s="587"/>
      <c r="CU28" s="587"/>
      <c r="CV28" s="587"/>
      <c r="CW28" s="587"/>
      <c r="CX28" s="587"/>
      <c r="CY28" s="588"/>
      <c r="CZ28" s="589">
        <v>8.5</v>
      </c>
      <c r="DA28" s="607"/>
      <c r="DB28" s="607"/>
      <c r="DC28" s="608"/>
      <c r="DD28" s="592">
        <v>599161</v>
      </c>
      <c r="DE28" s="587"/>
      <c r="DF28" s="587"/>
      <c r="DG28" s="587"/>
      <c r="DH28" s="587"/>
      <c r="DI28" s="587"/>
      <c r="DJ28" s="587"/>
      <c r="DK28" s="588"/>
      <c r="DL28" s="592">
        <v>599161</v>
      </c>
      <c r="DM28" s="587"/>
      <c r="DN28" s="587"/>
      <c r="DO28" s="587"/>
      <c r="DP28" s="587"/>
      <c r="DQ28" s="587"/>
      <c r="DR28" s="587"/>
      <c r="DS28" s="587"/>
      <c r="DT28" s="587"/>
      <c r="DU28" s="587"/>
      <c r="DV28" s="588"/>
      <c r="DW28" s="609">
        <v>12</v>
      </c>
      <c r="DX28" s="610"/>
      <c r="DY28" s="610"/>
      <c r="DZ28" s="610"/>
      <c r="EA28" s="610"/>
      <c r="EB28" s="610"/>
      <c r="EC28" s="611"/>
    </row>
    <row r="29" spans="2:133" ht="11.25" customHeight="1">
      <c r="B29" s="583" t="s">
        <v>286</v>
      </c>
      <c r="C29" s="584"/>
      <c r="D29" s="584"/>
      <c r="E29" s="584"/>
      <c r="F29" s="584"/>
      <c r="G29" s="584"/>
      <c r="H29" s="584"/>
      <c r="I29" s="584"/>
      <c r="J29" s="584"/>
      <c r="K29" s="584"/>
      <c r="L29" s="584"/>
      <c r="M29" s="584"/>
      <c r="N29" s="584"/>
      <c r="O29" s="584"/>
      <c r="P29" s="584"/>
      <c r="Q29" s="585"/>
      <c r="R29" s="586">
        <v>27239</v>
      </c>
      <c r="S29" s="587"/>
      <c r="T29" s="587"/>
      <c r="U29" s="587"/>
      <c r="V29" s="587"/>
      <c r="W29" s="587"/>
      <c r="X29" s="587"/>
      <c r="Y29" s="588"/>
      <c r="Z29" s="639">
        <v>0.3</v>
      </c>
      <c r="AA29" s="639"/>
      <c r="AB29" s="639"/>
      <c r="AC29" s="639"/>
      <c r="AD29" s="640" t="s">
        <v>222</v>
      </c>
      <c r="AE29" s="640"/>
      <c r="AF29" s="640"/>
      <c r="AG29" s="640"/>
      <c r="AH29" s="640"/>
      <c r="AI29" s="640"/>
      <c r="AJ29" s="640"/>
      <c r="AK29" s="640"/>
      <c r="AL29" s="609" t="s">
        <v>222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287</v>
      </c>
      <c r="BH29" s="662"/>
      <c r="BI29" s="662"/>
      <c r="BJ29" s="662"/>
      <c r="BK29" s="662"/>
      <c r="BL29" s="662"/>
      <c r="BM29" s="662"/>
      <c r="BN29" s="662"/>
      <c r="BO29" s="662"/>
      <c r="BP29" s="662"/>
      <c r="BQ29" s="663"/>
      <c r="BR29" s="646" t="s">
        <v>288</v>
      </c>
      <c r="BS29" s="662"/>
      <c r="BT29" s="662"/>
      <c r="BU29" s="662"/>
      <c r="BV29" s="662"/>
      <c r="BW29" s="662"/>
      <c r="BX29" s="662"/>
      <c r="BY29" s="662"/>
      <c r="BZ29" s="662"/>
      <c r="CA29" s="662"/>
      <c r="CB29" s="663"/>
      <c r="CD29" s="656" t="s">
        <v>289</v>
      </c>
      <c r="CE29" s="657"/>
      <c r="CF29" s="623" t="s">
        <v>58</v>
      </c>
      <c r="CG29" s="620"/>
      <c r="CH29" s="620"/>
      <c r="CI29" s="620"/>
      <c r="CJ29" s="620"/>
      <c r="CK29" s="620"/>
      <c r="CL29" s="620"/>
      <c r="CM29" s="620"/>
      <c r="CN29" s="620"/>
      <c r="CO29" s="620"/>
      <c r="CP29" s="620"/>
      <c r="CQ29" s="621"/>
      <c r="CR29" s="586">
        <v>622801</v>
      </c>
      <c r="CS29" s="605"/>
      <c r="CT29" s="605"/>
      <c r="CU29" s="605"/>
      <c r="CV29" s="605"/>
      <c r="CW29" s="605"/>
      <c r="CX29" s="605"/>
      <c r="CY29" s="606"/>
      <c r="CZ29" s="589">
        <v>8.5</v>
      </c>
      <c r="DA29" s="607"/>
      <c r="DB29" s="607"/>
      <c r="DC29" s="608"/>
      <c r="DD29" s="592">
        <v>599161</v>
      </c>
      <c r="DE29" s="605"/>
      <c r="DF29" s="605"/>
      <c r="DG29" s="605"/>
      <c r="DH29" s="605"/>
      <c r="DI29" s="605"/>
      <c r="DJ29" s="605"/>
      <c r="DK29" s="606"/>
      <c r="DL29" s="592">
        <v>599161</v>
      </c>
      <c r="DM29" s="605"/>
      <c r="DN29" s="605"/>
      <c r="DO29" s="605"/>
      <c r="DP29" s="605"/>
      <c r="DQ29" s="605"/>
      <c r="DR29" s="605"/>
      <c r="DS29" s="605"/>
      <c r="DT29" s="605"/>
      <c r="DU29" s="605"/>
      <c r="DV29" s="606"/>
      <c r="DW29" s="609">
        <v>12</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88941</v>
      </c>
      <c r="S30" s="587"/>
      <c r="T30" s="587"/>
      <c r="U30" s="587"/>
      <c r="V30" s="587"/>
      <c r="W30" s="587"/>
      <c r="X30" s="587"/>
      <c r="Y30" s="588"/>
      <c r="Z30" s="639">
        <v>1.1000000000000001</v>
      </c>
      <c r="AA30" s="639"/>
      <c r="AB30" s="639"/>
      <c r="AC30" s="639"/>
      <c r="AD30" s="640" t="s">
        <v>222</v>
      </c>
      <c r="AE30" s="640"/>
      <c r="AF30" s="640"/>
      <c r="AG30" s="640"/>
      <c r="AH30" s="640"/>
      <c r="AI30" s="640"/>
      <c r="AJ30" s="640"/>
      <c r="AK30" s="640"/>
      <c r="AL30" s="609" t="s">
        <v>222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99.1</v>
      </c>
      <c r="BH30" s="653"/>
      <c r="BI30" s="653"/>
      <c r="BJ30" s="653"/>
      <c r="BK30" s="653"/>
      <c r="BL30" s="653"/>
      <c r="BM30" s="654">
        <v>95.9</v>
      </c>
      <c r="BN30" s="653"/>
      <c r="BO30" s="653"/>
      <c r="BP30" s="653"/>
      <c r="BQ30" s="655"/>
      <c r="BR30" s="652">
        <v>99.1</v>
      </c>
      <c r="BS30" s="653"/>
      <c r="BT30" s="653"/>
      <c r="BU30" s="653"/>
      <c r="BV30" s="653"/>
      <c r="BW30" s="653"/>
      <c r="BX30" s="654">
        <v>95.8</v>
      </c>
      <c r="BY30" s="653"/>
      <c r="BZ30" s="653"/>
      <c r="CA30" s="653"/>
      <c r="CB30" s="655"/>
      <c r="CD30" s="658"/>
      <c r="CE30" s="659"/>
      <c r="CF30" s="623" t="s">
        <v>293</v>
      </c>
      <c r="CG30" s="620"/>
      <c r="CH30" s="620"/>
      <c r="CI30" s="620"/>
      <c r="CJ30" s="620"/>
      <c r="CK30" s="620"/>
      <c r="CL30" s="620"/>
      <c r="CM30" s="620"/>
      <c r="CN30" s="620"/>
      <c r="CO30" s="620"/>
      <c r="CP30" s="620"/>
      <c r="CQ30" s="621"/>
      <c r="CR30" s="586">
        <v>540405</v>
      </c>
      <c r="CS30" s="587"/>
      <c r="CT30" s="587"/>
      <c r="CU30" s="587"/>
      <c r="CV30" s="587"/>
      <c r="CW30" s="587"/>
      <c r="CX30" s="587"/>
      <c r="CY30" s="588"/>
      <c r="CZ30" s="589">
        <v>7.3</v>
      </c>
      <c r="DA30" s="607"/>
      <c r="DB30" s="607"/>
      <c r="DC30" s="608"/>
      <c r="DD30" s="592">
        <v>520952</v>
      </c>
      <c r="DE30" s="587"/>
      <c r="DF30" s="587"/>
      <c r="DG30" s="587"/>
      <c r="DH30" s="587"/>
      <c r="DI30" s="587"/>
      <c r="DJ30" s="587"/>
      <c r="DK30" s="588"/>
      <c r="DL30" s="592">
        <v>520952</v>
      </c>
      <c r="DM30" s="587"/>
      <c r="DN30" s="587"/>
      <c r="DO30" s="587"/>
      <c r="DP30" s="587"/>
      <c r="DQ30" s="587"/>
      <c r="DR30" s="587"/>
      <c r="DS30" s="587"/>
      <c r="DT30" s="587"/>
      <c r="DU30" s="587"/>
      <c r="DV30" s="588"/>
      <c r="DW30" s="609">
        <v>10.4</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874007</v>
      </c>
      <c r="S31" s="587"/>
      <c r="T31" s="587"/>
      <c r="U31" s="587"/>
      <c r="V31" s="587"/>
      <c r="W31" s="587"/>
      <c r="X31" s="587"/>
      <c r="Y31" s="588"/>
      <c r="Z31" s="639">
        <v>10.6</v>
      </c>
      <c r="AA31" s="639"/>
      <c r="AB31" s="639"/>
      <c r="AC31" s="639"/>
      <c r="AD31" s="640" t="s">
        <v>222</v>
      </c>
      <c r="AE31" s="640"/>
      <c r="AF31" s="640"/>
      <c r="AG31" s="640"/>
      <c r="AH31" s="640"/>
      <c r="AI31" s="640"/>
      <c r="AJ31" s="640"/>
      <c r="AK31" s="640"/>
      <c r="AL31" s="609" t="s">
        <v>222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99.1</v>
      </c>
      <c r="BH31" s="605"/>
      <c r="BI31" s="605"/>
      <c r="BJ31" s="605"/>
      <c r="BK31" s="605"/>
      <c r="BL31" s="605"/>
      <c r="BM31" s="641">
        <v>95.3</v>
      </c>
      <c r="BN31" s="651"/>
      <c r="BO31" s="651"/>
      <c r="BP31" s="651"/>
      <c r="BQ31" s="615"/>
      <c r="BR31" s="650">
        <v>99</v>
      </c>
      <c r="BS31" s="605"/>
      <c r="BT31" s="605"/>
      <c r="BU31" s="605"/>
      <c r="BV31" s="605"/>
      <c r="BW31" s="605"/>
      <c r="BX31" s="641">
        <v>95</v>
      </c>
      <c r="BY31" s="651"/>
      <c r="BZ31" s="651"/>
      <c r="CA31" s="651"/>
      <c r="CB31" s="615"/>
      <c r="CD31" s="658"/>
      <c r="CE31" s="659"/>
      <c r="CF31" s="623" t="s">
        <v>297</v>
      </c>
      <c r="CG31" s="620"/>
      <c r="CH31" s="620"/>
      <c r="CI31" s="620"/>
      <c r="CJ31" s="620"/>
      <c r="CK31" s="620"/>
      <c r="CL31" s="620"/>
      <c r="CM31" s="620"/>
      <c r="CN31" s="620"/>
      <c r="CO31" s="620"/>
      <c r="CP31" s="620"/>
      <c r="CQ31" s="621"/>
      <c r="CR31" s="586">
        <v>82396</v>
      </c>
      <c r="CS31" s="605"/>
      <c r="CT31" s="605"/>
      <c r="CU31" s="605"/>
      <c r="CV31" s="605"/>
      <c r="CW31" s="605"/>
      <c r="CX31" s="605"/>
      <c r="CY31" s="606"/>
      <c r="CZ31" s="589">
        <v>1.1000000000000001</v>
      </c>
      <c r="DA31" s="607"/>
      <c r="DB31" s="607"/>
      <c r="DC31" s="608"/>
      <c r="DD31" s="592">
        <v>78209</v>
      </c>
      <c r="DE31" s="605"/>
      <c r="DF31" s="605"/>
      <c r="DG31" s="605"/>
      <c r="DH31" s="605"/>
      <c r="DI31" s="605"/>
      <c r="DJ31" s="605"/>
      <c r="DK31" s="606"/>
      <c r="DL31" s="592">
        <v>78209</v>
      </c>
      <c r="DM31" s="605"/>
      <c r="DN31" s="605"/>
      <c r="DO31" s="605"/>
      <c r="DP31" s="605"/>
      <c r="DQ31" s="605"/>
      <c r="DR31" s="605"/>
      <c r="DS31" s="605"/>
      <c r="DT31" s="605"/>
      <c r="DU31" s="605"/>
      <c r="DV31" s="606"/>
      <c r="DW31" s="609">
        <v>1.6</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184784</v>
      </c>
      <c r="S32" s="587"/>
      <c r="T32" s="587"/>
      <c r="U32" s="587"/>
      <c r="V32" s="587"/>
      <c r="W32" s="587"/>
      <c r="X32" s="587"/>
      <c r="Y32" s="588"/>
      <c r="Z32" s="639">
        <v>2.2000000000000002</v>
      </c>
      <c r="AA32" s="639"/>
      <c r="AB32" s="639"/>
      <c r="AC32" s="639"/>
      <c r="AD32" s="640">
        <v>716</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99.1</v>
      </c>
      <c r="BH32" s="571"/>
      <c r="BI32" s="571"/>
      <c r="BJ32" s="571"/>
      <c r="BK32" s="571"/>
      <c r="BL32" s="571"/>
      <c r="BM32" s="634">
        <v>95.9</v>
      </c>
      <c r="BN32" s="571"/>
      <c r="BO32" s="571"/>
      <c r="BP32" s="571"/>
      <c r="BQ32" s="628"/>
      <c r="BR32" s="649">
        <v>99.2</v>
      </c>
      <c r="BS32" s="571"/>
      <c r="BT32" s="571"/>
      <c r="BU32" s="571"/>
      <c r="BV32" s="571"/>
      <c r="BW32" s="571"/>
      <c r="BX32" s="634">
        <v>96.1</v>
      </c>
      <c r="BY32" s="571"/>
      <c r="BZ32" s="571"/>
      <c r="CA32" s="571"/>
      <c r="CB32" s="628"/>
      <c r="CD32" s="660"/>
      <c r="CE32" s="661"/>
      <c r="CF32" s="623" t="s">
        <v>300</v>
      </c>
      <c r="CG32" s="620"/>
      <c r="CH32" s="620"/>
      <c r="CI32" s="620"/>
      <c r="CJ32" s="620"/>
      <c r="CK32" s="620"/>
      <c r="CL32" s="620"/>
      <c r="CM32" s="620"/>
      <c r="CN32" s="620"/>
      <c r="CO32" s="620"/>
      <c r="CP32" s="620"/>
      <c r="CQ32" s="621"/>
      <c r="CR32" s="586" t="s">
        <v>222</v>
      </c>
      <c r="CS32" s="587"/>
      <c r="CT32" s="587"/>
      <c r="CU32" s="587"/>
      <c r="CV32" s="587"/>
      <c r="CW32" s="587"/>
      <c r="CX32" s="587"/>
      <c r="CY32" s="588"/>
      <c r="CZ32" s="589" t="s">
        <v>222</v>
      </c>
      <c r="DA32" s="607"/>
      <c r="DB32" s="607"/>
      <c r="DC32" s="608"/>
      <c r="DD32" s="592" t="s">
        <v>222</v>
      </c>
      <c r="DE32" s="587"/>
      <c r="DF32" s="587"/>
      <c r="DG32" s="587"/>
      <c r="DH32" s="587"/>
      <c r="DI32" s="587"/>
      <c r="DJ32" s="587"/>
      <c r="DK32" s="588"/>
      <c r="DL32" s="592" t="s">
        <v>222</v>
      </c>
      <c r="DM32" s="587"/>
      <c r="DN32" s="587"/>
      <c r="DO32" s="587"/>
      <c r="DP32" s="587"/>
      <c r="DQ32" s="587"/>
      <c r="DR32" s="587"/>
      <c r="DS32" s="587"/>
      <c r="DT32" s="587"/>
      <c r="DU32" s="587"/>
      <c r="DV32" s="588"/>
      <c r="DW32" s="609" t="s">
        <v>222</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803000</v>
      </c>
      <c r="S33" s="587"/>
      <c r="T33" s="587"/>
      <c r="U33" s="587"/>
      <c r="V33" s="587"/>
      <c r="W33" s="587"/>
      <c r="X33" s="587"/>
      <c r="Y33" s="588"/>
      <c r="Z33" s="639">
        <v>9.6999999999999993</v>
      </c>
      <c r="AA33" s="639"/>
      <c r="AB33" s="639"/>
      <c r="AC33" s="639"/>
      <c r="AD33" s="640" t="s">
        <v>222</v>
      </c>
      <c r="AE33" s="640"/>
      <c r="AF33" s="640"/>
      <c r="AG33" s="640"/>
      <c r="AH33" s="640"/>
      <c r="AI33" s="640"/>
      <c r="AJ33" s="640"/>
      <c r="AK33" s="640"/>
      <c r="AL33" s="609" t="s">
        <v>222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3587282</v>
      </c>
      <c r="CS33" s="605"/>
      <c r="CT33" s="605"/>
      <c r="CU33" s="605"/>
      <c r="CV33" s="605"/>
      <c r="CW33" s="605"/>
      <c r="CX33" s="605"/>
      <c r="CY33" s="606"/>
      <c r="CZ33" s="589">
        <v>48.7</v>
      </c>
      <c r="DA33" s="607"/>
      <c r="DB33" s="607"/>
      <c r="DC33" s="608"/>
      <c r="DD33" s="592">
        <v>3090236</v>
      </c>
      <c r="DE33" s="605"/>
      <c r="DF33" s="605"/>
      <c r="DG33" s="605"/>
      <c r="DH33" s="605"/>
      <c r="DI33" s="605"/>
      <c r="DJ33" s="605"/>
      <c r="DK33" s="606"/>
      <c r="DL33" s="592">
        <v>2160496</v>
      </c>
      <c r="DM33" s="605"/>
      <c r="DN33" s="605"/>
      <c r="DO33" s="605"/>
      <c r="DP33" s="605"/>
      <c r="DQ33" s="605"/>
      <c r="DR33" s="605"/>
      <c r="DS33" s="605"/>
      <c r="DT33" s="605"/>
      <c r="DU33" s="605"/>
      <c r="DV33" s="606"/>
      <c r="DW33" s="609">
        <v>43.2</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222</v>
      </c>
      <c r="S34" s="587"/>
      <c r="T34" s="587"/>
      <c r="U34" s="587"/>
      <c r="V34" s="587"/>
      <c r="W34" s="587"/>
      <c r="X34" s="587"/>
      <c r="Y34" s="588"/>
      <c r="Z34" s="639" t="s">
        <v>222</v>
      </c>
      <c r="AA34" s="639"/>
      <c r="AB34" s="639"/>
      <c r="AC34" s="639"/>
      <c r="AD34" s="640" t="s">
        <v>222</v>
      </c>
      <c r="AE34" s="640"/>
      <c r="AF34" s="640"/>
      <c r="AG34" s="640"/>
      <c r="AH34" s="640"/>
      <c r="AI34" s="640"/>
      <c r="AJ34" s="640"/>
      <c r="AK34" s="640"/>
      <c r="AL34" s="609" t="s">
        <v>222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922878</v>
      </c>
      <c r="CS34" s="587"/>
      <c r="CT34" s="587"/>
      <c r="CU34" s="587"/>
      <c r="CV34" s="587"/>
      <c r="CW34" s="587"/>
      <c r="CX34" s="587"/>
      <c r="CY34" s="588"/>
      <c r="CZ34" s="589">
        <v>12.5</v>
      </c>
      <c r="DA34" s="607"/>
      <c r="DB34" s="607"/>
      <c r="DC34" s="608"/>
      <c r="DD34" s="592">
        <v>704016</v>
      </c>
      <c r="DE34" s="587"/>
      <c r="DF34" s="587"/>
      <c r="DG34" s="587"/>
      <c r="DH34" s="587"/>
      <c r="DI34" s="587"/>
      <c r="DJ34" s="587"/>
      <c r="DK34" s="588"/>
      <c r="DL34" s="592">
        <v>385118</v>
      </c>
      <c r="DM34" s="587"/>
      <c r="DN34" s="587"/>
      <c r="DO34" s="587"/>
      <c r="DP34" s="587"/>
      <c r="DQ34" s="587"/>
      <c r="DR34" s="587"/>
      <c r="DS34" s="587"/>
      <c r="DT34" s="587"/>
      <c r="DU34" s="587"/>
      <c r="DV34" s="588"/>
      <c r="DW34" s="609">
        <v>7.7</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443700</v>
      </c>
      <c r="S35" s="587"/>
      <c r="T35" s="587"/>
      <c r="U35" s="587"/>
      <c r="V35" s="587"/>
      <c r="W35" s="587"/>
      <c r="X35" s="587"/>
      <c r="Y35" s="588"/>
      <c r="Z35" s="639">
        <v>5.4</v>
      </c>
      <c r="AA35" s="639"/>
      <c r="AB35" s="639"/>
      <c r="AC35" s="639"/>
      <c r="AD35" s="640" t="s">
        <v>222</v>
      </c>
      <c r="AE35" s="640"/>
      <c r="AF35" s="640"/>
      <c r="AG35" s="640"/>
      <c r="AH35" s="640"/>
      <c r="AI35" s="640"/>
      <c r="AJ35" s="640"/>
      <c r="AK35" s="640"/>
      <c r="AL35" s="609" t="s">
        <v>222</v>
      </c>
      <c r="AM35" s="641"/>
      <c r="AN35" s="641"/>
      <c r="AO35" s="642"/>
      <c r="AP35" s="186"/>
      <c r="AQ35" s="643" t="s">
        <v>308</v>
      </c>
      <c r="AR35" s="644"/>
      <c r="AS35" s="644"/>
      <c r="AT35" s="644"/>
      <c r="AU35" s="644"/>
      <c r="AV35" s="644"/>
      <c r="AW35" s="644"/>
      <c r="AX35" s="644"/>
      <c r="AY35" s="645"/>
      <c r="AZ35" s="636">
        <v>1393568</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149158</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71640</v>
      </c>
      <c r="CS35" s="605"/>
      <c r="CT35" s="605"/>
      <c r="CU35" s="605"/>
      <c r="CV35" s="605"/>
      <c r="CW35" s="605"/>
      <c r="CX35" s="605"/>
      <c r="CY35" s="606"/>
      <c r="CZ35" s="589">
        <v>1</v>
      </c>
      <c r="DA35" s="607"/>
      <c r="DB35" s="607"/>
      <c r="DC35" s="608"/>
      <c r="DD35" s="592">
        <v>55628</v>
      </c>
      <c r="DE35" s="605"/>
      <c r="DF35" s="605"/>
      <c r="DG35" s="605"/>
      <c r="DH35" s="605"/>
      <c r="DI35" s="605"/>
      <c r="DJ35" s="605"/>
      <c r="DK35" s="606"/>
      <c r="DL35" s="592">
        <v>53628</v>
      </c>
      <c r="DM35" s="605"/>
      <c r="DN35" s="605"/>
      <c r="DO35" s="605"/>
      <c r="DP35" s="605"/>
      <c r="DQ35" s="605"/>
      <c r="DR35" s="605"/>
      <c r="DS35" s="605"/>
      <c r="DT35" s="605"/>
      <c r="DU35" s="605"/>
      <c r="DV35" s="606"/>
      <c r="DW35" s="609">
        <v>1.1000000000000001</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8249094</v>
      </c>
      <c r="S36" s="627"/>
      <c r="T36" s="627"/>
      <c r="U36" s="627"/>
      <c r="V36" s="627"/>
      <c r="W36" s="627"/>
      <c r="X36" s="627"/>
      <c r="Y36" s="630"/>
      <c r="Z36" s="631">
        <v>100</v>
      </c>
      <c r="AA36" s="631"/>
      <c r="AB36" s="631"/>
      <c r="AC36" s="631"/>
      <c r="AD36" s="632">
        <v>4556446</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500000</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83294</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1421079</v>
      </c>
      <c r="CS36" s="587"/>
      <c r="CT36" s="587"/>
      <c r="CU36" s="587"/>
      <c r="CV36" s="587"/>
      <c r="CW36" s="587"/>
      <c r="CX36" s="587"/>
      <c r="CY36" s="588"/>
      <c r="CZ36" s="589">
        <v>19.3</v>
      </c>
      <c r="DA36" s="607"/>
      <c r="DB36" s="607"/>
      <c r="DC36" s="608"/>
      <c r="DD36" s="592">
        <v>1346300</v>
      </c>
      <c r="DE36" s="587"/>
      <c r="DF36" s="587"/>
      <c r="DG36" s="587"/>
      <c r="DH36" s="587"/>
      <c r="DI36" s="587"/>
      <c r="DJ36" s="587"/>
      <c r="DK36" s="588"/>
      <c r="DL36" s="592">
        <v>1070745</v>
      </c>
      <c r="DM36" s="587"/>
      <c r="DN36" s="587"/>
      <c r="DO36" s="587"/>
      <c r="DP36" s="587"/>
      <c r="DQ36" s="587"/>
      <c r="DR36" s="587"/>
      <c r="DS36" s="587"/>
      <c r="DT36" s="587"/>
      <c r="DU36" s="587"/>
      <c r="DV36" s="588"/>
      <c r="DW36" s="609">
        <v>21.4</v>
      </c>
      <c r="DX36" s="610"/>
      <c r="DY36" s="610"/>
      <c r="DZ36" s="610"/>
      <c r="EA36" s="610"/>
      <c r="EB36" s="610"/>
      <c r="EC36" s="611"/>
    </row>
    <row r="37" spans="2:133" ht="11.25" customHeight="1">
      <c r="AQ37" s="612" t="s">
        <v>315</v>
      </c>
      <c r="AR37" s="613"/>
      <c r="AS37" s="613"/>
      <c r="AT37" s="613"/>
      <c r="AU37" s="613"/>
      <c r="AV37" s="613"/>
      <c r="AW37" s="613"/>
      <c r="AX37" s="613"/>
      <c r="AY37" s="614"/>
      <c r="AZ37" s="586">
        <v>147929</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2840</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561404</v>
      </c>
      <c r="CS37" s="605"/>
      <c r="CT37" s="605"/>
      <c r="CU37" s="605"/>
      <c r="CV37" s="605"/>
      <c r="CW37" s="605"/>
      <c r="CX37" s="605"/>
      <c r="CY37" s="606"/>
      <c r="CZ37" s="589">
        <v>7.6</v>
      </c>
      <c r="DA37" s="607"/>
      <c r="DB37" s="607"/>
      <c r="DC37" s="608"/>
      <c r="DD37" s="592">
        <v>561322</v>
      </c>
      <c r="DE37" s="605"/>
      <c r="DF37" s="605"/>
      <c r="DG37" s="605"/>
      <c r="DH37" s="605"/>
      <c r="DI37" s="605"/>
      <c r="DJ37" s="605"/>
      <c r="DK37" s="606"/>
      <c r="DL37" s="592">
        <v>496663</v>
      </c>
      <c r="DM37" s="605"/>
      <c r="DN37" s="605"/>
      <c r="DO37" s="605"/>
      <c r="DP37" s="605"/>
      <c r="DQ37" s="605"/>
      <c r="DR37" s="605"/>
      <c r="DS37" s="605"/>
      <c r="DT37" s="605"/>
      <c r="DU37" s="605"/>
      <c r="DV37" s="606"/>
      <c r="DW37" s="609">
        <v>9.9</v>
      </c>
      <c r="DX37" s="610"/>
      <c r="DY37" s="610"/>
      <c r="DZ37" s="610"/>
      <c r="EA37" s="610"/>
      <c r="EB37" s="610"/>
      <c r="EC37" s="611"/>
    </row>
    <row r="38" spans="2:133" ht="11.25" customHeight="1">
      <c r="AQ38" s="612" t="s">
        <v>318</v>
      </c>
      <c r="AR38" s="613"/>
      <c r="AS38" s="613"/>
      <c r="AT38" s="613"/>
      <c r="AU38" s="613"/>
      <c r="AV38" s="613"/>
      <c r="AW38" s="613"/>
      <c r="AX38" s="613"/>
      <c r="AY38" s="614"/>
      <c r="AZ38" s="586">
        <v>29642</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5274</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863926</v>
      </c>
      <c r="CS38" s="587"/>
      <c r="CT38" s="587"/>
      <c r="CU38" s="587"/>
      <c r="CV38" s="587"/>
      <c r="CW38" s="587"/>
      <c r="CX38" s="587"/>
      <c r="CY38" s="588"/>
      <c r="CZ38" s="589">
        <v>11.7</v>
      </c>
      <c r="DA38" s="607"/>
      <c r="DB38" s="607"/>
      <c r="DC38" s="608"/>
      <c r="DD38" s="592">
        <v>792059</v>
      </c>
      <c r="DE38" s="587"/>
      <c r="DF38" s="587"/>
      <c r="DG38" s="587"/>
      <c r="DH38" s="587"/>
      <c r="DI38" s="587"/>
      <c r="DJ38" s="587"/>
      <c r="DK38" s="588"/>
      <c r="DL38" s="592">
        <v>651005</v>
      </c>
      <c r="DM38" s="587"/>
      <c r="DN38" s="587"/>
      <c r="DO38" s="587"/>
      <c r="DP38" s="587"/>
      <c r="DQ38" s="587"/>
      <c r="DR38" s="587"/>
      <c r="DS38" s="587"/>
      <c r="DT38" s="587"/>
      <c r="DU38" s="587"/>
      <c r="DV38" s="588"/>
      <c r="DW38" s="609">
        <v>13</v>
      </c>
      <c r="DX38" s="610"/>
      <c r="DY38" s="610"/>
      <c r="DZ38" s="610"/>
      <c r="EA38" s="610"/>
      <c r="EB38" s="610"/>
      <c r="EC38" s="611"/>
    </row>
    <row r="39" spans="2:133" ht="11.25" customHeight="1">
      <c r="AQ39" s="612" t="s">
        <v>321</v>
      </c>
      <c r="AR39" s="613"/>
      <c r="AS39" s="613"/>
      <c r="AT39" s="613"/>
      <c r="AU39" s="613"/>
      <c r="AV39" s="613"/>
      <c r="AW39" s="613"/>
      <c r="AX39" s="613"/>
      <c r="AY39" s="614"/>
      <c r="AZ39" s="586">
        <v>542</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99</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307759</v>
      </c>
      <c r="CS39" s="605"/>
      <c r="CT39" s="605"/>
      <c r="CU39" s="605"/>
      <c r="CV39" s="605"/>
      <c r="CW39" s="605"/>
      <c r="CX39" s="605"/>
      <c r="CY39" s="606"/>
      <c r="CZ39" s="589">
        <v>4.2</v>
      </c>
      <c r="DA39" s="607"/>
      <c r="DB39" s="607"/>
      <c r="DC39" s="608"/>
      <c r="DD39" s="592">
        <v>192233</v>
      </c>
      <c r="DE39" s="605"/>
      <c r="DF39" s="605"/>
      <c r="DG39" s="605"/>
      <c r="DH39" s="605"/>
      <c r="DI39" s="605"/>
      <c r="DJ39" s="605"/>
      <c r="DK39" s="606"/>
      <c r="DL39" s="592" t="s">
        <v>325</v>
      </c>
      <c r="DM39" s="605"/>
      <c r="DN39" s="605"/>
      <c r="DO39" s="605"/>
      <c r="DP39" s="605"/>
      <c r="DQ39" s="605"/>
      <c r="DR39" s="605"/>
      <c r="DS39" s="605"/>
      <c r="DT39" s="605"/>
      <c r="DU39" s="605"/>
      <c r="DV39" s="606"/>
      <c r="DW39" s="609" t="s">
        <v>325</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170741</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74</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t="s">
        <v>325</v>
      </c>
      <c r="CS40" s="587"/>
      <c r="CT40" s="587"/>
      <c r="CU40" s="587"/>
      <c r="CV40" s="587"/>
      <c r="CW40" s="587"/>
      <c r="CX40" s="587"/>
      <c r="CY40" s="588"/>
      <c r="CZ40" s="589" t="s">
        <v>325</v>
      </c>
      <c r="DA40" s="607"/>
      <c r="DB40" s="607"/>
      <c r="DC40" s="608"/>
      <c r="DD40" s="592" t="s">
        <v>325</v>
      </c>
      <c r="DE40" s="587"/>
      <c r="DF40" s="587"/>
      <c r="DG40" s="587"/>
      <c r="DH40" s="587"/>
      <c r="DI40" s="587"/>
      <c r="DJ40" s="587"/>
      <c r="DK40" s="588"/>
      <c r="DL40" s="592" t="s">
        <v>325</v>
      </c>
      <c r="DM40" s="587"/>
      <c r="DN40" s="587"/>
      <c r="DO40" s="587"/>
      <c r="DP40" s="587"/>
      <c r="DQ40" s="587"/>
      <c r="DR40" s="587"/>
      <c r="DS40" s="587"/>
      <c r="DT40" s="587"/>
      <c r="DU40" s="587"/>
      <c r="DV40" s="588"/>
      <c r="DW40" s="609" t="s">
        <v>325</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544714</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246</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1083872</v>
      </c>
      <c r="CS42" s="587"/>
      <c r="CT42" s="587"/>
      <c r="CU42" s="587"/>
      <c r="CV42" s="587"/>
      <c r="CW42" s="587"/>
      <c r="CX42" s="587"/>
      <c r="CY42" s="588"/>
      <c r="CZ42" s="589">
        <v>14.7</v>
      </c>
      <c r="DA42" s="590"/>
      <c r="DB42" s="590"/>
      <c r="DC42" s="591"/>
      <c r="DD42" s="592">
        <v>394650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13399</v>
      </c>
      <c r="CS43" s="605"/>
      <c r="CT43" s="605"/>
      <c r="CU43" s="605"/>
      <c r="CV43" s="605"/>
      <c r="CW43" s="605"/>
      <c r="CX43" s="605"/>
      <c r="CY43" s="606"/>
      <c r="CZ43" s="589">
        <v>0.2</v>
      </c>
      <c r="DA43" s="607"/>
      <c r="DB43" s="607"/>
      <c r="DC43" s="608"/>
      <c r="DD43" s="592">
        <v>13399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289</v>
      </c>
      <c r="CE44" s="600"/>
      <c r="CF44" s="583" t="s">
        <v>338</v>
      </c>
      <c r="CG44" s="584"/>
      <c r="CH44" s="584"/>
      <c r="CI44" s="584"/>
      <c r="CJ44" s="584"/>
      <c r="CK44" s="584"/>
      <c r="CL44" s="584"/>
      <c r="CM44" s="584"/>
      <c r="CN44" s="584"/>
      <c r="CO44" s="584"/>
      <c r="CP44" s="584"/>
      <c r="CQ44" s="585"/>
      <c r="CR44" s="586">
        <v>1073504</v>
      </c>
      <c r="CS44" s="587"/>
      <c r="CT44" s="587"/>
      <c r="CU44" s="587"/>
      <c r="CV44" s="587"/>
      <c r="CW44" s="587"/>
      <c r="CX44" s="587"/>
      <c r="CY44" s="588"/>
      <c r="CZ44" s="589">
        <v>14.6</v>
      </c>
      <c r="DA44" s="590"/>
      <c r="DB44" s="590"/>
      <c r="DC44" s="591"/>
      <c r="DD44" s="592">
        <v>388885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440969</v>
      </c>
      <c r="CS45" s="605"/>
      <c r="CT45" s="605"/>
      <c r="CU45" s="605"/>
      <c r="CV45" s="605"/>
      <c r="CW45" s="605"/>
      <c r="CX45" s="605"/>
      <c r="CY45" s="606"/>
      <c r="CZ45" s="589">
        <v>6</v>
      </c>
      <c r="DA45" s="607"/>
      <c r="DB45" s="607"/>
      <c r="DC45" s="608"/>
      <c r="DD45" s="592">
        <v>63710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554842</v>
      </c>
      <c r="CS46" s="587"/>
      <c r="CT46" s="587"/>
      <c r="CU46" s="587"/>
      <c r="CV46" s="587"/>
      <c r="CW46" s="587"/>
      <c r="CX46" s="587"/>
      <c r="CY46" s="588"/>
      <c r="CZ46" s="589">
        <v>7.5</v>
      </c>
      <c r="DA46" s="590"/>
      <c r="DB46" s="590"/>
      <c r="DC46" s="591"/>
      <c r="DD46" s="592">
        <v>310982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10368</v>
      </c>
      <c r="CS47" s="605"/>
      <c r="CT47" s="605"/>
      <c r="CU47" s="605"/>
      <c r="CV47" s="605"/>
      <c r="CW47" s="605"/>
      <c r="CX47" s="605"/>
      <c r="CY47" s="606"/>
      <c r="CZ47" s="589">
        <v>0.1</v>
      </c>
      <c r="DA47" s="607"/>
      <c r="DB47" s="607"/>
      <c r="DC47" s="608"/>
      <c r="DD47" s="592">
        <v>5765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325</v>
      </c>
      <c r="CS48" s="587"/>
      <c r="CT48" s="587"/>
      <c r="CU48" s="587"/>
      <c r="CV48" s="587"/>
      <c r="CW48" s="587"/>
      <c r="CX48" s="587"/>
      <c r="CY48" s="588"/>
      <c r="CZ48" s="589" t="s">
        <v>325</v>
      </c>
      <c r="DA48" s="590"/>
      <c r="DB48" s="590"/>
      <c r="DC48" s="591"/>
      <c r="DD48" s="592" t="s">
        <v>325</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7363193</v>
      </c>
      <c r="CS49" s="571"/>
      <c r="CT49" s="571"/>
      <c r="CU49" s="571"/>
      <c r="CV49" s="571"/>
      <c r="CW49" s="571"/>
      <c r="CX49" s="571"/>
      <c r="CY49" s="572"/>
      <c r="CZ49" s="573">
        <v>100</v>
      </c>
      <c r="DA49" s="574"/>
      <c r="DB49" s="574"/>
      <c r="DC49" s="575"/>
      <c r="DD49" s="576">
        <v>5478779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8249</v>
      </c>
      <c r="R7" s="1099"/>
      <c r="S7" s="1099"/>
      <c r="T7" s="1099"/>
      <c r="U7" s="1099"/>
      <c r="V7" s="1099">
        <v>7363</v>
      </c>
      <c r="W7" s="1099"/>
      <c r="X7" s="1099"/>
      <c r="Y7" s="1099"/>
      <c r="Z7" s="1099"/>
      <c r="AA7" s="1099">
        <v>886</v>
      </c>
      <c r="AB7" s="1099"/>
      <c r="AC7" s="1099"/>
      <c r="AD7" s="1099"/>
      <c r="AE7" s="1100"/>
      <c r="AF7" s="1101">
        <v>850</v>
      </c>
      <c r="AG7" s="1102"/>
      <c r="AH7" s="1102"/>
      <c r="AI7" s="1102"/>
      <c r="AJ7" s="1103"/>
      <c r="AK7" s="1085">
        <v>89</v>
      </c>
      <c r="AL7" s="1086"/>
      <c r="AM7" s="1086"/>
      <c r="AN7" s="1086"/>
      <c r="AO7" s="1086"/>
      <c r="AP7" s="1086">
        <v>6467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550</v>
      </c>
      <c r="BS7" s="1089" t="s">
        <v>548</v>
      </c>
      <c r="BT7" s="1090"/>
      <c r="BU7" s="1090"/>
      <c r="BV7" s="1090"/>
      <c r="BW7" s="1090"/>
      <c r="BX7" s="1090"/>
      <c r="BY7" s="1090"/>
      <c r="BZ7" s="1090"/>
      <c r="CA7" s="1090"/>
      <c r="CB7" s="1090"/>
      <c r="CC7" s="1090"/>
      <c r="CD7" s="1090"/>
      <c r="CE7" s="1090"/>
      <c r="CF7" s="1090"/>
      <c r="CG7" s="1091"/>
      <c r="CH7" s="1082">
        <v>0</v>
      </c>
      <c r="CI7" s="1083"/>
      <c r="CJ7" s="1083"/>
      <c r="CK7" s="1083"/>
      <c r="CL7" s="1084"/>
      <c r="CM7" s="1082">
        <v>10</v>
      </c>
      <c r="CN7" s="1083"/>
      <c r="CO7" s="1083"/>
      <c r="CP7" s="1083"/>
      <c r="CQ7" s="1084"/>
      <c r="CR7" s="1082">
        <v>4</v>
      </c>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549</v>
      </c>
      <c r="BT8" s="1009"/>
      <c r="BU8" s="1009"/>
      <c r="BV8" s="1009"/>
      <c r="BW8" s="1009"/>
      <c r="BX8" s="1009"/>
      <c r="BY8" s="1009"/>
      <c r="BZ8" s="1009"/>
      <c r="CA8" s="1009"/>
      <c r="CB8" s="1009"/>
      <c r="CC8" s="1009"/>
      <c r="CD8" s="1009"/>
      <c r="CE8" s="1009"/>
      <c r="CF8" s="1009"/>
      <c r="CG8" s="1010"/>
      <c r="CH8" s="983">
        <v>2</v>
      </c>
      <c r="CI8" s="984"/>
      <c r="CJ8" s="984"/>
      <c r="CK8" s="984"/>
      <c r="CL8" s="985"/>
      <c r="CM8" s="983">
        <v>23</v>
      </c>
      <c r="CN8" s="984"/>
      <c r="CO8" s="984"/>
      <c r="CP8" s="984"/>
      <c r="CQ8" s="985"/>
      <c r="CR8" s="983">
        <v>10</v>
      </c>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8249</v>
      </c>
      <c r="R23" s="1063"/>
      <c r="S23" s="1063"/>
      <c r="T23" s="1063"/>
      <c r="U23" s="1063"/>
      <c r="V23" s="1063">
        <v>7363</v>
      </c>
      <c r="W23" s="1063"/>
      <c r="X23" s="1063"/>
      <c r="Y23" s="1063"/>
      <c r="Z23" s="1063"/>
      <c r="AA23" s="1063">
        <v>886</v>
      </c>
      <c r="AB23" s="1063"/>
      <c r="AC23" s="1063"/>
      <c r="AD23" s="1063"/>
      <c r="AE23" s="1064"/>
      <c r="AF23" s="1065">
        <v>850</v>
      </c>
      <c r="AG23" s="1063"/>
      <c r="AH23" s="1063"/>
      <c r="AI23" s="1063"/>
      <c r="AJ23" s="1066"/>
      <c r="AK23" s="1067"/>
      <c r="AL23" s="1068"/>
      <c r="AM23" s="1068"/>
      <c r="AN23" s="1068"/>
      <c r="AO23" s="1068"/>
      <c r="AP23" s="1063">
        <v>6467</v>
      </c>
      <c r="AQ23" s="1063"/>
      <c r="AR23" s="1063"/>
      <c r="AS23" s="1063"/>
      <c r="AT23" s="1063"/>
      <c r="AU23" s="1069"/>
      <c r="AV23" s="1069"/>
      <c r="AW23" s="1069"/>
      <c r="AX23" s="1069"/>
      <c r="AY23" s="1070"/>
      <c r="AZ23" s="1059" t="s">
        <v>222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2126</v>
      </c>
      <c r="R28" s="1048"/>
      <c r="S28" s="1048"/>
      <c r="T28" s="1048"/>
      <c r="U28" s="1048"/>
      <c r="V28" s="1048">
        <v>1977</v>
      </c>
      <c r="W28" s="1048"/>
      <c r="X28" s="1048"/>
      <c r="Y28" s="1048"/>
      <c r="Z28" s="1048"/>
      <c r="AA28" s="1048">
        <v>149</v>
      </c>
      <c r="AB28" s="1048"/>
      <c r="AC28" s="1048"/>
      <c r="AD28" s="1048"/>
      <c r="AE28" s="1049"/>
      <c r="AF28" s="1050">
        <v>149</v>
      </c>
      <c r="AG28" s="1048"/>
      <c r="AH28" s="1048"/>
      <c r="AI28" s="1048"/>
      <c r="AJ28" s="1051"/>
      <c r="AK28" s="1052">
        <v>128</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381</v>
      </c>
      <c r="C29" s="1026"/>
      <c r="D29" s="1026"/>
      <c r="E29" s="1026"/>
      <c r="F29" s="1026"/>
      <c r="G29" s="1026"/>
      <c r="H29" s="1026"/>
      <c r="I29" s="1026"/>
      <c r="J29" s="1026"/>
      <c r="K29" s="1026"/>
      <c r="L29" s="1026"/>
      <c r="M29" s="1026"/>
      <c r="N29" s="1026"/>
      <c r="O29" s="1026"/>
      <c r="P29" s="1027"/>
      <c r="Q29" s="1037">
        <v>1838</v>
      </c>
      <c r="R29" s="1038"/>
      <c r="S29" s="1038"/>
      <c r="T29" s="1038"/>
      <c r="U29" s="1038"/>
      <c r="V29" s="1038">
        <v>1798</v>
      </c>
      <c r="W29" s="1038"/>
      <c r="X29" s="1038"/>
      <c r="Y29" s="1038"/>
      <c r="Z29" s="1038"/>
      <c r="AA29" s="1038">
        <v>40</v>
      </c>
      <c r="AB29" s="1038"/>
      <c r="AC29" s="1038"/>
      <c r="AD29" s="1038"/>
      <c r="AE29" s="1039"/>
      <c r="AF29" s="1031">
        <v>40</v>
      </c>
      <c r="AG29" s="1032"/>
      <c r="AH29" s="1032"/>
      <c r="AI29" s="1032"/>
      <c r="AJ29" s="1033"/>
      <c r="AK29" s="974">
        <v>268</v>
      </c>
      <c r="AL29" s="965"/>
      <c r="AM29" s="965"/>
      <c r="AN29" s="965"/>
      <c r="AO29" s="965"/>
      <c r="AP29" s="965"/>
      <c r="AQ29" s="965"/>
      <c r="AR29" s="965"/>
      <c r="AS29" s="965"/>
      <c r="AT29" s="965"/>
      <c r="AU29" s="965"/>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382</v>
      </c>
      <c r="C30" s="1026"/>
      <c r="D30" s="1026"/>
      <c r="E30" s="1026"/>
      <c r="F30" s="1026"/>
      <c r="G30" s="1026"/>
      <c r="H30" s="1026"/>
      <c r="I30" s="1026"/>
      <c r="J30" s="1026"/>
      <c r="K30" s="1026"/>
      <c r="L30" s="1026"/>
      <c r="M30" s="1026"/>
      <c r="N30" s="1026"/>
      <c r="O30" s="1026"/>
      <c r="P30" s="1027"/>
      <c r="Q30" s="1037">
        <v>186</v>
      </c>
      <c r="R30" s="1038"/>
      <c r="S30" s="1038"/>
      <c r="T30" s="1038"/>
      <c r="U30" s="1038"/>
      <c r="V30" s="1038">
        <v>186</v>
      </c>
      <c r="W30" s="1038"/>
      <c r="X30" s="1038"/>
      <c r="Y30" s="1038"/>
      <c r="Z30" s="1038"/>
      <c r="AA30" s="1038">
        <v>0</v>
      </c>
      <c r="AB30" s="1038"/>
      <c r="AC30" s="1038"/>
      <c r="AD30" s="1038"/>
      <c r="AE30" s="1039"/>
      <c r="AF30" s="1031">
        <v>0</v>
      </c>
      <c r="AG30" s="1032"/>
      <c r="AH30" s="1032"/>
      <c r="AI30" s="1032"/>
      <c r="AJ30" s="1033"/>
      <c r="AK30" s="974">
        <v>45</v>
      </c>
      <c r="AL30" s="965"/>
      <c r="AM30" s="965"/>
      <c r="AN30" s="965"/>
      <c r="AO30" s="965"/>
      <c r="AP30" s="965"/>
      <c r="AQ30" s="965"/>
      <c r="AR30" s="965"/>
      <c r="AS30" s="965"/>
      <c r="AT30" s="965"/>
      <c r="AU30" s="965"/>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383</v>
      </c>
      <c r="C31" s="1026"/>
      <c r="D31" s="1026"/>
      <c r="E31" s="1026"/>
      <c r="F31" s="1026"/>
      <c r="G31" s="1026"/>
      <c r="H31" s="1026"/>
      <c r="I31" s="1026"/>
      <c r="J31" s="1026"/>
      <c r="K31" s="1026"/>
      <c r="L31" s="1026"/>
      <c r="M31" s="1026"/>
      <c r="N31" s="1026"/>
      <c r="O31" s="1026"/>
      <c r="P31" s="1027"/>
      <c r="Q31" s="1037">
        <v>303</v>
      </c>
      <c r="R31" s="1038"/>
      <c r="S31" s="1038"/>
      <c r="T31" s="1038"/>
      <c r="U31" s="1038"/>
      <c r="V31" s="1038">
        <v>307</v>
      </c>
      <c r="W31" s="1038"/>
      <c r="X31" s="1038"/>
      <c r="Y31" s="1038"/>
      <c r="Z31" s="1038"/>
      <c r="AA31" s="1038">
        <v>-4</v>
      </c>
      <c r="AB31" s="1038"/>
      <c r="AC31" s="1038"/>
      <c r="AD31" s="1038"/>
      <c r="AE31" s="1039"/>
      <c r="AF31" s="1031">
        <v>381</v>
      </c>
      <c r="AG31" s="1032"/>
      <c r="AH31" s="1032"/>
      <c r="AI31" s="1032"/>
      <c r="AJ31" s="1033"/>
      <c r="AK31" s="974">
        <v>30</v>
      </c>
      <c r="AL31" s="965"/>
      <c r="AM31" s="965"/>
      <c r="AN31" s="965"/>
      <c r="AO31" s="965"/>
      <c r="AP31" s="965">
        <v>608</v>
      </c>
      <c r="AQ31" s="965"/>
      <c r="AR31" s="965"/>
      <c r="AS31" s="965"/>
      <c r="AT31" s="965"/>
      <c r="AU31" s="965"/>
      <c r="AV31" s="965"/>
      <c r="AW31" s="965"/>
      <c r="AX31" s="965"/>
      <c r="AY31" s="965"/>
      <c r="AZ31" s="1036"/>
      <c r="BA31" s="1036"/>
      <c r="BB31" s="1036"/>
      <c r="BC31" s="1036"/>
      <c r="BD31" s="1036"/>
      <c r="BE31" s="1020" t="s">
        <v>384</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385</v>
      </c>
      <c r="C32" s="1026"/>
      <c r="D32" s="1026"/>
      <c r="E32" s="1026"/>
      <c r="F32" s="1026"/>
      <c r="G32" s="1026"/>
      <c r="H32" s="1026"/>
      <c r="I32" s="1026"/>
      <c r="J32" s="1026"/>
      <c r="K32" s="1026"/>
      <c r="L32" s="1026"/>
      <c r="M32" s="1026"/>
      <c r="N32" s="1026"/>
      <c r="O32" s="1026"/>
      <c r="P32" s="1027"/>
      <c r="Q32" s="1037">
        <v>2881</v>
      </c>
      <c r="R32" s="1038"/>
      <c r="S32" s="1038"/>
      <c r="T32" s="1038"/>
      <c r="U32" s="1038"/>
      <c r="V32" s="1038">
        <v>2908</v>
      </c>
      <c r="W32" s="1038"/>
      <c r="X32" s="1038"/>
      <c r="Y32" s="1038"/>
      <c r="Z32" s="1038"/>
      <c r="AA32" s="1038">
        <v>-27</v>
      </c>
      <c r="AB32" s="1038"/>
      <c r="AC32" s="1038"/>
      <c r="AD32" s="1038"/>
      <c r="AE32" s="1039"/>
      <c r="AF32" s="1031">
        <v>451</v>
      </c>
      <c r="AG32" s="1032"/>
      <c r="AH32" s="1032"/>
      <c r="AI32" s="1032"/>
      <c r="AJ32" s="1033"/>
      <c r="AK32" s="974">
        <v>502</v>
      </c>
      <c r="AL32" s="965"/>
      <c r="AM32" s="965"/>
      <c r="AN32" s="965"/>
      <c r="AO32" s="965"/>
      <c r="AP32" s="965">
        <v>3282</v>
      </c>
      <c r="AQ32" s="965"/>
      <c r="AR32" s="965"/>
      <c r="AS32" s="965"/>
      <c r="AT32" s="965"/>
      <c r="AU32" s="965">
        <v>2192</v>
      </c>
      <c r="AV32" s="965"/>
      <c r="AW32" s="965"/>
      <c r="AX32" s="965"/>
      <c r="AY32" s="965"/>
      <c r="AZ32" s="1036"/>
      <c r="BA32" s="1036"/>
      <c r="BB32" s="1036"/>
      <c r="BC32" s="1036"/>
      <c r="BD32" s="1036"/>
      <c r="BE32" s="1020" t="s">
        <v>384</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386</v>
      </c>
      <c r="C33" s="1026"/>
      <c r="D33" s="1026"/>
      <c r="E33" s="1026"/>
      <c r="F33" s="1026"/>
      <c r="G33" s="1026"/>
      <c r="H33" s="1026"/>
      <c r="I33" s="1026"/>
      <c r="J33" s="1026"/>
      <c r="K33" s="1026"/>
      <c r="L33" s="1026"/>
      <c r="M33" s="1026"/>
      <c r="N33" s="1026"/>
      <c r="O33" s="1026"/>
      <c r="P33" s="1027"/>
      <c r="Q33" s="1037">
        <v>2</v>
      </c>
      <c r="R33" s="1038"/>
      <c r="S33" s="1038"/>
      <c r="T33" s="1038"/>
      <c r="U33" s="1038"/>
      <c r="V33" s="1038">
        <v>1</v>
      </c>
      <c r="W33" s="1038"/>
      <c r="X33" s="1038"/>
      <c r="Y33" s="1038"/>
      <c r="Z33" s="1038"/>
      <c r="AA33" s="1038">
        <v>1</v>
      </c>
      <c r="AB33" s="1038"/>
      <c r="AC33" s="1038"/>
      <c r="AD33" s="1038"/>
      <c r="AE33" s="1039"/>
      <c r="AF33" s="1031">
        <v>0</v>
      </c>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t="s">
        <v>387</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388</v>
      </c>
      <c r="C34" s="1026"/>
      <c r="D34" s="1026"/>
      <c r="E34" s="1026"/>
      <c r="F34" s="1026"/>
      <c r="G34" s="1026"/>
      <c r="H34" s="1026"/>
      <c r="I34" s="1026"/>
      <c r="J34" s="1026"/>
      <c r="K34" s="1026"/>
      <c r="L34" s="1026"/>
      <c r="M34" s="1026"/>
      <c r="N34" s="1026"/>
      <c r="O34" s="1026"/>
      <c r="P34" s="1027"/>
      <c r="Q34" s="1037">
        <v>3</v>
      </c>
      <c r="R34" s="1038"/>
      <c r="S34" s="1038"/>
      <c r="T34" s="1038"/>
      <c r="U34" s="1038"/>
      <c r="V34" s="1038">
        <v>2</v>
      </c>
      <c r="W34" s="1038"/>
      <c r="X34" s="1038"/>
      <c r="Y34" s="1038"/>
      <c r="Z34" s="1038"/>
      <c r="AA34" s="1038">
        <v>1</v>
      </c>
      <c r="AB34" s="1038"/>
      <c r="AC34" s="1038"/>
      <c r="AD34" s="1038"/>
      <c r="AE34" s="1039"/>
      <c r="AF34" s="1031">
        <v>1</v>
      </c>
      <c r="AG34" s="1032"/>
      <c r="AH34" s="1032"/>
      <c r="AI34" s="1032"/>
      <c r="AJ34" s="1033"/>
      <c r="AK34" s="974">
        <v>1</v>
      </c>
      <c r="AL34" s="965"/>
      <c r="AM34" s="965"/>
      <c r="AN34" s="965"/>
      <c r="AO34" s="965"/>
      <c r="AP34" s="965">
        <v>7</v>
      </c>
      <c r="AQ34" s="965"/>
      <c r="AR34" s="965"/>
      <c r="AS34" s="965"/>
      <c r="AT34" s="965"/>
      <c r="AU34" s="965">
        <v>3</v>
      </c>
      <c r="AV34" s="965"/>
      <c r="AW34" s="965"/>
      <c r="AX34" s="965"/>
      <c r="AY34" s="965"/>
      <c r="AZ34" s="1036"/>
      <c r="BA34" s="1036"/>
      <c r="BB34" s="1036"/>
      <c r="BC34" s="1036"/>
      <c r="BD34" s="1036"/>
      <c r="BE34" s="1020" t="s">
        <v>387</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389</v>
      </c>
      <c r="C35" s="1026"/>
      <c r="D35" s="1026"/>
      <c r="E35" s="1026"/>
      <c r="F35" s="1026"/>
      <c r="G35" s="1026"/>
      <c r="H35" s="1026"/>
      <c r="I35" s="1026"/>
      <c r="J35" s="1026"/>
      <c r="K35" s="1026"/>
      <c r="L35" s="1026"/>
      <c r="M35" s="1026"/>
      <c r="N35" s="1026"/>
      <c r="O35" s="1026"/>
      <c r="P35" s="1027"/>
      <c r="Q35" s="1037">
        <v>0</v>
      </c>
      <c r="R35" s="1038"/>
      <c r="S35" s="1038"/>
      <c r="T35" s="1038"/>
      <c r="U35" s="1038"/>
      <c r="V35" s="1038">
        <v>0</v>
      </c>
      <c r="W35" s="1038"/>
      <c r="X35" s="1038"/>
      <c r="Y35" s="1038"/>
      <c r="Z35" s="1038"/>
      <c r="AA35" s="1038">
        <v>0</v>
      </c>
      <c r="AB35" s="1038"/>
      <c r="AC35" s="1038"/>
      <c r="AD35" s="1038"/>
      <c r="AE35" s="1039"/>
      <c r="AF35" s="1031">
        <v>0</v>
      </c>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t="s">
        <v>387</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390</v>
      </c>
      <c r="C36" s="1026"/>
      <c r="D36" s="1026"/>
      <c r="E36" s="1026"/>
      <c r="F36" s="1026"/>
      <c r="G36" s="1026"/>
      <c r="H36" s="1026"/>
      <c r="I36" s="1026"/>
      <c r="J36" s="1026"/>
      <c r="K36" s="1026"/>
      <c r="L36" s="1026"/>
      <c r="M36" s="1026"/>
      <c r="N36" s="1026"/>
      <c r="O36" s="1026"/>
      <c r="P36" s="1027"/>
      <c r="Q36" s="1037">
        <v>585</v>
      </c>
      <c r="R36" s="1038"/>
      <c r="S36" s="1038"/>
      <c r="T36" s="1038"/>
      <c r="U36" s="1038"/>
      <c r="V36" s="1038">
        <v>535</v>
      </c>
      <c r="W36" s="1038"/>
      <c r="X36" s="1038"/>
      <c r="Y36" s="1038"/>
      <c r="Z36" s="1038"/>
      <c r="AA36" s="1038">
        <v>50</v>
      </c>
      <c r="AB36" s="1038"/>
      <c r="AC36" s="1038"/>
      <c r="AD36" s="1038"/>
      <c r="AE36" s="1039"/>
      <c r="AF36" s="1031">
        <v>51</v>
      </c>
      <c r="AG36" s="1032"/>
      <c r="AH36" s="1032"/>
      <c r="AI36" s="1032"/>
      <c r="AJ36" s="1033"/>
      <c r="AK36" s="974">
        <v>148</v>
      </c>
      <c r="AL36" s="965"/>
      <c r="AM36" s="965"/>
      <c r="AN36" s="965"/>
      <c r="AO36" s="965"/>
      <c r="AP36" s="965">
        <v>2690</v>
      </c>
      <c r="AQ36" s="965"/>
      <c r="AR36" s="965"/>
      <c r="AS36" s="965"/>
      <c r="AT36" s="965"/>
      <c r="AU36" s="965">
        <v>2690</v>
      </c>
      <c r="AV36" s="965"/>
      <c r="AW36" s="965"/>
      <c r="AX36" s="965"/>
      <c r="AY36" s="965"/>
      <c r="AZ36" s="1036"/>
      <c r="BA36" s="1036"/>
      <c r="BB36" s="1036"/>
      <c r="BC36" s="1036"/>
      <c r="BD36" s="1036"/>
      <c r="BE36" s="1020" t="s">
        <v>387</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391</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1073</v>
      </c>
      <c r="AG63" s="953"/>
      <c r="AH63" s="953"/>
      <c r="AI63" s="953"/>
      <c r="AJ63" s="1018"/>
      <c r="AK63" s="1019"/>
      <c r="AL63" s="957"/>
      <c r="AM63" s="957"/>
      <c r="AN63" s="957"/>
      <c r="AO63" s="957"/>
      <c r="AP63" s="953">
        <v>6587</v>
      </c>
      <c r="AQ63" s="953"/>
      <c r="AR63" s="953"/>
      <c r="AS63" s="953"/>
      <c r="AT63" s="953"/>
      <c r="AU63" s="953">
        <v>4885</v>
      </c>
      <c r="AV63" s="953"/>
      <c r="AW63" s="953"/>
      <c r="AX63" s="953"/>
      <c r="AY63" s="953"/>
      <c r="AZ63" s="1013"/>
      <c r="BA63" s="1013"/>
      <c r="BB63" s="1013"/>
      <c r="BC63" s="1013"/>
      <c r="BD63" s="1013"/>
      <c r="BE63" s="954"/>
      <c r="BF63" s="954"/>
      <c r="BG63" s="954"/>
      <c r="BH63" s="954"/>
      <c r="BI63" s="955"/>
      <c r="BJ63" s="1014" t="s">
        <v>222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394</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395</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537</v>
      </c>
      <c r="C68" s="980"/>
      <c r="D68" s="980"/>
      <c r="E68" s="980"/>
      <c r="F68" s="980"/>
      <c r="G68" s="980"/>
      <c r="H68" s="980"/>
      <c r="I68" s="980"/>
      <c r="J68" s="980"/>
      <c r="K68" s="980"/>
      <c r="L68" s="980"/>
      <c r="M68" s="980"/>
      <c r="N68" s="980"/>
      <c r="O68" s="980"/>
      <c r="P68" s="981"/>
      <c r="Q68" s="982">
        <v>814</v>
      </c>
      <c r="R68" s="976"/>
      <c r="S68" s="976"/>
      <c r="T68" s="976"/>
      <c r="U68" s="976"/>
      <c r="V68" s="976">
        <v>755</v>
      </c>
      <c r="W68" s="976"/>
      <c r="X68" s="976"/>
      <c r="Y68" s="976"/>
      <c r="Z68" s="976"/>
      <c r="AA68" s="976">
        <v>60</v>
      </c>
      <c r="AB68" s="976"/>
      <c r="AC68" s="976"/>
      <c r="AD68" s="976"/>
      <c r="AE68" s="976"/>
      <c r="AF68" s="976">
        <v>60</v>
      </c>
      <c r="AG68" s="976"/>
      <c r="AH68" s="976"/>
      <c r="AI68" s="976"/>
      <c r="AJ68" s="976"/>
      <c r="AK68" s="976">
        <v>40</v>
      </c>
      <c r="AL68" s="976"/>
      <c r="AM68" s="976"/>
      <c r="AN68" s="976"/>
      <c r="AO68" s="976"/>
      <c r="AP68" s="976">
        <v>2218</v>
      </c>
      <c r="AQ68" s="976"/>
      <c r="AR68" s="976"/>
      <c r="AS68" s="976"/>
      <c r="AT68" s="976"/>
      <c r="AU68" s="976">
        <v>166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538</v>
      </c>
      <c r="C69" s="969"/>
      <c r="D69" s="969"/>
      <c r="E69" s="969"/>
      <c r="F69" s="969"/>
      <c r="G69" s="969"/>
      <c r="H69" s="969"/>
      <c r="I69" s="969"/>
      <c r="J69" s="969"/>
      <c r="K69" s="969"/>
      <c r="L69" s="969"/>
      <c r="M69" s="969"/>
      <c r="N69" s="969"/>
      <c r="O69" s="969"/>
      <c r="P69" s="970"/>
      <c r="Q69" s="971">
        <v>117</v>
      </c>
      <c r="R69" s="965"/>
      <c r="S69" s="965"/>
      <c r="T69" s="965"/>
      <c r="U69" s="965"/>
      <c r="V69" s="965">
        <v>114</v>
      </c>
      <c r="W69" s="965"/>
      <c r="X69" s="965"/>
      <c r="Y69" s="965"/>
      <c r="Z69" s="965"/>
      <c r="AA69" s="965">
        <v>3</v>
      </c>
      <c r="AB69" s="965"/>
      <c r="AC69" s="965"/>
      <c r="AD69" s="965"/>
      <c r="AE69" s="965"/>
      <c r="AF69" s="965">
        <v>3</v>
      </c>
      <c r="AG69" s="965"/>
      <c r="AH69" s="965"/>
      <c r="AI69" s="965"/>
      <c r="AJ69" s="965"/>
      <c r="AK69" s="965"/>
      <c r="AL69" s="965"/>
      <c r="AM69" s="965"/>
      <c r="AN69" s="965"/>
      <c r="AO69" s="965"/>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539</v>
      </c>
      <c r="C70" s="969"/>
      <c r="D70" s="969"/>
      <c r="E70" s="969"/>
      <c r="F70" s="969"/>
      <c r="G70" s="969"/>
      <c r="H70" s="969"/>
      <c r="I70" s="969"/>
      <c r="J70" s="969"/>
      <c r="K70" s="969"/>
      <c r="L70" s="969"/>
      <c r="M70" s="969"/>
      <c r="N70" s="969"/>
      <c r="O70" s="969"/>
      <c r="P70" s="970"/>
      <c r="Q70" s="971">
        <v>2803</v>
      </c>
      <c r="R70" s="965"/>
      <c r="S70" s="965"/>
      <c r="T70" s="965"/>
      <c r="U70" s="965"/>
      <c r="V70" s="965">
        <v>2764</v>
      </c>
      <c r="W70" s="965"/>
      <c r="X70" s="965"/>
      <c r="Y70" s="965"/>
      <c r="Z70" s="965"/>
      <c r="AA70" s="965">
        <v>39</v>
      </c>
      <c r="AB70" s="965"/>
      <c r="AC70" s="965"/>
      <c r="AD70" s="965"/>
      <c r="AE70" s="965"/>
      <c r="AF70" s="965">
        <v>39</v>
      </c>
      <c r="AG70" s="965"/>
      <c r="AH70" s="965"/>
      <c r="AI70" s="965"/>
      <c r="AJ70" s="965"/>
      <c r="AK70" s="965">
        <v>30</v>
      </c>
      <c r="AL70" s="965"/>
      <c r="AM70" s="965"/>
      <c r="AN70" s="965"/>
      <c r="AO70" s="965"/>
      <c r="AP70" s="965">
        <v>3835</v>
      </c>
      <c r="AQ70" s="965"/>
      <c r="AR70" s="965"/>
      <c r="AS70" s="965"/>
      <c r="AT70" s="965"/>
      <c r="AU70" s="965">
        <v>621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540</v>
      </c>
      <c r="C71" s="969"/>
      <c r="D71" s="969"/>
      <c r="E71" s="969"/>
      <c r="F71" s="969"/>
      <c r="G71" s="969"/>
      <c r="H71" s="969"/>
      <c r="I71" s="969"/>
      <c r="J71" s="969"/>
      <c r="K71" s="969"/>
      <c r="L71" s="969"/>
      <c r="M71" s="969"/>
      <c r="N71" s="969"/>
      <c r="O71" s="969"/>
      <c r="P71" s="970"/>
      <c r="Q71" s="971">
        <v>315</v>
      </c>
      <c r="R71" s="965"/>
      <c r="S71" s="965"/>
      <c r="T71" s="965"/>
      <c r="U71" s="965"/>
      <c r="V71" s="965">
        <v>300</v>
      </c>
      <c r="W71" s="965"/>
      <c r="X71" s="965"/>
      <c r="Y71" s="965"/>
      <c r="Z71" s="965"/>
      <c r="AA71" s="965">
        <v>15</v>
      </c>
      <c r="AB71" s="965"/>
      <c r="AC71" s="965"/>
      <c r="AD71" s="965"/>
      <c r="AE71" s="965"/>
      <c r="AF71" s="965">
        <v>15</v>
      </c>
      <c r="AG71" s="965"/>
      <c r="AH71" s="965"/>
      <c r="AI71" s="965"/>
      <c r="AJ71" s="965"/>
      <c r="AK71" s="965">
        <v>4</v>
      </c>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541</v>
      </c>
      <c r="C72" s="969"/>
      <c r="D72" s="969"/>
      <c r="E72" s="969"/>
      <c r="F72" s="969"/>
      <c r="G72" s="969"/>
      <c r="H72" s="969"/>
      <c r="I72" s="969"/>
      <c r="J72" s="969"/>
      <c r="K72" s="969"/>
      <c r="L72" s="969"/>
      <c r="M72" s="969"/>
      <c r="N72" s="969"/>
      <c r="O72" s="969"/>
      <c r="P72" s="970"/>
      <c r="Q72" s="971">
        <v>57</v>
      </c>
      <c r="R72" s="965"/>
      <c r="S72" s="965"/>
      <c r="T72" s="965"/>
      <c r="U72" s="965"/>
      <c r="V72" s="965">
        <v>52</v>
      </c>
      <c r="W72" s="965"/>
      <c r="X72" s="965"/>
      <c r="Y72" s="965"/>
      <c r="Z72" s="965"/>
      <c r="AA72" s="965">
        <v>5</v>
      </c>
      <c r="AB72" s="965"/>
      <c r="AC72" s="965"/>
      <c r="AD72" s="965"/>
      <c r="AE72" s="965"/>
      <c r="AF72" s="965">
        <v>5</v>
      </c>
      <c r="AG72" s="965"/>
      <c r="AH72" s="965"/>
      <c r="AI72" s="965"/>
      <c r="AJ72" s="965"/>
      <c r="AK72" s="965">
        <v>30</v>
      </c>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542</v>
      </c>
      <c r="C73" s="969"/>
      <c r="D73" s="969"/>
      <c r="E73" s="969"/>
      <c r="F73" s="969"/>
      <c r="G73" s="969"/>
      <c r="H73" s="969"/>
      <c r="I73" s="969"/>
      <c r="J73" s="969"/>
      <c r="K73" s="969"/>
      <c r="L73" s="969"/>
      <c r="M73" s="969"/>
      <c r="N73" s="969"/>
      <c r="O73" s="969"/>
      <c r="P73" s="970"/>
      <c r="Q73" s="971">
        <v>688</v>
      </c>
      <c r="R73" s="965"/>
      <c r="S73" s="965"/>
      <c r="T73" s="965"/>
      <c r="U73" s="965"/>
      <c r="V73" s="965">
        <v>616</v>
      </c>
      <c r="W73" s="965"/>
      <c r="X73" s="965"/>
      <c r="Y73" s="965"/>
      <c r="Z73" s="965"/>
      <c r="AA73" s="965">
        <v>72</v>
      </c>
      <c r="AB73" s="965"/>
      <c r="AC73" s="965"/>
      <c r="AD73" s="965"/>
      <c r="AE73" s="965"/>
      <c r="AF73" s="965">
        <v>72</v>
      </c>
      <c r="AG73" s="965"/>
      <c r="AH73" s="965"/>
      <c r="AI73" s="965"/>
      <c r="AJ73" s="965"/>
      <c r="AK73" s="965"/>
      <c r="AL73" s="965"/>
      <c r="AM73" s="965"/>
      <c r="AN73" s="965"/>
      <c r="AO73" s="965"/>
      <c r="AP73" s="965">
        <v>12</v>
      </c>
      <c r="AQ73" s="965"/>
      <c r="AR73" s="965"/>
      <c r="AS73" s="965"/>
      <c r="AT73" s="965"/>
      <c r="AU73" s="965">
        <v>1</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543</v>
      </c>
      <c r="C74" s="969"/>
      <c r="D74" s="969"/>
      <c r="E74" s="969"/>
      <c r="F74" s="969"/>
      <c r="G74" s="969"/>
      <c r="H74" s="969"/>
      <c r="I74" s="969"/>
      <c r="J74" s="969"/>
      <c r="K74" s="969"/>
      <c r="L74" s="969"/>
      <c r="M74" s="969"/>
      <c r="N74" s="969"/>
      <c r="O74" s="969"/>
      <c r="P74" s="970"/>
      <c r="Q74" s="971">
        <v>6</v>
      </c>
      <c r="R74" s="965"/>
      <c r="S74" s="965"/>
      <c r="T74" s="965"/>
      <c r="U74" s="965"/>
      <c r="V74" s="965">
        <v>6</v>
      </c>
      <c r="W74" s="965"/>
      <c r="X74" s="965"/>
      <c r="Y74" s="965"/>
      <c r="Z74" s="965"/>
      <c r="AA74" s="965">
        <v>1</v>
      </c>
      <c r="AB74" s="965"/>
      <c r="AC74" s="965"/>
      <c r="AD74" s="965"/>
      <c r="AE74" s="965"/>
      <c r="AF74" s="965">
        <v>1</v>
      </c>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544</v>
      </c>
      <c r="C75" s="969"/>
      <c r="D75" s="969"/>
      <c r="E75" s="969"/>
      <c r="F75" s="969"/>
      <c r="G75" s="969"/>
      <c r="H75" s="969"/>
      <c r="I75" s="969"/>
      <c r="J75" s="969"/>
      <c r="K75" s="969"/>
      <c r="L75" s="969"/>
      <c r="M75" s="969"/>
      <c r="N75" s="969"/>
      <c r="O75" s="969"/>
      <c r="P75" s="970"/>
      <c r="Q75" s="972">
        <v>291</v>
      </c>
      <c r="R75" s="973"/>
      <c r="S75" s="973"/>
      <c r="T75" s="973"/>
      <c r="U75" s="974"/>
      <c r="V75" s="975">
        <v>284</v>
      </c>
      <c r="W75" s="973"/>
      <c r="X75" s="973"/>
      <c r="Y75" s="973"/>
      <c r="Z75" s="974"/>
      <c r="AA75" s="975">
        <v>8</v>
      </c>
      <c r="AB75" s="973"/>
      <c r="AC75" s="973"/>
      <c r="AD75" s="973"/>
      <c r="AE75" s="974"/>
      <c r="AF75" s="975">
        <v>8</v>
      </c>
      <c r="AG75" s="973"/>
      <c r="AH75" s="973"/>
      <c r="AI75" s="973"/>
      <c r="AJ75" s="974"/>
      <c r="AK75" s="975">
        <v>4</v>
      </c>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545</v>
      </c>
      <c r="C76" s="969"/>
      <c r="D76" s="969"/>
      <c r="E76" s="969"/>
      <c r="F76" s="969"/>
      <c r="G76" s="969"/>
      <c r="H76" s="969"/>
      <c r="I76" s="969"/>
      <c r="J76" s="969"/>
      <c r="K76" s="969"/>
      <c r="L76" s="969"/>
      <c r="M76" s="969"/>
      <c r="N76" s="969"/>
      <c r="O76" s="969"/>
      <c r="P76" s="970"/>
      <c r="Q76" s="972">
        <v>135</v>
      </c>
      <c r="R76" s="973"/>
      <c r="S76" s="973"/>
      <c r="T76" s="973"/>
      <c r="U76" s="974"/>
      <c r="V76" s="975">
        <v>126</v>
      </c>
      <c r="W76" s="973"/>
      <c r="X76" s="973"/>
      <c r="Y76" s="973"/>
      <c r="Z76" s="974"/>
      <c r="AA76" s="975">
        <v>9</v>
      </c>
      <c r="AB76" s="973"/>
      <c r="AC76" s="973"/>
      <c r="AD76" s="973"/>
      <c r="AE76" s="974"/>
      <c r="AF76" s="975">
        <v>9</v>
      </c>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546</v>
      </c>
      <c r="C77" s="969"/>
      <c r="D77" s="969"/>
      <c r="E77" s="969"/>
      <c r="F77" s="969"/>
      <c r="G77" s="969"/>
      <c r="H77" s="969"/>
      <c r="I77" s="969"/>
      <c r="J77" s="969"/>
      <c r="K77" s="969"/>
      <c r="L77" s="969"/>
      <c r="M77" s="969"/>
      <c r="N77" s="969"/>
      <c r="O77" s="969"/>
      <c r="P77" s="970"/>
      <c r="Q77" s="972">
        <v>363034</v>
      </c>
      <c r="R77" s="973"/>
      <c r="S77" s="973"/>
      <c r="T77" s="973"/>
      <c r="U77" s="974"/>
      <c r="V77" s="975">
        <v>350256</v>
      </c>
      <c r="W77" s="973"/>
      <c r="X77" s="973"/>
      <c r="Y77" s="973"/>
      <c r="Z77" s="974"/>
      <c r="AA77" s="975">
        <v>12777</v>
      </c>
      <c r="AB77" s="973"/>
      <c r="AC77" s="973"/>
      <c r="AD77" s="973"/>
      <c r="AE77" s="974"/>
      <c r="AF77" s="975">
        <v>12777</v>
      </c>
      <c r="AG77" s="973"/>
      <c r="AH77" s="973"/>
      <c r="AI77" s="973"/>
      <c r="AJ77" s="974"/>
      <c r="AK77" s="975">
        <v>2098</v>
      </c>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547</v>
      </c>
      <c r="C78" s="969"/>
      <c r="D78" s="969"/>
      <c r="E78" s="969"/>
      <c r="F78" s="969"/>
      <c r="G78" s="969"/>
      <c r="H78" s="969"/>
      <c r="I78" s="969"/>
      <c r="J78" s="969"/>
      <c r="K78" s="969"/>
      <c r="L78" s="969"/>
      <c r="M78" s="969"/>
      <c r="N78" s="969"/>
      <c r="O78" s="969"/>
      <c r="P78" s="970"/>
      <c r="Q78" s="971">
        <v>6096</v>
      </c>
      <c r="R78" s="965"/>
      <c r="S78" s="965"/>
      <c r="T78" s="965"/>
      <c r="U78" s="965"/>
      <c r="V78" s="965">
        <v>5951</v>
      </c>
      <c r="W78" s="965"/>
      <c r="X78" s="965"/>
      <c r="Y78" s="965"/>
      <c r="Z78" s="965"/>
      <c r="AA78" s="965">
        <v>145</v>
      </c>
      <c r="AB78" s="965"/>
      <c r="AC78" s="965"/>
      <c r="AD78" s="965"/>
      <c r="AE78" s="965"/>
      <c r="AF78" s="965">
        <v>145</v>
      </c>
      <c r="AG78" s="965"/>
      <c r="AH78" s="965"/>
      <c r="AI78" s="965"/>
      <c r="AJ78" s="965"/>
      <c r="AK78" s="965">
        <v>1100</v>
      </c>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13134</v>
      </c>
      <c r="AG88" s="953"/>
      <c r="AH88" s="953"/>
      <c r="AI88" s="953"/>
      <c r="AJ88" s="953"/>
      <c r="AK88" s="957"/>
      <c r="AL88" s="957"/>
      <c r="AM88" s="957"/>
      <c r="AN88" s="957"/>
      <c r="AO88" s="957"/>
      <c r="AP88" s="953">
        <v>6065</v>
      </c>
      <c r="AQ88" s="953"/>
      <c r="AR88" s="953"/>
      <c r="AS88" s="953"/>
      <c r="AT88" s="953"/>
      <c r="AU88" s="953">
        <v>788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14</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288</v>
      </c>
      <c r="AG109" s="886"/>
      <c r="AH109" s="886"/>
      <c r="AI109" s="886"/>
      <c r="AJ109" s="887"/>
      <c r="AK109" s="888" t="s">
        <v>287</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288</v>
      </c>
      <c r="BW109" s="886"/>
      <c r="BX109" s="886"/>
      <c r="BY109" s="886"/>
      <c r="BZ109" s="887"/>
      <c r="CA109" s="888" t="s">
        <v>287</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288</v>
      </c>
      <c r="DM109" s="886"/>
      <c r="DN109" s="886"/>
      <c r="DO109" s="886"/>
      <c r="DP109" s="887"/>
      <c r="DQ109" s="888" t="s">
        <v>287</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637942</v>
      </c>
      <c r="AB110" s="871"/>
      <c r="AC110" s="871"/>
      <c r="AD110" s="871"/>
      <c r="AE110" s="872"/>
      <c r="AF110" s="873">
        <v>631624</v>
      </c>
      <c r="AG110" s="871"/>
      <c r="AH110" s="871"/>
      <c r="AI110" s="871"/>
      <c r="AJ110" s="872"/>
      <c r="AK110" s="873">
        <v>627584</v>
      </c>
      <c r="AL110" s="871"/>
      <c r="AM110" s="871"/>
      <c r="AN110" s="871"/>
      <c r="AO110" s="872"/>
      <c r="AP110" s="874">
        <v>14.3</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5964587</v>
      </c>
      <c r="BR110" s="798"/>
      <c r="BS110" s="798"/>
      <c r="BT110" s="798"/>
      <c r="BU110" s="798"/>
      <c r="BV110" s="798">
        <v>6209053</v>
      </c>
      <c r="BW110" s="798"/>
      <c r="BX110" s="798"/>
      <c r="BY110" s="798"/>
      <c r="BZ110" s="798"/>
      <c r="CA110" s="798">
        <v>6467226</v>
      </c>
      <c r="CB110" s="798"/>
      <c r="CC110" s="798"/>
      <c r="CD110" s="798"/>
      <c r="CE110" s="798"/>
      <c r="CF110" s="859">
        <v>147.80000000000001</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222</v>
      </c>
      <c r="DH110" s="798"/>
      <c r="DI110" s="798"/>
      <c r="DJ110" s="798"/>
      <c r="DK110" s="798"/>
      <c r="DL110" s="798" t="s">
        <v>222</v>
      </c>
      <c r="DM110" s="798"/>
      <c r="DN110" s="798"/>
      <c r="DO110" s="798"/>
      <c r="DP110" s="798"/>
      <c r="DQ110" s="798" t="s">
        <v>222</v>
      </c>
      <c r="DR110" s="798"/>
      <c r="DS110" s="798"/>
      <c r="DT110" s="798"/>
      <c r="DU110" s="798"/>
      <c r="DV110" s="799" t="s">
        <v>222</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222</v>
      </c>
      <c r="AB111" s="907"/>
      <c r="AC111" s="907"/>
      <c r="AD111" s="907"/>
      <c r="AE111" s="908"/>
      <c r="AF111" s="909" t="s">
        <v>222</v>
      </c>
      <c r="AG111" s="907"/>
      <c r="AH111" s="907"/>
      <c r="AI111" s="907"/>
      <c r="AJ111" s="908"/>
      <c r="AK111" s="909" t="s">
        <v>222</v>
      </c>
      <c r="AL111" s="907"/>
      <c r="AM111" s="907"/>
      <c r="AN111" s="907"/>
      <c r="AO111" s="908"/>
      <c r="AP111" s="910" t="s">
        <v>222</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t="s">
        <v>222</v>
      </c>
      <c r="BR111" s="769"/>
      <c r="BS111" s="769"/>
      <c r="BT111" s="769"/>
      <c r="BU111" s="769"/>
      <c r="BV111" s="769" t="s">
        <v>222</v>
      </c>
      <c r="BW111" s="769"/>
      <c r="BX111" s="769"/>
      <c r="BY111" s="769"/>
      <c r="BZ111" s="769"/>
      <c r="CA111" s="769" t="s">
        <v>222</v>
      </c>
      <c r="CB111" s="769"/>
      <c r="CC111" s="769"/>
      <c r="CD111" s="769"/>
      <c r="CE111" s="769"/>
      <c r="CF111" s="846" t="s">
        <v>222</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222</v>
      </c>
      <c r="DH111" s="769"/>
      <c r="DI111" s="769"/>
      <c r="DJ111" s="769"/>
      <c r="DK111" s="769"/>
      <c r="DL111" s="769" t="s">
        <v>222</v>
      </c>
      <c r="DM111" s="769"/>
      <c r="DN111" s="769"/>
      <c r="DO111" s="769"/>
      <c r="DP111" s="769"/>
      <c r="DQ111" s="769" t="s">
        <v>222</v>
      </c>
      <c r="DR111" s="769"/>
      <c r="DS111" s="769"/>
      <c r="DT111" s="769"/>
      <c r="DU111" s="769"/>
      <c r="DV111" s="821" t="s">
        <v>222</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222</v>
      </c>
      <c r="AB112" s="782"/>
      <c r="AC112" s="782"/>
      <c r="AD112" s="782"/>
      <c r="AE112" s="783"/>
      <c r="AF112" s="784" t="s">
        <v>222</v>
      </c>
      <c r="AG112" s="782"/>
      <c r="AH112" s="782"/>
      <c r="AI112" s="782"/>
      <c r="AJ112" s="783"/>
      <c r="AK112" s="784" t="s">
        <v>222</v>
      </c>
      <c r="AL112" s="782"/>
      <c r="AM112" s="782"/>
      <c r="AN112" s="782"/>
      <c r="AO112" s="783"/>
      <c r="AP112" s="752" t="s">
        <v>222</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4792312</v>
      </c>
      <c r="BR112" s="769"/>
      <c r="BS112" s="769"/>
      <c r="BT112" s="769"/>
      <c r="BU112" s="769"/>
      <c r="BV112" s="769">
        <v>4794739</v>
      </c>
      <c r="BW112" s="769"/>
      <c r="BX112" s="769"/>
      <c r="BY112" s="769"/>
      <c r="BZ112" s="769"/>
      <c r="CA112" s="769">
        <v>4885541</v>
      </c>
      <c r="CB112" s="769"/>
      <c r="CC112" s="769"/>
      <c r="CD112" s="769"/>
      <c r="CE112" s="769"/>
      <c r="CF112" s="846">
        <v>111.7</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222</v>
      </c>
      <c r="DH112" s="769"/>
      <c r="DI112" s="769"/>
      <c r="DJ112" s="769"/>
      <c r="DK112" s="769"/>
      <c r="DL112" s="769" t="s">
        <v>222</v>
      </c>
      <c r="DM112" s="769"/>
      <c r="DN112" s="769"/>
      <c r="DO112" s="769"/>
      <c r="DP112" s="769"/>
      <c r="DQ112" s="769" t="s">
        <v>222</v>
      </c>
      <c r="DR112" s="769"/>
      <c r="DS112" s="769"/>
      <c r="DT112" s="769"/>
      <c r="DU112" s="769"/>
      <c r="DV112" s="821" t="s">
        <v>222</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260702</v>
      </c>
      <c r="AB113" s="907"/>
      <c r="AC113" s="907"/>
      <c r="AD113" s="907"/>
      <c r="AE113" s="908"/>
      <c r="AF113" s="909">
        <v>285956</v>
      </c>
      <c r="AG113" s="907"/>
      <c r="AH113" s="907"/>
      <c r="AI113" s="907"/>
      <c r="AJ113" s="908"/>
      <c r="AK113" s="909">
        <v>312141</v>
      </c>
      <c r="AL113" s="907"/>
      <c r="AM113" s="907"/>
      <c r="AN113" s="907"/>
      <c r="AO113" s="908"/>
      <c r="AP113" s="910">
        <v>7.1</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975314</v>
      </c>
      <c r="BR113" s="769"/>
      <c r="BS113" s="769"/>
      <c r="BT113" s="769"/>
      <c r="BU113" s="769"/>
      <c r="BV113" s="769">
        <v>891573</v>
      </c>
      <c r="BW113" s="769"/>
      <c r="BX113" s="769"/>
      <c r="BY113" s="769"/>
      <c r="BZ113" s="769"/>
      <c r="CA113" s="769">
        <v>788862</v>
      </c>
      <c r="CB113" s="769"/>
      <c r="CC113" s="769"/>
      <c r="CD113" s="769"/>
      <c r="CE113" s="769"/>
      <c r="CF113" s="846">
        <v>18</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222</v>
      </c>
      <c r="DH113" s="782"/>
      <c r="DI113" s="782"/>
      <c r="DJ113" s="782"/>
      <c r="DK113" s="783"/>
      <c r="DL113" s="784" t="s">
        <v>222</v>
      </c>
      <c r="DM113" s="782"/>
      <c r="DN113" s="782"/>
      <c r="DO113" s="782"/>
      <c r="DP113" s="783"/>
      <c r="DQ113" s="784" t="s">
        <v>222</v>
      </c>
      <c r="DR113" s="782"/>
      <c r="DS113" s="782"/>
      <c r="DT113" s="782"/>
      <c r="DU113" s="783"/>
      <c r="DV113" s="752" t="s">
        <v>222</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144954</v>
      </c>
      <c r="AB114" s="782"/>
      <c r="AC114" s="782"/>
      <c r="AD114" s="782"/>
      <c r="AE114" s="783"/>
      <c r="AF114" s="784">
        <v>114053</v>
      </c>
      <c r="AG114" s="782"/>
      <c r="AH114" s="782"/>
      <c r="AI114" s="782"/>
      <c r="AJ114" s="783"/>
      <c r="AK114" s="784">
        <v>94758</v>
      </c>
      <c r="AL114" s="782"/>
      <c r="AM114" s="782"/>
      <c r="AN114" s="782"/>
      <c r="AO114" s="783"/>
      <c r="AP114" s="752">
        <v>2.2000000000000002</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909119</v>
      </c>
      <c r="BR114" s="769"/>
      <c r="BS114" s="769"/>
      <c r="BT114" s="769"/>
      <c r="BU114" s="769"/>
      <c r="BV114" s="769">
        <v>778599</v>
      </c>
      <c r="BW114" s="769"/>
      <c r="BX114" s="769"/>
      <c r="BY114" s="769"/>
      <c r="BZ114" s="769"/>
      <c r="CA114" s="769">
        <v>861782</v>
      </c>
      <c r="CB114" s="769"/>
      <c r="CC114" s="769"/>
      <c r="CD114" s="769"/>
      <c r="CE114" s="769"/>
      <c r="CF114" s="846">
        <v>19.7</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222</v>
      </c>
      <c r="DH114" s="782"/>
      <c r="DI114" s="782"/>
      <c r="DJ114" s="782"/>
      <c r="DK114" s="783"/>
      <c r="DL114" s="784" t="s">
        <v>222</v>
      </c>
      <c r="DM114" s="782"/>
      <c r="DN114" s="782"/>
      <c r="DO114" s="782"/>
      <c r="DP114" s="783"/>
      <c r="DQ114" s="784" t="s">
        <v>222</v>
      </c>
      <c r="DR114" s="782"/>
      <c r="DS114" s="782"/>
      <c r="DT114" s="782"/>
      <c r="DU114" s="783"/>
      <c r="DV114" s="752" t="s">
        <v>222</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222</v>
      </c>
      <c r="AB115" s="907"/>
      <c r="AC115" s="907"/>
      <c r="AD115" s="907"/>
      <c r="AE115" s="908"/>
      <c r="AF115" s="909" t="s">
        <v>222</v>
      </c>
      <c r="AG115" s="907"/>
      <c r="AH115" s="907"/>
      <c r="AI115" s="907"/>
      <c r="AJ115" s="908"/>
      <c r="AK115" s="909" t="s">
        <v>222</v>
      </c>
      <c r="AL115" s="907"/>
      <c r="AM115" s="907"/>
      <c r="AN115" s="907"/>
      <c r="AO115" s="908"/>
      <c r="AP115" s="910" t="s">
        <v>222</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t="s">
        <v>222</v>
      </c>
      <c r="BR115" s="769"/>
      <c r="BS115" s="769"/>
      <c r="BT115" s="769"/>
      <c r="BU115" s="769"/>
      <c r="BV115" s="769" t="s">
        <v>222</v>
      </c>
      <c r="BW115" s="769"/>
      <c r="BX115" s="769"/>
      <c r="BY115" s="769"/>
      <c r="BZ115" s="769"/>
      <c r="CA115" s="769" t="s">
        <v>222</v>
      </c>
      <c r="CB115" s="769"/>
      <c r="CC115" s="769"/>
      <c r="CD115" s="769"/>
      <c r="CE115" s="769"/>
      <c r="CF115" s="846" t="s">
        <v>222</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222</v>
      </c>
      <c r="DH115" s="782"/>
      <c r="DI115" s="782"/>
      <c r="DJ115" s="782"/>
      <c r="DK115" s="783"/>
      <c r="DL115" s="784" t="s">
        <v>222</v>
      </c>
      <c r="DM115" s="782"/>
      <c r="DN115" s="782"/>
      <c r="DO115" s="782"/>
      <c r="DP115" s="783"/>
      <c r="DQ115" s="784" t="s">
        <v>222</v>
      </c>
      <c r="DR115" s="782"/>
      <c r="DS115" s="782"/>
      <c r="DT115" s="782"/>
      <c r="DU115" s="783"/>
      <c r="DV115" s="752" t="s">
        <v>222</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222</v>
      </c>
      <c r="AB116" s="782"/>
      <c r="AC116" s="782"/>
      <c r="AD116" s="782"/>
      <c r="AE116" s="783"/>
      <c r="AF116" s="784" t="s">
        <v>222</v>
      </c>
      <c r="AG116" s="782"/>
      <c r="AH116" s="782"/>
      <c r="AI116" s="782"/>
      <c r="AJ116" s="783"/>
      <c r="AK116" s="784" t="s">
        <v>222</v>
      </c>
      <c r="AL116" s="782"/>
      <c r="AM116" s="782"/>
      <c r="AN116" s="782"/>
      <c r="AO116" s="783"/>
      <c r="AP116" s="752" t="s">
        <v>222</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222</v>
      </c>
      <c r="BR116" s="769"/>
      <c r="BS116" s="769"/>
      <c r="BT116" s="769"/>
      <c r="BU116" s="769"/>
      <c r="BV116" s="769" t="s">
        <v>222</v>
      </c>
      <c r="BW116" s="769"/>
      <c r="BX116" s="769"/>
      <c r="BY116" s="769"/>
      <c r="BZ116" s="769"/>
      <c r="CA116" s="769" t="s">
        <v>222</v>
      </c>
      <c r="CB116" s="769"/>
      <c r="CC116" s="769"/>
      <c r="CD116" s="769"/>
      <c r="CE116" s="769"/>
      <c r="CF116" s="846" t="s">
        <v>222</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222</v>
      </c>
      <c r="DH116" s="782"/>
      <c r="DI116" s="782"/>
      <c r="DJ116" s="782"/>
      <c r="DK116" s="783"/>
      <c r="DL116" s="784" t="s">
        <v>222</v>
      </c>
      <c r="DM116" s="782"/>
      <c r="DN116" s="782"/>
      <c r="DO116" s="782"/>
      <c r="DP116" s="783"/>
      <c r="DQ116" s="784" t="s">
        <v>222</v>
      </c>
      <c r="DR116" s="782"/>
      <c r="DS116" s="782"/>
      <c r="DT116" s="782"/>
      <c r="DU116" s="783"/>
      <c r="DV116" s="752" t="s">
        <v>222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1043598</v>
      </c>
      <c r="AB117" s="893"/>
      <c r="AC117" s="893"/>
      <c r="AD117" s="893"/>
      <c r="AE117" s="894"/>
      <c r="AF117" s="896">
        <v>1031633</v>
      </c>
      <c r="AG117" s="893"/>
      <c r="AH117" s="893"/>
      <c r="AI117" s="893"/>
      <c r="AJ117" s="894"/>
      <c r="AK117" s="896">
        <v>1034483</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222</v>
      </c>
      <c r="BR117" s="856"/>
      <c r="BS117" s="856"/>
      <c r="BT117" s="856"/>
      <c r="BU117" s="856"/>
      <c r="BV117" s="856" t="s">
        <v>222</v>
      </c>
      <c r="BW117" s="856"/>
      <c r="BX117" s="856"/>
      <c r="BY117" s="856"/>
      <c r="BZ117" s="856"/>
      <c r="CA117" s="856" t="s">
        <v>222</v>
      </c>
      <c r="CB117" s="856"/>
      <c r="CC117" s="856"/>
      <c r="CD117" s="856"/>
      <c r="CE117" s="856"/>
      <c r="CF117" s="846" t="s">
        <v>222</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222</v>
      </c>
      <c r="DH117" s="782"/>
      <c r="DI117" s="782"/>
      <c r="DJ117" s="782"/>
      <c r="DK117" s="783"/>
      <c r="DL117" s="784" t="s">
        <v>222</v>
      </c>
      <c r="DM117" s="782"/>
      <c r="DN117" s="782"/>
      <c r="DO117" s="782"/>
      <c r="DP117" s="783"/>
      <c r="DQ117" s="784" t="s">
        <v>222</v>
      </c>
      <c r="DR117" s="782"/>
      <c r="DS117" s="782"/>
      <c r="DT117" s="782"/>
      <c r="DU117" s="783"/>
      <c r="DV117" s="752" t="s">
        <v>222</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288</v>
      </c>
      <c r="AG118" s="886"/>
      <c r="AH118" s="886"/>
      <c r="AI118" s="886"/>
      <c r="AJ118" s="887"/>
      <c r="AK118" s="888" t="s">
        <v>287</v>
      </c>
      <c r="AL118" s="886"/>
      <c r="AM118" s="886"/>
      <c r="AN118" s="886"/>
      <c r="AO118" s="887"/>
      <c r="AP118" s="889" t="s">
        <v>406</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434</v>
      </c>
      <c r="BP118" s="836"/>
      <c r="BQ118" s="855">
        <v>12641332</v>
      </c>
      <c r="BR118" s="856"/>
      <c r="BS118" s="856"/>
      <c r="BT118" s="856"/>
      <c r="BU118" s="856"/>
      <c r="BV118" s="856">
        <v>12673964</v>
      </c>
      <c r="BW118" s="856"/>
      <c r="BX118" s="856"/>
      <c r="BY118" s="856"/>
      <c r="BZ118" s="856"/>
      <c r="CA118" s="856">
        <v>13003411</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222</v>
      </c>
      <c r="DH118" s="782"/>
      <c r="DI118" s="782"/>
      <c r="DJ118" s="782"/>
      <c r="DK118" s="783"/>
      <c r="DL118" s="784" t="s">
        <v>222</v>
      </c>
      <c r="DM118" s="782"/>
      <c r="DN118" s="782"/>
      <c r="DO118" s="782"/>
      <c r="DP118" s="783"/>
      <c r="DQ118" s="784" t="s">
        <v>222</v>
      </c>
      <c r="DR118" s="782"/>
      <c r="DS118" s="782"/>
      <c r="DT118" s="782"/>
      <c r="DU118" s="783"/>
      <c r="DV118" s="752" t="s">
        <v>222</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222</v>
      </c>
      <c r="AB119" s="871"/>
      <c r="AC119" s="871"/>
      <c r="AD119" s="871"/>
      <c r="AE119" s="872"/>
      <c r="AF119" s="873" t="s">
        <v>222</v>
      </c>
      <c r="AG119" s="871"/>
      <c r="AH119" s="871"/>
      <c r="AI119" s="871"/>
      <c r="AJ119" s="872"/>
      <c r="AK119" s="873" t="s">
        <v>222</v>
      </c>
      <c r="AL119" s="871"/>
      <c r="AM119" s="871"/>
      <c r="AN119" s="871"/>
      <c r="AO119" s="872"/>
      <c r="AP119" s="874" t="s">
        <v>222</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2422118</v>
      </c>
      <c r="BR119" s="798"/>
      <c r="BS119" s="798"/>
      <c r="BT119" s="798"/>
      <c r="BU119" s="798"/>
      <c r="BV119" s="798">
        <v>2892426</v>
      </c>
      <c r="BW119" s="798"/>
      <c r="BX119" s="798"/>
      <c r="BY119" s="798"/>
      <c r="BZ119" s="798"/>
      <c r="CA119" s="798">
        <v>3165740</v>
      </c>
      <c r="CB119" s="798"/>
      <c r="CC119" s="798"/>
      <c r="CD119" s="798"/>
      <c r="CE119" s="798"/>
      <c r="CF119" s="859">
        <v>72.400000000000006</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222</v>
      </c>
      <c r="DH119" s="715"/>
      <c r="DI119" s="715"/>
      <c r="DJ119" s="715"/>
      <c r="DK119" s="716"/>
      <c r="DL119" s="717" t="s">
        <v>222</v>
      </c>
      <c r="DM119" s="715"/>
      <c r="DN119" s="715"/>
      <c r="DO119" s="715"/>
      <c r="DP119" s="716"/>
      <c r="DQ119" s="717" t="s">
        <v>222</v>
      </c>
      <c r="DR119" s="715"/>
      <c r="DS119" s="715"/>
      <c r="DT119" s="715"/>
      <c r="DU119" s="716"/>
      <c r="DV119" s="805" t="s">
        <v>222</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222</v>
      </c>
      <c r="AB120" s="782"/>
      <c r="AC120" s="782"/>
      <c r="AD120" s="782"/>
      <c r="AE120" s="783"/>
      <c r="AF120" s="784" t="s">
        <v>222</v>
      </c>
      <c r="AG120" s="782"/>
      <c r="AH120" s="782"/>
      <c r="AI120" s="782"/>
      <c r="AJ120" s="783"/>
      <c r="AK120" s="784" t="s">
        <v>222</v>
      </c>
      <c r="AL120" s="782"/>
      <c r="AM120" s="782"/>
      <c r="AN120" s="782"/>
      <c r="AO120" s="783"/>
      <c r="AP120" s="752" t="s">
        <v>222</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1029041</v>
      </c>
      <c r="BR120" s="769"/>
      <c r="BS120" s="769"/>
      <c r="BT120" s="769"/>
      <c r="BU120" s="769"/>
      <c r="BV120" s="769">
        <v>963778</v>
      </c>
      <c r="BW120" s="769"/>
      <c r="BX120" s="769"/>
      <c r="BY120" s="769"/>
      <c r="BZ120" s="769"/>
      <c r="CA120" s="769">
        <v>864975</v>
      </c>
      <c r="CB120" s="769"/>
      <c r="CC120" s="769"/>
      <c r="CD120" s="769"/>
      <c r="CE120" s="769"/>
      <c r="CF120" s="846">
        <v>19.8</v>
      </c>
      <c r="CG120" s="847"/>
      <c r="CH120" s="847"/>
      <c r="CI120" s="847"/>
      <c r="CJ120" s="847"/>
      <c r="CK120" s="848" t="s">
        <v>440</v>
      </c>
      <c r="CL120" s="808"/>
      <c r="CM120" s="808"/>
      <c r="CN120" s="808"/>
      <c r="CO120" s="809"/>
      <c r="CP120" s="852" t="s">
        <v>390</v>
      </c>
      <c r="CQ120" s="853"/>
      <c r="CR120" s="853"/>
      <c r="CS120" s="853"/>
      <c r="CT120" s="853"/>
      <c r="CU120" s="853"/>
      <c r="CV120" s="853"/>
      <c r="CW120" s="853"/>
      <c r="CX120" s="853"/>
      <c r="CY120" s="853"/>
      <c r="CZ120" s="853"/>
      <c r="DA120" s="853"/>
      <c r="DB120" s="853"/>
      <c r="DC120" s="853"/>
      <c r="DD120" s="853"/>
      <c r="DE120" s="853"/>
      <c r="DF120" s="854"/>
      <c r="DG120" s="797">
        <v>2368302</v>
      </c>
      <c r="DH120" s="798"/>
      <c r="DI120" s="798"/>
      <c r="DJ120" s="798"/>
      <c r="DK120" s="798"/>
      <c r="DL120" s="798">
        <v>2535962</v>
      </c>
      <c r="DM120" s="798"/>
      <c r="DN120" s="798"/>
      <c r="DO120" s="798"/>
      <c r="DP120" s="798"/>
      <c r="DQ120" s="798">
        <v>2690080</v>
      </c>
      <c r="DR120" s="798"/>
      <c r="DS120" s="798"/>
      <c r="DT120" s="798"/>
      <c r="DU120" s="798"/>
      <c r="DV120" s="799">
        <v>61.5</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222</v>
      </c>
      <c r="AB121" s="782"/>
      <c r="AC121" s="782"/>
      <c r="AD121" s="782"/>
      <c r="AE121" s="783"/>
      <c r="AF121" s="784" t="s">
        <v>222</v>
      </c>
      <c r="AG121" s="782"/>
      <c r="AH121" s="782"/>
      <c r="AI121" s="782"/>
      <c r="AJ121" s="783"/>
      <c r="AK121" s="784" t="s">
        <v>222</v>
      </c>
      <c r="AL121" s="782"/>
      <c r="AM121" s="782"/>
      <c r="AN121" s="782"/>
      <c r="AO121" s="783"/>
      <c r="AP121" s="752" t="s">
        <v>222</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7040288</v>
      </c>
      <c r="BR121" s="856"/>
      <c r="BS121" s="856"/>
      <c r="BT121" s="856"/>
      <c r="BU121" s="856"/>
      <c r="BV121" s="856">
        <v>7242738</v>
      </c>
      <c r="BW121" s="856"/>
      <c r="BX121" s="856"/>
      <c r="BY121" s="856"/>
      <c r="BZ121" s="856"/>
      <c r="CA121" s="856">
        <v>7587787</v>
      </c>
      <c r="CB121" s="856"/>
      <c r="CC121" s="856"/>
      <c r="CD121" s="856"/>
      <c r="CE121" s="856"/>
      <c r="CF121" s="857">
        <v>173.4</v>
      </c>
      <c r="CG121" s="858"/>
      <c r="CH121" s="858"/>
      <c r="CI121" s="858"/>
      <c r="CJ121" s="858"/>
      <c r="CK121" s="849"/>
      <c r="CL121" s="810"/>
      <c r="CM121" s="810"/>
      <c r="CN121" s="810"/>
      <c r="CO121" s="811"/>
      <c r="CP121" s="826" t="s">
        <v>443</v>
      </c>
      <c r="CQ121" s="827"/>
      <c r="CR121" s="827"/>
      <c r="CS121" s="827"/>
      <c r="CT121" s="827"/>
      <c r="CU121" s="827"/>
      <c r="CV121" s="827"/>
      <c r="CW121" s="827"/>
      <c r="CX121" s="827"/>
      <c r="CY121" s="827"/>
      <c r="CZ121" s="827"/>
      <c r="DA121" s="827"/>
      <c r="DB121" s="827"/>
      <c r="DC121" s="827"/>
      <c r="DD121" s="827"/>
      <c r="DE121" s="827"/>
      <c r="DF121" s="828"/>
      <c r="DG121" s="768">
        <v>2420031</v>
      </c>
      <c r="DH121" s="769"/>
      <c r="DI121" s="769"/>
      <c r="DJ121" s="769"/>
      <c r="DK121" s="769"/>
      <c r="DL121" s="769">
        <v>2255114</v>
      </c>
      <c r="DM121" s="769"/>
      <c r="DN121" s="769"/>
      <c r="DO121" s="769"/>
      <c r="DP121" s="769"/>
      <c r="DQ121" s="769">
        <v>2192132</v>
      </c>
      <c r="DR121" s="769"/>
      <c r="DS121" s="769"/>
      <c r="DT121" s="769"/>
      <c r="DU121" s="769"/>
      <c r="DV121" s="821">
        <v>50.1</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444</v>
      </c>
      <c r="AB122" s="782"/>
      <c r="AC122" s="782"/>
      <c r="AD122" s="782"/>
      <c r="AE122" s="783"/>
      <c r="AF122" s="784" t="s">
        <v>444</v>
      </c>
      <c r="AG122" s="782"/>
      <c r="AH122" s="782"/>
      <c r="AI122" s="782"/>
      <c r="AJ122" s="783"/>
      <c r="AK122" s="784" t="s">
        <v>444</v>
      </c>
      <c r="AL122" s="782"/>
      <c r="AM122" s="782"/>
      <c r="AN122" s="782"/>
      <c r="AO122" s="783"/>
      <c r="AP122" s="752" t="s">
        <v>444</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445</v>
      </c>
      <c r="BP122" s="836"/>
      <c r="BQ122" s="837">
        <v>10491447</v>
      </c>
      <c r="BR122" s="838"/>
      <c r="BS122" s="838"/>
      <c r="BT122" s="838"/>
      <c r="BU122" s="838"/>
      <c r="BV122" s="838">
        <v>11098942</v>
      </c>
      <c r="BW122" s="838"/>
      <c r="BX122" s="838"/>
      <c r="BY122" s="838"/>
      <c r="BZ122" s="838"/>
      <c r="CA122" s="838">
        <v>11618502</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3979</v>
      </c>
      <c r="DH122" s="769"/>
      <c r="DI122" s="769"/>
      <c r="DJ122" s="769"/>
      <c r="DK122" s="769"/>
      <c r="DL122" s="769">
        <v>3663</v>
      </c>
      <c r="DM122" s="769"/>
      <c r="DN122" s="769"/>
      <c r="DO122" s="769"/>
      <c r="DP122" s="769"/>
      <c r="DQ122" s="769">
        <v>3329</v>
      </c>
      <c r="DR122" s="769"/>
      <c r="DS122" s="769"/>
      <c r="DT122" s="769"/>
      <c r="DU122" s="769"/>
      <c r="DV122" s="821">
        <v>0.1</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222</v>
      </c>
      <c r="AB123" s="782"/>
      <c r="AC123" s="782"/>
      <c r="AD123" s="782"/>
      <c r="AE123" s="783"/>
      <c r="AF123" s="784" t="s">
        <v>222</v>
      </c>
      <c r="AG123" s="782"/>
      <c r="AH123" s="782"/>
      <c r="AI123" s="782"/>
      <c r="AJ123" s="783"/>
      <c r="AK123" s="784" t="s">
        <v>222</v>
      </c>
      <c r="AL123" s="782"/>
      <c r="AM123" s="782"/>
      <c r="AN123" s="782"/>
      <c r="AO123" s="783"/>
      <c r="AP123" s="752" t="s">
        <v>222</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48.6</v>
      </c>
      <c r="BR123" s="830"/>
      <c r="BS123" s="830"/>
      <c r="BT123" s="830"/>
      <c r="BU123" s="830"/>
      <c r="BV123" s="830">
        <v>36.299999999999997</v>
      </c>
      <c r="BW123" s="830"/>
      <c r="BX123" s="830"/>
      <c r="BY123" s="830"/>
      <c r="BZ123" s="830"/>
      <c r="CA123" s="830">
        <v>31.6</v>
      </c>
      <c r="CB123" s="830"/>
      <c r="CC123" s="830"/>
      <c r="CD123" s="830"/>
      <c r="CE123" s="830"/>
      <c r="CF123" s="728"/>
      <c r="CG123" s="729"/>
      <c r="CH123" s="729"/>
      <c r="CI123" s="729"/>
      <c r="CJ123" s="831"/>
      <c r="CK123" s="849"/>
      <c r="CL123" s="810"/>
      <c r="CM123" s="810"/>
      <c r="CN123" s="810"/>
      <c r="CO123" s="811"/>
      <c r="CP123" s="826" t="s">
        <v>383</v>
      </c>
      <c r="CQ123" s="827"/>
      <c r="CR123" s="827"/>
      <c r="CS123" s="827"/>
      <c r="CT123" s="827"/>
      <c r="CU123" s="827"/>
      <c r="CV123" s="827"/>
      <c r="CW123" s="827"/>
      <c r="CX123" s="827"/>
      <c r="CY123" s="827"/>
      <c r="CZ123" s="827"/>
      <c r="DA123" s="827"/>
      <c r="DB123" s="827"/>
      <c r="DC123" s="827"/>
      <c r="DD123" s="827"/>
      <c r="DE123" s="827"/>
      <c r="DF123" s="828"/>
      <c r="DG123" s="781" t="s">
        <v>222</v>
      </c>
      <c r="DH123" s="782"/>
      <c r="DI123" s="782"/>
      <c r="DJ123" s="782"/>
      <c r="DK123" s="783"/>
      <c r="DL123" s="784" t="s">
        <v>222</v>
      </c>
      <c r="DM123" s="782"/>
      <c r="DN123" s="782"/>
      <c r="DO123" s="782"/>
      <c r="DP123" s="783"/>
      <c r="DQ123" s="784" t="s">
        <v>222</v>
      </c>
      <c r="DR123" s="782"/>
      <c r="DS123" s="782"/>
      <c r="DT123" s="782"/>
      <c r="DU123" s="783"/>
      <c r="DV123" s="752" t="s">
        <v>222</v>
      </c>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222</v>
      </c>
      <c r="AB124" s="782"/>
      <c r="AC124" s="782"/>
      <c r="AD124" s="782"/>
      <c r="AE124" s="783"/>
      <c r="AF124" s="784" t="s">
        <v>222</v>
      </c>
      <c r="AG124" s="782"/>
      <c r="AH124" s="782"/>
      <c r="AI124" s="782"/>
      <c r="AJ124" s="783"/>
      <c r="AK124" s="784" t="s">
        <v>222</v>
      </c>
      <c r="AL124" s="782"/>
      <c r="AM124" s="782"/>
      <c r="AN124" s="782"/>
      <c r="AO124" s="783"/>
      <c r="AP124" s="752" t="s">
        <v>222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t="s">
        <v>222</v>
      </c>
      <c r="DH124" s="715"/>
      <c r="DI124" s="715"/>
      <c r="DJ124" s="715"/>
      <c r="DK124" s="716"/>
      <c r="DL124" s="717" t="s">
        <v>222</v>
      </c>
      <c r="DM124" s="715"/>
      <c r="DN124" s="715"/>
      <c r="DO124" s="715"/>
      <c r="DP124" s="716"/>
      <c r="DQ124" s="717" t="s">
        <v>222</v>
      </c>
      <c r="DR124" s="715"/>
      <c r="DS124" s="715"/>
      <c r="DT124" s="715"/>
      <c r="DU124" s="716"/>
      <c r="DV124" s="805" t="s">
        <v>222</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222</v>
      </c>
      <c r="AB125" s="782"/>
      <c r="AC125" s="782"/>
      <c r="AD125" s="782"/>
      <c r="AE125" s="783"/>
      <c r="AF125" s="784" t="s">
        <v>222</v>
      </c>
      <c r="AG125" s="782"/>
      <c r="AH125" s="782"/>
      <c r="AI125" s="782"/>
      <c r="AJ125" s="783"/>
      <c r="AK125" s="784" t="s">
        <v>222</v>
      </c>
      <c r="AL125" s="782"/>
      <c r="AM125" s="782"/>
      <c r="AN125" s="782"/>
      <c r="AO125" s="783"/>
      <c r="AP125" s="752" t="s">
        <v>222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222</v>
      </c>
      <c r="DH125" s="798"/>
      <c r="DI125" s="798"/>
      <c r="DJ125" s="798"/>
      <c r="DK125" s="798"/>
      <c r="DL125" s="798" t="s">
        <v>222</v>
      </c>
      <c r="DM125" s="798"/>
      <c r="DN125" s="798"/>
      <c r="DO125" s="798"/>
      <c r="DP125" s="798"/>
      <c r="DQ125" s="798" t="s">
        <v>222</v>
      </c>
      <c r="DR125" s="798"/>
      <c r="DS125" s="798"/>
      <c r="DT125" s="798"/>
      <c r="DU125" s="798"/>
      <c r="DV125" s="799" t="s">
        <v>222</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222</v>
      </c>
      <c r="AB126" s="782"/>
      <c r="AC126" s="782"/>
      <c r="AD126" s="782"/>
      <c r="AE126" s="783"/>
      <c r="AF126" s="784" t="s">
        <v>222</v>
      </c>
      <c r="AG126" s="782"/>
      <c r="AH126" s="782"/>
      <c r="AI126" s="782"/>
      <c r="AJ126" s="783"/>
      <c r="AK126" s="784" t="s">
        <v>222</v>
      </c>
      <c r="AL126" s="782"/>
      <c r="AM126" s="782"/>
      <c r="AN126" s="782"/>
      <c r="AO126" s="783"/>
      <c r="AP126" s="752" t="s">
        <v>222</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t="s">
        <v>222</v>
      </c>
      <c r="DH126" s="769"/>
      <c r="DI126" s="769"/>
      <c r="DJ126" s="769"/>
      <c r="DK126" s="769"/>
      <c r="DL126" s="769" t="s">
        <v>222</v>
      </c>
      <c r="DM126" s="769"/>
      <c r="DN126" s="769"/>
      <c r="DO126" s="769"/>
      <c r="DP126" s="769"/>
      <c r="DQ126" s="769" t="s">
        <v>222</v>
      </c>
      <c r="DR126" s="769"/>
      <c r="DS126" s="769"/>
      <c r="DT126" s="769"/>
      <c r="DU126" s="769"/>
      <c r="DV126" s="821" t="s">
        <v>222</v>
      </c>
      <c r="DW126" s="821"/>
      <c r="DX126" s="821"/>
      <c r="DY126" s="821"/>
      <c r="DZ126" s="822"/>
    </row>
    <row r="127" spans="1:130" s="197" customFormat="1" ht="26.25" customHeight="1" thickBot="1">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222</v>
      </c>
      <c r="AB127" s="782"/>
      <c r="AC127" s="782"/>
      <c r="AD127" s="782"/>
      <c r="AE127" s="783"/>
      <c r="AF127" s="784" t="s">
        <v>222</v>
      </c>
      <c r="AG127" s="782"/>
      <c r="AH127" s="782"/>
      <c r="AI127" s="782"/>
      <c r="AJ127" s="783"/>
      <c r="AK127" s="784" t="s">
        <v>222</v>
      </c>
      <c r="AL127" s="782"/>
      <c r="AM127" s="782"/>
      <c r="AN127" s="782"/>
      <c r="AO127" s="783"/>
      <c r="AP127" s="752" t="s">
        <v>222</v>
      </c>
      <c r="AQ127" s="753"/>
      <c r="AR127" s="753"/>
      <c r="AS127" s="753"/>
      <c r="AT127" s="754"/>
      <c r="AU127" s="233"/>
      <c r="AV127" s="233"/>
      <c r="AW127" s="233"/>
      <c r="AX127" s="755" t="s">
        <v>456</v>
      </c>
      <c r="AY127" s="756"/>
      <c r="AZ127" s="756"/>
      <c r="BA127" s="756"/>
      <c r="BB127" s="756"/>
      <c r="BC127" s="756"/>
      <c r="BD127" s="756"/>
      <c r="BE127" s="757"/>
      <c r="BF127" s="758" t="s">
        <v>222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t="s">
        <v>222</v>
      </c>
      <c r="DH127" s="818"/>
      <c r="DI127" s="818"/>
      <c r="DJ127" s="818"/>
      <c r="DK127" s="818"/>
      <c r="DL127" s="818" t="s">
        <v>222</v>
      </c>
      <c r="DM127" s="818"/>
      <c r="DN127" s="818"/>
      <c r="DO127" s="818"/>
      <c r="DP127" s="818"/>
      <c r="DQ127" s="818" t="s">
        <v>222</v>
      </c>
      <c r="DR127" s="818"/>
      <c r="DS127" s="818"/>
      <c r="DT127" s="818"/>
      <c r="DU127" s="818"/>
      <c r="DV127" s="819" t="s">
        <v>222</v>
      </c>
      <c r="DW127" s="819"/>
      <c r="DX127" s="819"/>
      <c r="DY127" s="819"/>
      <c r="DZ127" s="820"/>
    </row>
    <row r="128" spans="1:130" s="197" customFormat="1" ht="26.25" customHeight="1">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v>47021</v>
      </c>
      <c r="AB128" s="722"/>
      <c r="AC128" s="722"/>
      <c r="AD128" s="722"/>
      <c r="AE128" s="723"/>
      <c r="AF128" s="724">
        <v>49590</v>
      </c>
      <c r="AG128" s="722"/>
      <c r="AH128" s="722"/>
      <c r="AI128" s="722"/>
      <c r="AJ128" s="723"/>
      <c r="AK128" s="724">
        <v>44888</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222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461</v>
      </c>
      <c r="X129" s="779"/>
      <c r="Y129" s="779"/>
      <c r="Z129" s="780"/>
      <c r="AA129" s="781">
        <v>4998668</v>
      </c>
      <c r="AB129" s="782"/>
      <c r="AC129" s="782"/>
      <c r="AD129" s="782"/>
      <c r="AE129" s="783"/>
      <c r="AF129" s="784">
        <v>4932972</v>
      </c>
      <c r="AG129" s="782"/>
      <c r="AH129" s="782"/>
      <c r="AI129" s="782"/>
      <c r="AJ129" s="783"/>
      <c r="AK129" s="784">
        <v>4996822</v>
      </c>
      <c r="AL129" s="782"/>
      <c r="AM129" s="782"/>
      <c r="AN129" s="782"/>
      <c r="AO129" s="783"/>
      <c r="AP129" s="785"/>
      <c r="AQ129" s="786"/>
      <c r="AR129" s="786"/>
      <c r="AS129" s="786"/>
      <c r="AT129" s="787"/>
      <c r="AU129" s="235"/>
      <c r="AV129" s="235"/>
      <c r="AW129" s="235"/>
      <c r="AX129" s="770" t="s">
        <v>462</v>
      </c>
      <c r="AY129" s="766"/>
      <c r="AZ129" s="766"/>
      <c r="BA129" s="766"/>
      <c r="BB129" s="766"/>
      <c r="BC129" s="766"/>
      <c r="BD129" s="766"/>
      <c r="BE129" s="767"/>
      <c r="BF129" s="771">
        <v>8.9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464</v>
      </c>
      <c r="X130" s="779"/>
      <c r="Y130" s="779"/>
      <c r="Z130" s="780"/>
      <c r="AA130" s="781">
        <v>579125</v>
      </c>
      <c r="AB130" s="782"/>
      <c r="AC130" s="782"/>
      <c r="AD130" s="782"/>
      <c r="AE130" s="783"/>
      <c r="AF130" s="784">
        <v>597429</v>
      </c>
      <c r="AG130" s="782"/>
      <c r="AH130" s="782"/>
      <c r="AI130" s="782"/>
      <c r="AJ130" s="783"/>
      <c r="AK130" s="784">
        <v>621460</v>
      </c>
      <c r="AL130" s="782"/>
      <c r="AM130" s="782"/>
      <c r="AN130" s="782"/>
      <c r="AO130" s="783"/>
      <c r="AP130" s="785"/>
      <c r="AQ130" s="786"/>
      <c r="AR130" s="786"/>
      <c r="AS130" s="786"/>
      <c r="AT130" s="787"/>
      <c r="AU130" s="235"/>
      <c r="AV130" s="235"/>
      <c r="AW130" s="235"/>
      <c r="AX130" s="749" t="s">
        <v>465</v>
      </c>
      <c r="AY130" s="750"/>
      <c r="AZ130" s="750"/>
      <c r="BA130" s="750"/>
      <c r="BB130" s="750"/>
      <c r="BC130" s="750"/>
      <c r="BD130" s="750"/>
      <c r="BE130" s="751"/>
      <c r="BF130" s="703">
        <v>31.6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4419543</v>
      </c>
      <c r="AB131" s="715"/>
      <c r="AC131" s="715"/>
      <c r="AD131" s="715"/>
      <c r="AE131" s="716"/>
      <c r="AF131" s="717">
        <v>4335543</v>
      </c>
      <c r="AG131" s="715"/>
      <c r="AH131" s="715"/>
      <c r="AI131" s="715"/>
      <c r="AJ131" s="716"/>
      <c r="AK131" s="717">
        <v>4375362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468</v>
      </c>
      <c r="W132" s="735"/>
      <c r="X132" s="735"/>
      <c r="Y132" s="735"/>
      <c r="Z132" s="736"/>
      <c r="AA132" s="737">
        <v>9.4455919989999995</v>
      </c>
      <c r="AB132" s="738"/>
      <c r="AC132" s="738"/>
      <c r="AD132" s="738"/>
      <c r="AE132" s="739"/>
      <c r="AF132" s="740">
        <v>8.8711840710000001</v>
      </c>
      <c r="AG132" s="738"/>
      <c r="AH132" s="738"/>
      <c r="AI132" s="738"/>
      <c r="AJ132" s="739"/>
      <c r="AK132" s="740">
        <v>8.4138181020000005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469</v>
      </c>
      <c r="W133" s="744"/>
      <c r="X133" s="744"/>
      <c r="Y133" s="744"/>
      <c r="Z133" s="745"/>
      <c r="AA133" s="746">
        <v>10.6</v>
      </c>
      <c r="AB133" s="747"/>
      <c r="AC133" s="747"/>
      <c r="AD133" s="747"/>
      <c r="AE133" s="748"/>
      <c r="AF133" s="746">
        <v>9.3000000000000007</v>
      </c>
      <c r="AG133" s="747"/>
      <c r="AH133" s="747"/>
      <c r="AI133" s="747"/>
      <c r="AJ133" s="748"/>
      <c r="AK133" s="746">
        <v>8.9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31" t="s">
        <v>477</v>
      </c>
      <c r="H9" s="1132"/>
      <c r="I9" s="1132"/>
      <c r="J9" s="1133"/>
      <c r="K9" s="263">
        <v>1239908</v>
      </c>
      <c r="L9" s="264">
        <v>63533</v>
      </c>
      <c r="M9" s="265">
        <v>75151</v>
      </c>
      <c r="N9" s="266">
        <v>-15.5</v>
      </c>
    </row>
    <row r="10" spans="1:16">
      <c r="A10" s="248"/>
      <c r="B10" s="244"/>
      <c r="C10" s="244"/>
      <c r="D10" s="244"/>
      <c r="E10" s="244"/>
      <c r="F10" s="244"/>
      <c r="G10" s="1131" t="s">
        <v>478</v>
      </c>
      <c r="H10" s="1132"/>
      <c r="I10" s="1132"/>
      <c r="J10" s="1133"/>
      <c r="K10" s="267">
        <v>125977</v>
      </c>
      <c r="L10" s="268">
        <v>6455</v>
      </c>
      <c r="M10" s="269">
        <v>6942</v>
      </c>
      <c r="N10" s="270">
        <v>-7</v>
      </c>
    </row>
    <row r="11" spans="1:16" ht="13.5" customHeight="1">
      <c r="A11" s="248"/>
      <c r="B11" s="244"/>
      <c r="C11" s="244"/>
      <c r="D11" s="244"/>
      <c r="E11" s="244"/>
      <c r="F11" s="244"/>
      <c r="G11" s="1131" t="s">
        <v>479</v>
      </c>
      <c r="H11" s="1132"/>
      <c r="I11" s="1132"/>
      <c r="J11" s="1133"/>
      <c r="K11" s="267">
        <v>186106</v>
      </c>
      <c r="L11" s="268">
        <v>9536</v>
      </c>
      <c r="M11" s="269">
        <v>12381</v>
      </c>
      <c r="N11" s="270">
        <v>-23</v>
      </c>
    </row>
    <row r="12" spans="1:16" ht="13.5" customHeight="1">
      <c r="A12" s="248"/>
      <c r="B12" s="244"/>
      <c r="C12" s="244"/>
      <c r="D12" s="244"/>
      <c r="E12" s="244"/>
      <c r="F12" s="244"/>
      <c r="G12" s="1131" t="s">
        <v>480</v>
      </c>
      <c r="H12" s="1132"/>
      <c r="I12" s="1132"/>
      <c r="J12" s="1133"/>
      <c r="K12" s="267">
        <v>84340</v>
      </c>
      <c r="L12" s="268">
        <v>4322</v>
      </c>
      <c r="M12" s="269">
        <v>1226</v>
      </c>
      <c r="N12" s="270">
        <v>252.5</v>
      </c>
    </row>
    <row r="13" spans="1:16" ht="13.5" customHeight="1">
      <c r="A13" s="248"/>
      <c r="B13" s="244"/>
      <c r="C13" s="244"/>
      <c r="D13" s="244"/>
      <c r="E13" s="244"/>
      <c r="F13" s="244"/>
      <c r="G13" s="1131" t="s">
        <v>481</v>
      </c>
      <c r="H13" s="1132"/>
      <c r="I13" s="1132"/>
      <c r="J13" s="1133"/>
      <c r="K13" s="267" t="s">
        <v>482</v>
      </c>
      <c r="L13" s="268" t="s">
        <v>482</v>
      </c>
      <c r="M13" s="269" t="s">
        <v>482</v>
      </c>
      <c r="N13" s="270" t="s">
        <v>482</v>
      </c>
    </row>
    <row r="14" spans="1:16" ht="13.5" customHeight="1">
      <c r="A14" s="248"/>
      <c r="B14" s="244"/>
      <c r="C14" s="244"/>
      <c r="D14" s="244"/>
      <c r="E14" s="244"/>
      <c r="F14" s="244"/>
      <c r="G14" s="1131" t="s">
        <v>483</v>
      </c>
      <c r="H14" s="1132"/>
      <c r="I14" s="1132"/>
      <c r="J14" s="1133"/>
      <c r="K14" s="267">
        <v>89174</v>
      </c>
      <c r="L14" s="268">
        <v>4569</v>
      </c>
      <c r="M14" s="269">
        <v>3698</v>
      </c>
      <c r="N14" s="270">
        <v>23.6</v>
      </c>
    </row>
    <row r="15" spans="1:16" ht="13.5" customHeight="1">
      <c r="A15" s="248"/>
      <c r="B15" s="244"/>
      <c r="C15" s="244"/>
      <c r="D15" s="244"/>
      <c r="E15" s="244"/>
      <c r="F15" s="244"/>
      <c r="G15" s="1131" t="s">
        <v>484</v>
      </c>
      <c r="H15" s="1132"/>
      <c r="I15" s="1132"/>
      <c r="J15" s="1133"/>
      <c r="K15" s="267">
        <v>13399</v>
      </c>
      <c r="L15" s="268">
        <v>687</v>
      </c>
      <c r="M15" s="269">
        <v>1685</v>
      </c>
      <c r="N15" s="270">
        <v>-59.2</v>
      </c>
    </row>
    <row r="16" spans="1:16">
      <c r="A16" s="248"/>
      <c r="B16" s="244"/>
      <c r="C16" s="244"/>
      <c r="D16" s="244"/>
      <c r="E16" s="244"/>
      <c r="F16" s="244"/>
      <c r="G16" s="1134" t="s">
        <v>485</v>
      </c>
      <c r="H16" s="1135"/>
      <c r="I16" s="1135"/>
      <c r="J16" s="1136"/>
      <c r="K16" s="268">
        <v>-101283</v>
      </c>
      <c r="L16" s="268">
        <v>-5190</v>
      </c>
      <c r="M16" s="269">
        <v>-7941</v>
      </c>
      <c r="N16" s="270">
        <v>-34.6</v>
      </c>
    </row>
    <row r="17" spans="1:16">
      <c r="A17" s="248"/>
      <c r="B17" s="244"/>
      <c r="C17" s="244"/>
      <c r="D17" s="244"/>
      <c r="E17" s="244"/>
      <c r="F17" s="244"/>
      <c r="G17" s="1134" t="s">
        <v>171</v>
      </c>
      <c r="H17" s="1135"/>
      <c r="I17" s="1135"/>
      <c r="J17" s="1136"/>
      <c r="K17" s="268">
        <v>1637621</v>
      </c>
      <c r="L17" s="268">
        <v>83912</v>
      </c>
      <c r="M17" s="269">
        <v>93141</v>
      </c>
      <c r="N17" s="270">
        <v>-9.9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28" t="s">
        <v>490</v>
      </c>
      <c r="H21" s="1129"/>
      <c r="I21" s="1129"/>
      <c r="J21" s="1130"/>
      <c r="K21" s="280">
        <v>7.48</v>
      </c>
      <c r="L21" s="281">
        <v>8.6</v>
      </c>
      <c r="M21" s="282">
        <v>-1.1200000000000001</v>
      </c>
      <c r="N21" s="249"/>
      <c r="O21" s="283"/>
      <c r="P21" s="279"/>
    </row>
    <row r="22" spans="1:16" s="284" customFormat="1">
      <c r="A22" s="279"/>
      <c r="B22" s="249"/>
      <c r="C22" s="249"/>
      <c r="D22" s="249"/>
      <c r="E22" s="249"/>
      <c r="F22" s="249"/>
      <c r="G22" s="1128" t="s">
        <v>491</v>
      </c>
      <c r="H22" s="1129"/>
      <c r="I22" s="1129"/>
      <c r="J22" s="1130"/>
      <c r="K22" s="285">
        <v>95.5</v>
      </c>
      <c r="L22" s="286">
        <v>96.5</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19" t="s">
        <v>495</v>
      </c>
      <c r="H32" s="1120"/>
      <c r="I32" s="1120"/>
      <c r="J32" s="1121"/>
      <c r="K32" s="294">
        <v>627584</v>
      </c>
      <c r="L32" s="294">
        <v>32157</v>
      </c>
      <c r="M32" s="295">
        <v>49652</v>
      </c>
      <c r="N32" s="296">
        <v>-35.200000000000003</v>
      </c>
    </row>
    <row r="33" spans="1:16" ht="13.5" customHeight="1">
      <c r="A33" s="248"/>
      <c r="B33" s="244"/>
      <c r="C33" s="244"/>
      <c r="D33" s="244"/>
      <c r="E33" s="244"/>
      <c r="F33" s="244"/>
      <c r="G33" s="1119" t="s">
        <v>496</v>
      </c>
      <c r="H33" s="1120"/>
      <c r="I33" s="1120"/>
      <c r="J33" s="1121"/>
      <c r="K33" s="294" t="s">
        <v>482</v>
      </c>
      <c r="L33" s="294" t="s">
        <v>482</v>
      </c>
      <c r="M33" s="295" t="s">
        <v>482</v>
      </c>
      <c r="N33" s="296" t="s">
        <v>482</v>
      </c>
    </row>
    <row r="34" spans="1:16" ht="27" customHeight="1">
      <c r="A34" s="248"/>
      <c r="B34" s="244"/>
      <c r="C34" s="244"/>
      <c r="D34" s="244"/>
      <c r="E34" s="244"/>
      <c r="F34" s="244"/>
      <c r="G34" s="1119" t="s">
        <v>497</v>
      </c>
      <c r="H34" s="1120"/>
      <c r="I34" s="1120"/>
      <c r="J34" s="1121"/>
      <c r="K34" s="294" t="s">
        <v>482</v>
      </c>
      <c r="L34" s="294" t="s">
        <v>482</v>
      </c>
      <c r="M34" s="295" t="s">
        <v>482</v>
      </c>
      <c r="N34" s="296" t="s">
        <v>482</v>
      </c>
    </row>
    <row r="35" spans="1:16" ht="27" customHeight="1">
      <c r="A35" s="248"/>
      <c r="B35" s="244"/>
      <c r="C35" s="244"/>
      <c r="D35" s="244"/>
      <c r="E35" s="244"/>
      <c r="F35" s="244"/>
      <c r="G35" s="1119" t="s">
        <v>498</v>
      </c>
      <c r="H35" s="1120"/>
      <c r="I35" s="1120"/>
      <c r="J35" s="1121"/>
      <c r="K35" s="294">
        <v>312141</v>
      </c>
      <c r="L35" s="294">
        <v>15994</v>
      </c>
      <c r="M35" s="295">
        <v>21204</v>
      </c>
      <c r="N35" s="296">
        <v>-24.6</v>
      </c>
    </row>
    <row r="36" spans="1:16" ht="27" customHeight="1">
      <c r="A36" s="248"/>
      <c r="B36" s="244"/>
      <c r="C36" s="244"/>
      <c r="D36" s="244"/>
      <c r="E36" s="244"/>
      <c r="F36" s="244"/>
      <c r="G36" s="1119" t="s">
        <v>499</v>
      </c>
      <c r="H36" s="1120"/>
      <c r="I36" s="1120"/>
      <c r="J36" s="1121"/>
      <c r="K36" s="294">
        <v>94758</v>
      </c>
      <c r="L36" s="294">
        <v>4855</v>
      </c>
      <c r="M36" s="295">
        <v>4748</v>
      </c>
      <c r="N36" s="296">
        <v>2.2999999999999998</v>
      </c>
    </row>
    <row r="37" spans="1:16" ht="13.5" customHeight="1">
      <c r="A37" s="248"/>
      <c r="B37" s="244"/>
      <c r="C37" s="244"/>
      <c r="D37" s="244"/>
      <c r="E37" s="244"/>
      <c r="F37" s="244"/>
      <c r="G37" s="1119" t="s">
        <v>500</v>
      </c>
      <c r="H37" s="1120"/>
      <c r="I37" s="1120"/>
      <c r="J37" s="1121"/>
      <c r="K37" s="294" t="s">
        <v>482</v>
      </c>
      <c r="L37" s="294" t="s">
        <v>482</v>
      </c>
      <c r="M37" s="295">
        <v>1840</v>
      </c>
      <c r="N37" s="296" t="s">
        <v>482</v>
      </c>
    </row>
    <row r="38" spans="1:16" ht="27" customHeight="1">
      <c r="A38" s="248"/>
      <c r="B38" s="244"/>
      <c r="C38" s="244"/>
      <c r="D38" s="244"/>
      <c r="E38" s="244"/>
      <c r="F38" s="244"/>
      <c r="G38" s="1122" t="s">
        <v>501</v>
      </c>
      <c r="H38" s="1123"/>
      <c r="I38" s="1123"/>
      <c r="J38" s="1124"/>
      <c r="K38" s="297" t="s">
        <v>482</v>
      </c>
      <c r="L38" s="297" t="s">
        <v>482</v>
      </c>
      <c r="M38" s="298">
        <v>8</v>
      </c>
      <c r="N38" s="299" t="s">
        <v>482</v>
      </c>
      <c r="O38" s="293"/>
    </row>
    <row r="39" spans="1:16">
      <c r="A39" s="248"/>
      <c r="B39" s="244"/>
      <c r="C39" s="244"/>
      <c r="D39" s="244"/>
      <c r="E39" s="244"/>
      <c r="F39" s="244"/>
      <c r="G39" s="1122" t="s">
        <v>502</v>
      </c>
      <c r="H39" s="1123"/>
      <c r="I39" s="1123"/>
      <c r="J39" s="1124"/>
      <c r="K39" s="300">
        <v>-44888</v>
      </c>
      <c r="L39" s="300">
        <v>-2300</v>
      </c>
      <c r="M39" s="301">
        <v>-2351</v>
      </c>
      <c r="N39" s="302">
        <v>-2.2000000000000002</v>
      </c>
      <c r="O39" s="293"/>
    </row>
    <row r="40" spans="1:16" ht="27" customHeight="1">
      <c r="A40" s="248"/>
      <c r="B40" s="244"/>
      <c r="C40" s="244"/>
      <c r="D40" s="244"/>
      <c r="E40" s="244"/>
      <c r="F40" s="244"/>
      <c r="G40" s="1119" t="s">
        <v>503</v>
      </c>
      <c r="H40" s="1120"/>
      <c r="I40" s="1120"/>
      <c r="J40" s="1121"/>
      <c r="K40" s="300">
        <v>-621460</v>
      </c>
      <c r="L40" s="300">
        <v>-31844</v>
      </c>
      <c r="M40" s="301">
        <v>-49387</v>
      </c>
      <c r="N40" s="302">
        <v>-35.5</v>
      </c>
      <c r="O40" s="293"/>
    </row>
    <row r="41" spans="1:16">
      <c r="A41" s="248"/>
      <c r="B41" s="244"/>
      <c r="C41" s="244"/>
      <c r="D41" s="244"/>
      <c r="E41" s="244"/>
      <c r="F41" s="244"/>
      <c r="G41" s="1125" t="s">
        <v>282</v>
      </c>
      <c r="H41" s="1126"/>
      <c r="I41" s="1126"/>
      <c r="J41" s="1127"/>
      <c r="K41" s="294">
        <v>368135</v>
      </c>
      <c r="L41" s="300">
        <v>18863</v>
      </c>
      <c r="M41" s="301">
        <v>25713</v>
      </c>
      <c r="N41" s="302">
        <v>-26.6</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2" t="s">
        <v>472</v>
      </c>
      <c r="J49" s="1114" t="s">
        <v>507</v>
      </c>
      <c r="K49" s="1115"/>
      <c r="L49" s="1115"/>
      <c r="M49" s="1115"/>
      <c r="N49" s="1116"/>
    </row>
    <row r="50" spans="1:14">
      <c r="A50" s="248"/>
      <c r="B50" s="244"/>
      <c r="C50" s="244"/>
      <c r="D50" s="244"/>
      <c r="E50" s="244"/>
      <c r="F50" s="244"/>
      <c r="G50" s="312"/>
      <c r="H50" s="313"/>
      <c r="I50" s="1113"/>
      <c r="J50" s="314" t="s">
        <v>508</v>
      </c>
      <c r="K50" s="315" t="s">
        <v>509</v>
      </c>
      <c r="L50" s="316" t="s">
        <v>510</v>
      </c>
      <c r="M50" s="317" t="s">
        <v>511</v>
      </c>
      <c r="N50" s="318" t="s">
        <v>512</v>
      </c>
    </row>
    <row r="51" spans="1:14">
      <c r="A51" s="248"/>
      <c r="B51" s="244"/>
      <c r="C51" s="244"/>
      <c r="D51" s="244"/>
      <c r="E51" s="244"/>
      <c r="F51" s="244"/>
      <c r="G51" s="310" t="s">
        <v>513</v>
      </c>
      <c r="H51" s="311"/>
      <c r="I51" s="319">
        <v>729104</v>
      </c>
      <c r="J51" s="320">
        <v>36492</v>
      </c>
      <c r="K51" s="321">
        <v>112.4</v>
      </c>
      <c r="L51" s="322">
        <v>55958</v>
      </c>
      <c r="M51" s="323">
        <v>7</v>
      </c>
      <c r="N51" s="324">
        <v>105.4</v>
      </c>
    </row>
    <row r="52" spans="1:14">
      <c r="A52" s="248"/>
      <c r="B52" s="244"/>
      <c r="C52" s="244"/>
      <c r="D52" s="244"/>
      <c r="E52" s="244"/>
      <c r="F52" s="244"/>
      <c r="G52" s="325"/>
      <c r="H52" s="326" t="s">
        <v>514</v>
      </c>
      <c r="I52" s="327">
        <v>437537</v>
      </c>
      <c r="J52" s="328">
        <v>21899</v>
      </c>
      <c r="K52" s="329">
        <v>79.2</v>
      </c>
      <c r="L52" s="330">
        <v>35126</v>
      </c>
      <c r="M52" s="331">
        <v>4</v>
      </c>
      <c r="N52" s="332">
        <v>75.2</v>
      </c>
    </row>
    <row r="53" spans="1:14">
      <c r="A53" s="248"/>
      <c r="B53" s="244"/>
      <c r="C53" s="244"/>
      <c r="D53" s="244"/>
      <c r="E53" s="244"/>
      <c r="F53" s="244"/>
      <c r="G53" s="310" t="s">
        <v>515</v>
      </c>
      <c r="H53" s="311"/>
      <c r="I53" s="319">
        <v>821347</v>
      </c>
      <c r="J53" s="320">
        <v>41401</v>
      </c>
      <c r="K53" s="321">
        <v>13.5</v>
      </c>
      <c r="L53" s="322">
        <v>59338</v>
      </c>
      <c r="M53" s="323">
        <v>6</v>
      </c>
      <c r="N53" s="324">
        <v>7.5</v>
      </c>
    </row>
    <row r="54" spans="1:14">
      <c r="A54" s="248"/>
      <c r="B54" s="244"/>
      <c r="C54" s="244"/>
      <c r="D54" s="244"/>
      <c r="E54" s="244"/>
      <c r="F54" s="244"/>
      <c r="G54" s="325"/>
      <c r="H54" s="326" t="s">
        <v>514</v>
      </c>
      <c r="I54" s="327">
        <v>524909</v>
      </c>
      <c r="J54" s="328">
        <v>26458</v>
      </c>
      <c r="K54" s="329">
        <v>20.8</v>
      </c>
      <c r="L54" s="330">
        <v>34073</v>
      </c>
      <c r="M54" s="331">
        <v>-3</v>
      </c>
      <c r="N54" s="332">
        <v>23.8</v>
      </c>
    </row>
    <row r="55" spans="1:14">
      <c r="A55" s="248"/>
      <c r="B55" s="244"/>
      <c r="C55" s="244"/>
      <c r="D55" s="244"/>
      <c r="E55" s="244"/>
      <c r="F55" s="244"/>
      <c r="G55" s="310" t="s">
        <v>516</v>
      </c>
      <c r="H55" s="311"/>
      <c r="I55" s="319">
        <v>637876</v>
      </c>
      <c r="J55" s="320">
        <v>32373</v>
      </c>
      <c r="K55" s="321">
        <v>-21.8</v>
      </c>
      <c r="L55" s="322">
        <v>59829</v>
      </c>
      <c r="M55" s="323">
        <v>0.8</v>
      </c>
      <c r="N55" s="324">
        <v>-22.6</v>
      </c>
    </row>
    <row r="56" spans="1:14">
      <c r="A56" s="248"/>
      <c r="B56" s="244"/>
      <c r="C56" s="244"/>
      <c r="D56" s="244"/>
      <c r="E56" s="244"/>
      <c r="F56" s="244"/>
      <c r="G56" s="325"/>
      <c r="H56" s="326" t="s">
        <v>514</v>
      </c>
      <c r="I56" s="327">
        <v>328593</v>
      </c>
      <c r="J56" s="328">
        <v>16676</v>
      </c>
      <c r="K56" s="329">
        <v>-37</v>
      </c>
      <c r="L56" s="330">
        <v>33669</v>
      </c>
      <c r="M56" s="331">
        <v>-1.2</v>
      </c>
      <c r="N56" s="332">
        <v>-35.799999999999997</v>
      </c>
    </row>
    <row r="57" spans="1:14">
      <c r="A57" s="248"/>
      <c r="B57" s="244"/>
      <c r="C57" s="244"/>
      <c r="D57" s="244"/>
      <c r="E57" s="244"/>
      <c r="F57" s="244"/>
      <c r="G57" s="310" t="s">
        <v>517</v>
      </c>
      <c r="H57" s="311"/>
      <c r="I57" s="319">
        <v>699422</v>
      </c>
      <c r="J57" s="320">
        <v>35545</v>
      </c>
      <c r="K57" s="321">
        <v>9.8000000000000007</v>
      </c>
      <c r="L57" s="322">
        <v>70582</v>
      </c>
      <c r="M57" s="323">
        <v>18</v>
      </c>
      <c r="N57" s="324">
        <v>-8.1999999999999993</v>
      </c>
    </row>
    <row r="58" spans="1:14">
      <c r="A58" s="248"/>
      <c r="B58" s="244"/>
      <c r="C58" s="244"/>
      <c r="D58" s="244"/>
      <c r="E58" s="244"/>
      <c r="F58" s="244"/>
      <c r="G58" s="325"/>
      <c r="H58" s="326" t="s">
        <v>514</v>
      </c>
      <c r="I58" s="327">
        <v>366911</v>
      </c>
      <c r="J58" s="328">
        <v>18647</v>
      </c>
      <c r="K58" s="329">
        <v>11.8</v>
      </c>
      <c r="L58" s="330">
        <v>36117</v>
      </c>
      <c r="M58" s="331">
        <v>7.3</v>
      </c>
      <c r="N58" s="332">
        <v>4.5</v>
      </c>
    </row>
    <row r="59" spans="1:14">
      <c r="A59" s="248"/>
      <c r="B59" s="244"/>
      <c r="C59" s="244"/>
      <c r="D59" s="244"/>
      <c r="E59" s="244"/>
      <c r="F59" s="244"/>
      <c r="G59" s="310" t="s">
        <v>518</v>
      </c>
      <c r="H59" s="311"/>
      <c r="I59" s="319">
        <v>1073504</v>
      </c>
      <c r="J59" s="320">
        <v>55006</v>
      </c>
      <c r="K59" s="321">
        <v>54.8</v>
      </c>
      <c r="L59" s="322">
        <v>81990</v>
      </c>
      <c r="M59" s="323">
        <v>16.2</v>
      </c>
      <c r="N59" s="324">
        <v>38.6</v>
      </c>
    </row>
    <row r="60" spans="1:14">
      <c r="A60" s="248"/>
      <c r="B60" s="244"/>
      <c r="C60" s="244"/>
      <c r="D60" s="244"/>
      <c r="E60" s="244"/>
      <c r="F60" s="244"/>
      <c r="G60" s="325"/>
      <c r="H60" s="326" t="s">
        <v>514</v>
      </c>
      <c r="I60" s="333">
        <v>554842</v>
      </c>
      <c r="J60" s="328">
        <v>28430</v>
      </c>
      <c r="K60" s="329">
        <v>52.5</v>
      </c>
      <c r="L60" s="330">
        <v>34482</v>
      </c>
      <c r="M60" s="331">
        <v>-4.5</v>
      </c>
      <c r="N60" s="332">
        <v>57</v>
      </c>
    </row>
    <row r="61" spans="1:14">
      <c r="A61" s="248"/>
      <c r="B61" s="244"/>
      <c r="C61" s="244"/>
      <c r="D61" s="244"/>
      <c r="E61" s="244"/>
      <c r="F61" s="244"/>
      <c r="G61" s="310" t="s">
        <v>519</v>
      </c>
      <c r="H61" s="334"/>
      <c r="I61" s="335">
        <v>792251</v>
      </c>
      <c r="J61" s="336">
        <v>40163</v>
      </c>
      <c r="K61" s="337">
        <v>33.700000000000003</v>
      </c>
      <c r="L61" s="338">
        <v>65539</v>
      </c>
      <c r="M61" s="339">
        <v>9.6</v>
      </c>
      <c r="N61" s="324">
        <v>24.1</v>
      </c>
    </row>
    <row r="62" spans="1:14">
      <c r="A62" s="248"/>
      <c r="B62" s="244"/>
      <c r="C62" s="244"/>
      <c r="D62" s="244"/>
      <c r="E62" s="244"/>
      <c r="F62" s="244"/>
      <c r="G62" s="325"/>
      <c r="H62" s="326" t="s">
        <v>514</v>
      </c>
      <c r="I62" s="327">
        <v>442558</v>
      </c>
      <c r="J62" s="328">
        <v>22422</v>
      </c>
      <c r="K62" s="329">
        <v>25.5</v>
      </c>
      <c r="L62" s="330">
        <v>34693</v>
      </c>
      <c r="M62" s="331">
        <v>0.5</v>
      </c>
      <c r="N62" s="332">
        <v>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24.03</v>
      </c>
      <c r="G47" s="12">
        <v>35.25</v>
      </c>
      <c r="H47" s="12">
        <v>37.54</v>
      </c>
      <c r="I47" s="12">
        <v>40.1</v>
      </c>
      <c r="J47" s="13">
        <v>43.73</v>
      </c>
    </row>
    <row r="48" spans="2:10" ht="57.75" customHeight="1">
      <c r="B48" s="14"/>
      <c r="C48" s="1139" t="s">
        <v>4</v>
      </c>
      <c r="D48" s="1139"/>
      <c r="E48" s="1140"/>
      <c r="F48" s="15">
        <v>15.16</v>
      </c>
      <c r="G48" s="16">
        <v>15.52</v>
      </c>
      <c r="H48" s="16">
        <v>18.66</v>
      </c>
      <c r="I48" s="16">
        <v>19.43</v>
      </c>
      <c r="J48" s="17">
        <v>17.02</v>
      </c>
    </row>
    <row r="49" spans="2:10" ht="57.75" customHeight="1" thickBot="1">
      <c r="B49" s="18"/>
      <c r="C49" s="1141" t="s">
        <v>5</v>
      </c>
      <c r="D49" s="1141"/>
      <c r="E49" s="1142"/>
      <c r="F49" s="19">
        <v>1.1399999999999999</v>
      </c>
      <c r="G49" s="20">
        <v>10.82</v>
      </c>
      <c r="H49" s="20">
        <v>3.09</v>
      </c>
      <c r="I49" s="20">
        <v>2.59</v>
      </c>
      <c r="J49" s="21" t="s">
        <v>526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527</v>
      </c>
      <c r="D34" s="1149"/>
      <c r="E34" s="1150"/>
      <c r="F34" s="32">
        <v>15.16</v>
      </c>
      <c r="G34" s="33">
        <v>15.52</v>
      </c>
      <c r="H34" s="33">
        <v>18.66</v>
      </c>
      <c r="I34" s="33">
        <v>19.43</v>
      </c>
      <c r="J34" s="34">
        <v>17.02</v>
      </c>
      <c r="K34" s="22"/>
      <c r="L34" s="22"/>
      <c r="M34" s="22"/>
      <c r="N34" s="22"/>
      <c r="O34" s="22"/>
      <c r="P34" s="22"/>
    </row>
    <row r="35" spans="1:16" ht="39" customHeight="1">
      <c r="A35" s="22"/>
      <c r="B35" s="35"/>
      <c r="C35" s="1143" t="s">
        <v>528</v>
      </c>
      <c r="D35" s="1144"/>
      <c r="E35" s="1145"/>
      <c r="F35" s="36">
        <v>5.29</v>
      </c>
      <c r="G35" s="37">
        <v>6.44</v>
      </c>
      <c r="H35" s="37">
        <v>6.54</v>
      </c>
      <c r="I35" s="37">
        <v>8.42</v>
      </c>
      <c r="J35" s="38">
        <v>9.0299999999999994</v>
      </c>
      <c r="K35" s="22"/>
      <c r="L35" s="22"/>
      <c r="M35" s="22"/>
      <c r="N35" s="22"/>
      <c r="O35" s="22"/>
      <c r="P35" s="22"/>
    </row>
    <row r="36" spans="1:16" ht="39" customHeight="1">
      <c r="A36" s="22"/>
      <c r="B36" s="35"/>
      <c r="C36" s="1143" t="s">
        <v>529</v>
      </c>
      <c r="D36" s="1144"/>
      <c r="E36" s="1145"/>
      <c r="F36" s="36">
        <v>8.9499999999999993</v>
      </c>
      <c r="G36" s="37">
        <v>8.6999999999999993</v>
      </c>
      <c r="H36" s="37">
        <v>8.48</v>
      </c>
      <c r="I36" s="37">
        <v>8.43</v>
      </c>
      <c r="J36" s="38">
        <v>7.62</v>
      </c>
      <c r="K36" s="22"/>
      <c r="L36" s="22"/>
      <c r="M36" s="22"/>
      <c r="N36" s="22"/>
      <c r="O36" s="22"/>
      <c r="P36" s="22"/>
    </row>
    <row r="37" spans="1:16" ht="39" customHeight="1">
      <c r="A37" s="22"/>
      <c r="B37" s="35"/>
      <c r="C37" s="1143" t="s">
        <v>530</v>
      </c>
      <c r="D37" s="1144"/>
      <c r="E37" s="1145"/>
      <c r="F37" s="36">
        <v>1.24</v>
      </c>
      <c r="G37" s="37">
        <v>1.75</v>
      </c>
      <c r="H37" s="37">
        <v>1.83</v>
      </c>
      <c r="I37" s="37">
        <v>3.02</v>
      </c>
      <c r="J37" s="38">
        <v>2.99</v>
      </c>
      <c r="K37" s="22"/>
      <c r="L37" s="22"/>
      <c r="M37" s="22"/>
      <c r="N37" s="22"/>
      <c r="O37" s="22"/>
      <c r="P37" s="22"/>
    </row>
    <row r="38" spans="1:16" ht="39" customHeight="1">
      <c r="A38" s="22"/>
      <c r="B38" s="35"/>
      <c r="C38" s="1143" t="s">
        <v>531</v>
      </c>
      <c r="D38" s="1144"/>
      <c r="E38" s="1145"/>
      <c r="F38" s="36">
        <v>1.29</v>
      </c>
      <c r="G38" s="37">
        <v>0.64</v>
      </c>
      <c r="H38" s="37">
        <v>0.43</v>
      </c>
      <c r="I38" s="37">
        <v>0.85</v>
      </c>
      <c r="J38" s="38">
        <v>1.02</v>
      </c>
      <c r="K38" s="22"/>
      <c r="L38" s="22"/>
      <c r="M38" s="22"/>
      <c r="N38" s="22"/>
      <c r="O38" s="22"/>
      <c r="P38" s="22"/>
    </row>
    <row r="39" spans="1:16" ht="39" customHeight="1">
      <c r="A39" s="22"/>
      <c r="B39" s="35"/>
      <c r="C39" s="1143" t="s">
        <v>532</v>
      </c>
      <c r="D39" s="1144"/>
      <c r="E39" s="1145"/>
      <c r="F39" s="36">
        <v>0.28000000000000003</v>
      </c>
      <c r="G39" s="37">
        <v>0.02</v>
      </c>
      <c r="H39" s="37">
        <v>0.21</v>
      </c>
      <c r="I39" s="37">
        <v>0.28000000000000003</v>
      </c>
      <c r="J39" s="38">
        <v>0.8</v>
      </c>
      <c r="K39" s="22"/>
      <c r="L39" s="22"/>
      <c r="M39" s="22"/>
      <c r="N39" s="22"/>
      <c r="O39" s="22"/>
      <c r="P39" s="22"/>
    </row>
    <row r="40" spans="1:16" ht="39" customHeight="1">
      <c r="A40" s="22"/>
      <c r="B40" s="35"/>
      <c r="C40" s="1143" t="s">
        <v>533</v>
      </c>
      <c r="D40" s="1144"/>
      <c r="E40" s="1145"/>
      <c r="F40" s="36">
        <v>0.02</v>
      </c>
      <c r="G40" s="37">
        <v>0.01</v>
      </c>
      <c r="H40" s="37">
        <v>0.01</v>
      </c>
      <c r="I40" s="37">
        <v>0.01</v>
      </c>
      <c r="J40" s="38">
        <v>0.01</v>
      </c>
      <c r="K40" s="22"/>
      <c r="L40" s="22"/>
      <c r="M40" s="22"/>
      <c r="N40" s="22"/>
      <c r="O40" s="22"/>
      <c r="P40" s="22"/>
    </row>
    <row r="41" spans="1:16" ht="39" customHeight="1">
      <c r="A41" s="22"/>
      <c r="B41" s="35"/>
      <c r="C41" s="1143" t="s">
        <v>534</v>
      </c>
      <c r="D41" s="1144"/>
      <c r="E41" s="1145"/>
      <c r="F41" s="36">
        <v>0.01</v>
      </c>
      <c r="G41" s="37">
        <v>0.01</v>
      </c>
      <c r="H41" s="37">
        <v>0.01</v>
      </c>
      <c r="I41" s="37">
        <v>0.01</v>
      </c>
      <c r="J41" s="38">
        <v>0.01</v>
      </c>
      <c r="K41" s="22"/>
      <c r="L41" s="22"/>
      <c r="M41" s="22"/>
      <c r="N41" s="22"/>
      <c r="O41" s="22"/>
      <c r="P41" s="22"/>
    </row>
    <row r="42" spans="1:16" ht="39" customHeight="1">
      <c r="A42" s="22"/>
      <c r="B42" s="39"/>
      <c r="C42" s="1143" t="s">
        <v>535</v>
      </c>
      <c r="D42" s="1144"/>
      <c r="E42" s="1145"/>
      <c r="F42" s="36" t="s">
        <v>482</v>
      </c>
      <c r="G42" s="37" t="s">
        <v>482</v>
      </c>
      <c r="H42" s="37" t="s">
        <v>482</v>
      </c>
      <c r="I42" s="37" t="s">
        <v>482</v>
      </c>
      <c r="J42" s="38" t="s">
        <v>482</v>
      </c>
      <c r="K42" s="22"/>
      <c r="L42" s="22"/>
      <c r="M42" s="22"/>
      <c r="N42" s="22"/>
      <c r="O42" s="22"/>
      <c r="P42" s="22"/>
    </row>
    <row r="43" spans="1:16" ht="39" customHeight="1" thickBot="1">
      <c r="A43" s="22"/>
      <c r="B43" s="40"/>
      <c r="C43" s="1146" t="s">
        <v>536</v>
      </c>
      <c r="D43" s="1147"/>
      <c r="E43" s="1148"/>
      <c r="F43" s="41">
        <v>0.03</v>
      </c>
      <c r="G43" s="42">
        <v>0.01</v>
      </c>
      <c r="H43" s="42">
        <v>0.05</v>
      </c>
      <c r="I43" s="42">
        <v>0.06</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11</v>
      </c>
      <c r="C45" s="1160"/>
      <c r="D45" s="58"/>
      <c r="E45" s="1165" t="s">
        <v>12</v>
      </c>
      <c r="F45" s="1165"/>
      <c r="G45" s="1165"/>
      <c r="H45" s="1165"/>
      <c r="I45" s="1165"/>
      <c r="J45" s="1166"/>
      <c r="K45" s="59">
        <v>753</v>
      </c>
      <c r="L45" s="60">
        <v>620</v>
      </c>
      <c r="M45" s="60">
        <v>638</v>
      </c>
      <c r="N45" s="60">
        <v>632</v>
      </c>
      <c r="O45" s="61">
        <v>628</v>
      </c>
      <c r="P45" s="48"/>
      <c r="Q45" s="48"/>
      <c r="R45" s="48"/>
      <c r="S45" s="48"/>
      <c r="T45" s="48"/>
      <c r="U45" s="48"/>
    </row>
    <row r="46" spans="1:21" ht="30.75" customHeight="1">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14</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15</v>
      </c>
      <c r="F48" s="1153"/>
      <c r="G48" s="1153"/>
      <c r="H48" s="1153"/>
      <c r="I48" s="1153"/>
      <c r="J48" s="1154"/>
      <c r="K48" s="63">
        <v>230</v>
      </c>
      <c r="L48" s="64">
        <v>250</v>
      </c>
      <c r="M48" s="64">
        <v>261</v>
      </c>
      <c r="N48" s="64">
        <v>286</v>
      </c>
      <c r="O48" s="65">
        <v>312</v>
      </c>
      <c r="P48" s="48"/>
      <c r="Q48" s="48"/>
      <c r="R48" s="48"/>
      <c r="S48" s="48"/>
      <c r="T48" s="48"/>
      <c r="U48" s="48"/>
    </row>
    <row r="49" spans="1:21" ht="30.75" customHeight="1">
      <c r="A49" s="48"/>
      <c r="B49" s="1161"/>
      <c r="C49" s="1162"/>
      <c r="D49" s="62"/>
      <c r="E49" s="1153" t="s">
        <v>16</v>
      </c>
      <c r="F49" s="1153"/>
      <c r="G49" s="1153"/>
      <c r="H49" s="1153"/>
      <c r="I49" s="1153"/>
      <c r="J49" s="1154"/>
      <c r="K49" s="63">
        <v>136</v>
      </c>
      <c r="L49" s="64">
        <v>162</v>
      </c>
      <c r="M49" s="64">
        <v>145</v>
      </c>
      <c r="N49" s="64">
        <v>114</v>
      </c>
      <c r="O49" s="65">
        <v>95</v>
      </c>
      <c r="P49" s="48"/>
      <c r="Q49" s="48"/>
      <c r="R49" s="48"/>
      <c r="S49" s="48"/>
      <c r="T49" s="48"/>
      <c r="U49" s="48"/>
    </row>
    <row r="50" spans="1:21" ht="30.75" customHeight="1">
      <c r="A50" s="48"/>
      <c r="B50" s="1161"/>
      <c r="C50" s="1162"/>
      <c r="D50" s="62"/>
      <c r="E50" s="1153" t="s">
        <v>17</v>
      </c>
      <c r="F50" s="1153"/>
      <c r="G50" s="1153"/>
      <c r="H50" s="1153"/>
      <c r="I50" s="1153"/>
      <c r="J50" s="1154"/>
      <c r="K50" s="63">
        <v>1</v>
      </c>
      <c r="L50" s="64">
        <v>1</v>
      </c>
      <c r="M50" s="64" t="s">
        <v>482</v>
      </c>
      <c r="N50" s="64" t="s">
        <v>482</v>
      </c>
      <c r="O50" s="65" t="s">
        <v>482</v>
      </c>
      <c r="P50" s="48"/>
      <c r="Q50" s="48"/>
      <c r="R50" s="48"/>
      <c r="S50" s="48"/>
      <c r="T50" s="48"/>
      <c r="U50" s="48"/>
    </row>
    <row r="51" spans="1:21" ht="30.75" customHeight="1">
      <c r="A51" s="48"/>
      <c r="B51" s="1163"/>
      <c r="C51" s="1164"/>
      <c r="D51" s="66"/>
      <c r="E51" s="1153" t="s">
        <v>18</v>
      </c>
      <c r="F51" s="1153"/>
      <c r="G51" s="1153"/>
      <c r="H51" s="1153"/>
      <c r="I51" s="1153"/>
      <c r="J51" s="1154"/>
      <c r="K51" s="63" t="s">
        <v>482</v>
      </c>
      <c r="L51" s="64" t="s">
        <v>482</v>
      </c>
      <c r="M51" s="64" t="s">
        <v>482</v>
      </c>
      <c r="N51" s="64" t="s">
        <v>482</v>
      </c>
      <c r="O51" s="65" t="s">
        <v>482</v>
      </c>
      <c r="P51" s="48"/>
      <c r="Q51" s="48"/>
      <c r="R51" s="48"/>
      <c r="S51" s="48"/>
      <c r="T51" s="48"/>
      <c r="U51" s="48"/>
    </row>
    <row r="52" spans="1:21" ht="30.75" customHeight="1">
      <c r="A52" s="48"/>
      <c r="B52" s="1151" t="s">
        <v>19</v>
      </c>
      <c r="C52" s="1152"/>
      <c r="D52" s="66"/>
      <c r="E52" s="1153" t="s">
        <v>20</v>
      </c>
      <c r="F52" s="1153"/>
      <c r="G52" s="1153"/>
      <c r="H52" s="1153"/>
      <c r="I52" s="1153"/>
      <c r="J52" s="1154"/>
      <c r="K52" s="63">
        <v>568</v>
      </c>
      <c r="L52" s="64">
        <v>591</v>
      </c>
      <c r="M52" s="64">
        <v>627</v>
      </c>
      <c r="N52" s="64">
        <v>647</v>
      </c>
      <c r="O52" s="65">
        <v>667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552</v>
      </c>
      <c r="L53" s="69">
        <v>442</v>
      </c>
      <c r="M53" s="69">
        <v>417</v>
      </c>
      <c r="N53" s="69">
        <v>385</v>
      </c>
      <c r="O53" s="70">
        <v>368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207104</cp:lastModifiedBy>
  <dcterms:created xsi:type="dcterms:W3CDTF">2015-02-17T06:59:55Z</dcterms:created>
  <dcterms:modified xsi:type="dcterms:W3CDTF">2015-05-07T11:34:51Z</dcterms:modified>
</cp:coreProperties>
</file>