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l="1"/>
  <c r="BE35" i="9" s="1"/>
  <c r="BE36" i="9" s="1"/>
  <c r="BW34" i="9" s="1"/>
  <c r="BW35" i="9" l="1"/>
  <c r="BW36" i="9" s="1"/>
  <c r="BW37" i="9" s="1"/>
  <c r="BW38" i="9" s="1"/>
  <c r="BW39" i="9" s="1"/>
  <c r="BW40" i="9" s="1"/>
  <c r="CO34" i="9"/>
  <c r="CO35" i="9" s="1"/>
  <c r="CO36" i="9" s="1"/>
</calcChain>
</file>

<file path=xl/sharedStrings.xml><?xml version="1.0" encoding="utf-8"?>
<sst xmlns="http://schemas.openxmlformats.org/spreadsheetml/2006/main" count="1032" uniqueCount="570">
  <si>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</si>
  <si>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</si>
  <si>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</si>
  <si>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</si>
  <si>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</si>
  <si>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</si>
  <si>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</si>
  <si>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</si>
  <si>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</si>
  <si>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</si>
  <si>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</si>
  <si>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</si>
  <si>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</si>
  <si>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</si>
  <si>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</si>
  <si>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</si>
  <si>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</si>
  <si>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</si>
  <si>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</si>
  <si>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</si>
  <si>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</si>
  <si>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</si>
  <si>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</si>
  <si>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</si>
  <si>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</si>
  <si>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</si>
  <si>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</si>
  <si>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</si>
  <si>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</si>
  <si>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</si>
  <si>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</si>
  <si>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</si>
  <si>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</si>
  <si>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</si>
  <si>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</si>
  <si>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</si>
  <si>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</si>
  <si>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</si>
  <si>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</si>
  <si>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</si>
  <si>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</si>
  <si>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</si>
  <si>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</si>
  <si>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</si>
  <si>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</si>
  <si>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</si>
  <si>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</si>
  <si>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</si>
  <si>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</si>
  <si>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</si>
  <si>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</si>
  <si>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</si>
  <si>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</si>
  <si>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</si>
  <si>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</si>
  <si>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</si>
  <si>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</si>
  <si>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</si>
  <si>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</si>
  <si>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</si>
  <si>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</si>
  <si>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</si>
  <si>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</si>
  <si>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</si>
  <si>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</si>
  <si>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</si>
  <si>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</si>
  <si>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</si>
  <si>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</si>
  <si>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</si>
  <si>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</si>
  <si>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</si>
  <si>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</si>
  <si>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</si>
  <si>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</si>
  <si>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</si>
  <si>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</si>
  <si>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</si>
  <si>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</si>
  <si>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</si>
  <si>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</si>
  <si>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</si>
  <si>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</si>
  <si>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</si>
  <si>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</si>
  <si>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</si>
  <si>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</si>
  <si>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</si>
  <si>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</si>
  <si>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</si>
  <si>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</si>
  <si>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</si>
  <si>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</si>
  <si>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</si>
  <si>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</si>
  <si>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</si>
  <si>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</si>
  <si>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</si>
  <si>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</si>
  <si>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</si>
  <si>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</si>
  <si>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</si>
  <si>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</si>
  <si>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</si>
  <si>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</si>
  <si>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</si>
  <si>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</si>
  <si>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</si>
  <si>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</si>
  <si>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</si>
  <si>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</si>
  <si>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</si>
  <si>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</si>
  <si>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</si>
  <si>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</si>
  <si>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</si>
  <si>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</si>
  <si>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</si>
  <si>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</si>
  <si>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</si>
  <si>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</si>
  <si>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</si>
  <si>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</si>
  <si>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</si>
  <si>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</si>
  <si>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</si>
  <si>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</si>
  <si>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</si>
  <si>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</si>
  <si>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</si>
  <si>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</si>
  <si>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</si>
  <si>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</si>
  <si>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</si>
  <si>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</si>
  <si>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</si>
  <si>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</si>
  <si>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</si>
  <si>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</si>
  <si>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</si>
  <si>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</si>
  <si>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</si>
  <si>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</si>
  <si>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</si>
  <si>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</si>
  <si>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</si>
  <si>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</si>
  <si>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</si>
  <si>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</si>
  <si>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</si>
  <si>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</si>
  <si>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</si>
  <si>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</si>
  <si>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</si>
  <si>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</si>
  <si>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</si>
  <si>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</si>
  <si>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</si>
  <si>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</si>
  <si>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</si>
  <si>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</si>
  <si>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</si>
  <si>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</si>
  <si>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</si>
  <si>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</si>
  <si>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</si>
  <si>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</si>
  <si>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</si>
  <si>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</si>
  <si>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</si>
  <si>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</si>
  <si>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</si>
  <si>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</si>
  <si>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</si>
  <si>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</si>
  <si>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</si>
  <si>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</si>
  <si>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</si>
  <si>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</si>
  <si>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</si>
  <si>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</si>
  <si>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</si>
  <si>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</si>
  <si>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</si>
  <si>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</si>
  <si>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</si>
  <si>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</si>
  <si>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</si>
  <si>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</si>
  <si>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</si>
  <si>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</si>
  <si>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</si>
  <si>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</si>
  <si>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</si>
  <si>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</si>
  <si>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</si>
  <si>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静岡県藤枝市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</si>
  <si>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</si>
  <si>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</si>
  <si>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</si>
  <si>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</si>
  <si>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</si>
  <si>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</si>
  <si>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</si>
  <si>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</si>
  <si>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</si>
  <si>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</si>
  <si>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</si>
  <si>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</si>
  <si>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</si>
  <si>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</si>
  <si>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</si>
  <si>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</si>
  <si>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</si>
  <si>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</si>
  <si>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</si>
  <si>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</si>
  <si>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</si>
  <si>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</si>
  <si>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</si>
  <si>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</si>
  <si>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</si>
  <si>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</si>
  <si>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</si>
  <si>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</si>
  <si>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</si>
  <si>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</si>
  <si>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</si>
  <si>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</si>
  <si>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</si>
  <si>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</si>
  <si>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</si>
  <si>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</si>
  <si>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</si>
  <si>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</si>
  <si>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</si>
  <si>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</si>
  <si>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</si>
  <si>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</si>
  <si>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</si>
  <si>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</si>
  <si>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</si>
  <si>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</si>
  <si>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</si>
  <si>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</si>
  <si>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</si>
  <si>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</si>
  <si>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</si>
  <si>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</si>
  <si>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</si>
  <si>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</si>
  <si>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</si>
  <si>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</si>
  <si>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</si>
  <si>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</si>
  <si>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</si>
  <si>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</si>
  <si>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</si>
  <si>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</si>
  <si>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</si>
  <si>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</si>
  <si>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</si>
  <si>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</si>
  <si>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</si>
  <si>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</si>
  <si>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</si>
  <si>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</si>
  <si>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</si>
  <si>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</si>
  <si>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</si>
  <si>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</si>
  <si>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</si>
  <si>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</si>
  <si>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</si>
  <si>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</si>
  <si>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</si>
  <si>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</si>
  <si>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</si>
  <si>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</si>
  <si>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</si>
  <si>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</si>
  <si>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</si>
  <si>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</si>
  <si>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</si>
  <si>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</si>
  <si>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</si>
  <si>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</si>
  <si>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</si>
  <si>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</si>
  <si>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</si>
  <si>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</si>
  <si>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</si>
  <si>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</si>
  <si>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</si>
  <si>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</si>
  <si>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</si>
  <si>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</si>
  <si>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</si>
  <si>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</si>
  <si>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</si>
  <si>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</si>
  <si>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</si>
  <si>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</si>
  <si>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</si>
  <si>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</si>
  <si>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</si>
  <si>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</si>
  <si>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</si>
  <si>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</si>
  <si>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</si>
  <si>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</si>
  <si>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</si>
  <si>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</si>
  <si>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</si>
  <si>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</si>
  <si>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</si>
  <si>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</si>
  <si>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</si>
  <si>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</si>
  <si>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</si>
  <si>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</si>
  <si>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</si>
  <si>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</si>
  <si>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</si>
  <si>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</si>
  <si>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</si>
  <si>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</si>
  <si>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</si>
  <si>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</si>
  <si>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</si>
  <si>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</si>
  <si>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</si>
  <si>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</si>
  <si>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</si>
  <si>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</si>
  <si>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</si>
  <si>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</si>
  <si>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</si>
  <si>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</si>
  <si>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</si>
  <si>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</si>
  <si>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</si>
  <si>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</si>
  <si>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</si>
  <si>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</si>
  <si>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静岡県藤枝市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</si>
  <si>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</si>
  <si>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</si>
  <si>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</si>
  <si>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</si>
  <si>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</si>
  <si>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</si>
  <si>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</si>
  <si>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</si>
  <si>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</si>
  <si>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</si>
  <si>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</si>
  <si>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</si>
  <si>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</si>
  <si>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</si>
  <si>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</si>
  <si>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</si>
  <si>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</si>
  <si>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</si>
  <si>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</si>
  <si>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</si>
  <si>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</si>
  <si>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</si>
  <si>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</si>
  <si>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</si>
  <si>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</si>
  <si>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</si>
  <si>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</si>
  <si>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</si>
  <si>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</si>
  <si>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</si>
  <si>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</si>
  <si>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</si>
  <si>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</si>
  <si>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</si>
  <si>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</si>
  <si>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</si>
  <si>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</si>
  <si>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</si>
  <si>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</si>
  <si>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</si>
  <si>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</si>
  <si>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</si>
  <si>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</si>
  <si>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</si>
  <si>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</si>
  <si>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</si>
  <si>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</si>
  <si>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</si>
  <si>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</si>
  <si>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</si>
  <si>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</si>
  <si>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</si>
  <si>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</si>
  <si>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</si>
  <si>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</si>
  <si>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</si>
  <si>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</si>
  <si>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</si>
  <si>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</si>
  <si>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</si>
  <si>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</si>
  <si>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</si>
  <si>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</si>
  <si>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</si>
  <si>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</si>
  <si>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</si>
  <si>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</si>
  <si>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</si>
  <si>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</si>
  <si>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</si>
  <si>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</si>
  <si>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</si>
  <si>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</si>
  <si>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</si>
  <si>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</si>
  <si>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</si>
  <si>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</si>
  <si>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</si>
  <si>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</si>
  <si>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</si>
  <si>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</si>
  <si>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</si>
  <si>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</si>
  <si>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</si>
  <si>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</si>
  <si>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</si>
  <si>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</si>
  <si>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</si>
  <si>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</si>
  <si>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</si>
  <si>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</si>
  <si>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</si>
  <si>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</si>
  <si>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</si>
  <si>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</si>
  <si>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</si>
  <si>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</si>
  <si>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</si>
  <si>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</si>
  <si>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</si>
  <si>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</si>
  <si>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</si>
  <si>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</si>
  <si>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</si>
  <si>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</si>
  <si>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</si>
  <si>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</si>
  <si>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</si>
  <si>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</si>
  <si>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</si>
  <si>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</si>
  <si>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</si>
  <si>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</si>
  <si>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</si>
  <si>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</si>
  <si>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</si>
  <si>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</si>
  <si>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</si>
  <si>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</si>
  <si>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</si>
  <si>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</si>
  <si>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</si>
  <si>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</si>
  <si>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</si>
  <si>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</si>
  <si>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</si>
  <si>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</si>
  <si>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</si>
  <si>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</si>
  <si>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</si>
  <si>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</si>
  <si>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</si>
  <si>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</si>
  <si>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</si>
  <si>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</si>
  <si>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</si>
  <si>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</si>
  <si>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</si>
  <si>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</si>
  <si>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</si>
  <si>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</si>
  <si>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</si>
  <si>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</si>
  <si>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</si>
  <si>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</si>
  <si>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</si>
  <si>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</si>
  <si>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</si>
  <si>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</si>
  <si>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</si>
  <si>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</si>
  <si>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</si>
  <si>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</si>
  <si>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</si>
  <si>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</si>
  <si>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</si>
  <si>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</si>
  <si>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</si>
  <si>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</si>
  <si>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</si>
  <si>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</si>
  <si>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</si>
  <si>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</si>
  <si>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</si>
  <si>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</si>
  <si>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</si>
  <si>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</si>
  <si>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</si>
  <si>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</si>
  <si>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</si>
  <si>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</si>
  <si>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</si>
  <si>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</si>
  <si>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</si>
  <si>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</si>
  <si>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</si>
  <si>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</si>
  <si>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</si>
  <si>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</si>
  <si>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</si>
  <si>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</si>
  <si>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</si>
  <si>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</si>
  <si>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</si>
  <si>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病院事業会計</t>
  </si>
  <si>
    <t>介護保険特別会計</t>
  </si>
  <si>
    <t>国民健康保険事業特別会計</t>
  </si>
  <si>
    <t>後期高齢者医療特別会計</t>
  </si>
  <si>
    <t>駐車場事業特別会計</t>
  </si>
  <si>
    <t>公共下水道事業特別会計</t>
  </si>
  <si>
    <t>その他会計（赤字）</t>
  </si>
  <si>
    <t>その他会計（黒字）</t>
  </si>
  <si>
    <t>-</t>
    <phoneticPr fontId="2"/>
  </si>
  <si>
    <t>静岡県大井川広域水道企業団/大井川広域水道用水供給事業会計</t>
    <rPh sb="0" eb="2">
      <t>シズオカ</t>
    </rPh>
    <rPh sb="2" eb="3">
      <t>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</si>
  <si>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駿遠学園管理組合/一般会計</t>
    <rPh sb="0" eb="1">
      <t>シュン</t>
    </rPh>
    <rPh sb="1" eb="2">
      <t>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</si>
  <si>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</si>
  <si>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</si>
  <si>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</si>
  <si>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</si>
  <si>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</si>
  <si>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</si>
  <si>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藤枝市土地開発公社</t>
    <rPh sb="0" eb="3">
      <t>フジエダシ</t>
    </rPh>
    <rPh sb="3" eb="5">
      <t>トチ</t>
    </rPh>
    <rPh sb="5" eb="7">
      <t>カイハツ</t>
    </rPh>
    <rPh sb="7" eb="9">
      <t>コウシャ</t>
    </rPh>
    <phoneticPr fontId="2"/>
  </si>
  <si>
    <t>藤枝市勤労者福祉サービスセンター</t>
    <rPh sb="0" eb="3">
      <t>フジエダシ</t>
    </rPh>
    <rPh sb="3" eb="6">
      <t>キンロウシャ</t>
    </rPh>
    <rPh sb="6" eb="8">
      <t>フクシ</t>
    </rPh>
    <phoneticPr fontId="2"/>
  </si>
  <si>
    <t>まちづくり藤枝</t>
    <rPh sb="5" eb="7">
      <t>フジエダ</t>
    </rPh>
    <phoneticPr fontId="2"/>
  </si>
  <si>
    <t>-</t>
    <phoneticPr fontId="2"/>
  </si>
  <si>
    <t>-</t>
    <phoneticPr fontId="2"/>
  </si>
  <si>
    <t>○</t>
    <phoneticPr fontId="2"/>
  </si>
  <si>
    <t>-</t>
    <phoneticPr fontId="2"/>
  </si>
  <si>
    <t>▲0</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</si>
  <si>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</si>
  <si>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</si>
  <si>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</si>
  <si>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</si>
  <si>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</si>
  <si>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</si>
  <si>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</si>
  <si>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</si>
  <si>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</si>
  <si>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</si>
  <si>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</si>
  <si>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新規発行地方債の削減及び積極的な地方債の繰上償還により、未だ類似団体より高い状況ではあるが、将来負担比率は低下してきている。一方で、有形固定資産減価償却率は類似団体よりも高くなっており、ほとんどの施設類型において、有形固定資産減価償却率が類似団体平均を上回っているところであるが、いずれの施設も長寿命化に向け、適切に修繕を行っているところである。今後の経年変化に注視するとともに、施設マネジメント計画に基づき、中長期的視点に立った計画的な維持管理、修繕等に取り組んでいく。</t>
    <phoneticPr fontId="5"/>
  </si>
  <si>
    <t>有形固定資産減価償却率</t>
    <phoneticPr fontId="5"/>
  </si>
  <si>
    <t>有形固定資産減価償却率</t>
    <phoneticPr fontId="5"/>
  </si>
  <si>
    <t>将来負担比率及び実質公債費比率は類似団体と比較して高くなっているが、年々改善してきている。
これは、新規発行地方債の削減及び積極的な地方債の繰上償還により、地方債残高が着実に減少してきたことによるものである。
今後においても、新規発行地方債の抑制や公営企業会計の経営健全化に取り組み、将来負担比率及び実質公債費比率の改善を図っていく。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</si>
</sst>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32527</c:v>
                </c:pt>
                <c:pt idx="1">
                  <c:v>30247</c:v>
                </c:pt>
                <c:pt idx="2">
                  <c:v>34872</c:v>
                </c:pt>
                <c:pt idx="3">
                  <c:v>35425</c:v>
                </c:pt>
                <c:pt idx="4">
                  <c:v>40240</c:v>
                </c:pt>
              </c:numCache>
            </c:numRef>
          </c:val>
          <c:smooth val="0"/>
        </c:ser>
        <c:dLbls>
          <c:showLegendKey val="0"/>
          <c:showVal val="0"/>
          <c:showCatName val="0"/>
          <c:showSerName val="0"/>
          <c:showPercent val="0"/>
          <c:showBubbleSize val="0"/>
        </c:dLbls>
        <c:marker val="1"/>
        <c:smooth val="0"/>
        <c:axId val="98747904"/>
        <c:axId val="98749824"/>
      </c:lineChart>
      <c:catAx>
        <c:axId val="98747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49824"/>
        <c:crosses val="autoZero"/>
        <c:auto val="1"/>
        <c:lblAlgn val="ctr"/>
        <c:lblOffset val="100"/>
        <c:tickLblSkip val="1"/>
        <c:tickMarkSkip val="1"/>
        <c:noMultiLvlLbl val="0"/>
      </c:catAx>
      <c:valAx>
        <c:axId val="98749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4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9.66</c:v>
                </c:pt>
                <c:pt idx="1">
                  <c:v>10.47</c:v>
                </c:pt>
                <c:pt idx="2">
                  <c:v>10.41</c:v>
                </c:pt>
                <c:pt idx="3">
                  <c:v>12.38</c:v>
                </c:pt>
                <c:pt idx="4">
                  <c:v>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19.28</c:v>
                </c:pt>
                <c:pt idx="1">
                  <c:v>24.65</c:v>
                </c:pt>
                <c:pt idx="2">
                  <c:v>29.21</c:v>
                </c:pt>
                <c:pt idx="3">
                  <c:v>30.27</c:v>
                </c:pt>
                <c:pt idx="4">
                  <c:v>34.58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577920"/>
        <c:axId val="11059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3.25</c:v>
                </c:pt>
                <c:pt idx="1">
                  <c:v>6.52</c:v>
                </c:pt>
                <c:pt idx="2">
                  <c:v>3.95</c:v>
                </c:pt>
                <c:pt idx="3">
                  <c:v>3.6</c:v>
                </c:pt>
                <c:pt idx="4">
                  <c:v>2.19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577920"/>
        <c:axId val="110592384"/>
      </c:lineChart>
      <c:catAx>
        <c:axId val="1105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92384"/>
        <c:crosses val="autoZero"/>
        <c:auto val="1"/>
        <c:lblAlgn val="ctr"/>
        <c:lblOffset val="100"/>
        <c:tickLblSkip val="1"/>
        <c:tickMarkSkip val="1"/>
        <c:noMultiLvlLbl val="0"/>
      </c:catAx>
      <c:valAx>
        <c:axId val="11059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0.37</c:v>
                </c:pt>
                <c:pt idx="2">
                  <c:v>#N/A</c:v>
                </c:pt>
                <c:pt idx="3">
                  <c:v>0.16</c:v>
                </c:pt>
                <c:pt idx="4">
                  <c:v>#N/A</c:v>
                </c:pt>
                <c:pt idx="5">
                  <c:v>0.42</c:v>
                </c:pt>
                <c:pt idx="6">
                  <c:v>#N/A</c:v>
                </c:pt>
                <c:pt idx="7">
                  <c:v>0.31</c:v>
                </c:pt>
                <c:pt idx="8">
                  <c:v>#N/A</c:v>
                </c:pt>
                <c:pt idx="9">
                  <c:v>1.37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7.0000000000000007E-2</c:v>
                </c:pt>
                <c:pt idx="4">
                  <c:v>#N/A</c:v>
                </c:pt>
                <c:pt idx="5">
                  <c:v>0.3</c:v>
                </c:pt>
                <c:pt idx="6">
                  <c:v>#N/A</c:v>
                </c:pt>
                <c:pt idx="7">
                  <c:v>0.94</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3.16</c:v>
                </c:pt>
                <c:pt idx="2">
                  <c:v>#N/A</c:v>
                </c:pt>
                <c:pt idx="3">
                  <c:v>4.1500000000000004</c:v>
                </c:pt>
                <c:pt idx="4">
                  <c:v>#N/A</c:v>
                </c:pt>
                <c:pt idx="5">
                  <c:v>3.84</c:v>
                </c:pt>
                <c:pt idx="6">
                  <c:v>#N/A</c:v>
                </c:pt>
                <c:pt idx="7">
                  <c:v>5.58</c:v>
                </c:pt>
                <c:pt idx="8">
                  <c:v>#N/A</c:v>
                </c:pt>
                <c:pt idx="9">
                  <c:v>4.2699999999999996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3.41</c:v>
                </c:pt>
                <c:pt idx="2">
                  <c:v>#N/A</c:v>
                </c:pt>
                <c:pt idx="3">
                  <c:v>3.97</c:v>
                </c:pt>
                <c:pt idx="4">
                  <c:v>#N/A</c:v>
                </c:pt>
                <c:pt idx="5">
                  <c:v>4.53</c:v>
                </c:pt>
                <c:pt idx="6">
                  <c:v>#N/A</c:v>
                </c:pt>
                <c:pt idx="7">
                  <c:v>5.09</c:v>
                </c:pt>
                <c:pt idx="8">
                  <c:v>#N/A</c:v>
                </c:pt>
                <c:pt idx="9">
                  <c:v>6.18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9.65</c:v>
                </c:pt>
                <c:pt idx="2">
                  <c:v>#N/A</c:v>
                </c:pt>
                <c:pt idx="3">
                  <c:v>10.46</c:v>
                </c:pt>
                <c:pt idx="4">
                  <c:v>#N/A</c:v>
                </c:pt>
                <c:pt idx="5">
                  <c:v>10.41</c:v>
                </c:pt>
                <c:pt idx="6">
                  <c:v>#N/A</c:v>
                </c:pt>
                <c:pt idx="7">
                  <c:v>12.37</c:v>
                </c:pt>
                <c:pt idx="8">
                  <c:v>#N/A</c:v>
                </c:pt>
                <c:pt idx="9">
                  <c:v>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273472"/>
        <c:axId val="109275008"/>
      </c:barChart>
      <c:catAx>
        <c:axId val="1092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75008"/>
        <c:crosses val="autoZero"/>
        <c:auto val="1"/>
        <c:lblAlgn val="ctr"/>
        <c:lblOffset val="100"/>
        <c:tickLblSkip val="1"/>
        <c:tickMarkSkip val="1"/>
        <c:noMultiLvlLbl val="0"/>
      </c:catAx>
      <c:valAx>
        <c:axId val="10927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4980</c:v>
                </c:pt>
                <c:pt idx="5">
                  <c:v>5087</c:v>
                </c:pt>
                <c:pt idx="8">
                  <c:v>5046</c:v>
                </c:pt>
                <c:pt idx="11">
                  <c:v>4997</c:v>
                </c:pt>
                <c:pt idx="14">
                  <c:v>5086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121</c:v>
                </c:pt>
                <c:pt idx="3">
                  <c:v>120</c:v>
                </c:pt>
                <c:pt idx="6">
                  <c:v>120</c:v>
                </c:pt>
                <c:pt idx="9">
                  <c:v>122</c:v>
                </c:pt>
                <c:pt idx="12">
                  <c:v>123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151</c:v>
                </c:pt>
                <c:pt idx="3">
                  <c:v>116</c:v>
                </c:pt>
                <c:pt idx="6">
                  <c:v>49</c:v>
                </c:pt>
                <c:pt idx="9">
                  <c:v>45</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1839</c:v>
                </c:pt>
                <c:pt idx="3">
                  <c:v>1873</c:v>
                </c:pt>
                <c:pt idx="6">
                  <c:v>1911</c:v>
                </c:pt>
                <c:pt idx="9">
                  <c:v>1925</c:v>
                </c:pt>
                <c:pt idx="12">
                  <c:v>2099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5855</c:v>
                </c:pt>
                <c:pt idx="3">
                  <c:v>5711</c:v>
                </c:pt>
                <c:pt idx="6">
                  <c:v>5651</c:v>
                </c:pt>
                <c:pt idx="9">
                  <c:v>5407</c:v>
                </c:pt>
                <c:pt idx="12">
                  <c:v>5250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354368"/>
        <c:axId val="10935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2986</c:v>
                </c:pt>
                <c:pt idx="2">
                  <c:v>#N/A</c:v>
                </c:pt>
                <c:pt idx="3">
                  <c:v>#N/A</c:v>
                </c:pt>
                <c:pt idx="4">
                  <c:v>2733</c:v>
                </c:pt>
                <c:pt idx="5">
                  <c:v>#N/A</c:v>
                </c:pt>
                <c:pt idx="6">
                  <c:v>#N/A</c:v>
                </c:pt>
                <c:pt idx="7">
                  <c:v>2685</c:v>
                </c:pt>
                <c:pt idx="8">
                  <c:v>#N/A</c:v>
                </c:pt>
                <c:pt idx="9">
                  <c:v>#N/A</c:v>
                </c:pt>
                <c:pt idx="10">
                  <c:v>2502</c:v>
                </c:pt>
                <c:pt idx="11">
                  <c:v>#N/A</c:v>
                </c:pt>
                <c:pt idx="12">
                  <c:v>#N/A</c:v>
                </c:pt>
                <c:pt idx="13">
                  <c:v>2450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354368"/>
        <c:axId val="109356544"/>
      </c:lineChart>
      <c:catAx>
        <c:axId val="1093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56544"/>
        <c:crosses val="autoZero"/>
        <c:auto val="1"/>
        <c:lblAlgn val="ctr"/>
        <c:lblOffset val="100"/>
        <c:tickLblSkip val="1"/>
        <c:tickMarkSkip val="1"/>
        <c:noMultiLvlLbl val="0"/>
      </c:catAx>
      <c:valAx>
        <c:axId val="10935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44014</c:v>
                </c:pt>
                <c:pt idx="5">
                  <c:v>43886</c:v>
                </c:pt>
                <c:pt idx="8">
                  <c:v>42983</c:v>
                </c:pt>
                <c:pt idx="11">
                  <c:v>42697</c:v>
                </c:pt>
                <c:pt idx="14">
                  <c:v>41994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10951</c:v>
                </c:pt>
                <c:pt idx="5">
                  <c:v>10783</c:v>
                </c:pt>
                <c:pt idx="8">
                  <c:v>8729</c:v>
                </c:pt>
                <c:pt idx="11">
                  <c:v>8804</c:v>
                </c:pt>
                <c:pt idx="14">
                  <c:v>8879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12338</c:v>
                </c:pt>
                <c:pt idx="5">
                  <c:v>13324</c:v>
                </c:pt>
                <c:pt idx="8">
                  <c:v>14345</c:v>
                </c:pt>
                <c:pt idx="11">
                  <c:v>14393</c:v>
                </c:pt>
                <c:pt idx="14">
                  <c:v>17032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374</c:v>
                </c:pt>
                <c:pt idx="3">
                  <c:v>149</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8707</c:v>
                </c:pt>
                <c:pt idx="3">
                  <c:v>8489</c:v>
                </c:pt>
                <c:pt idx="6">
                  <c:v>7892</c:v>
                </c:pt>
                <c:pt idx="9">
                  <c:v>7455</c:v>
                </c:pt>
                <c:pt idx="12">
                  <c:v>7401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241</c:v>
                </c:pt>
                <c:pt idx="3">
                  <c:v>252</c:v>
                </c:pt>
                <c:pt idx="6">
                  <c:v>406</c:v>
                </c:pt>
                <c:pt idx="9">
                  <c:v>742</c:v>
                </c:pt>
                <c:pt idx="12">
                  <c:v>808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20212</c:v>
                </c:pt>
                <c:pt idx="3">
                  <c:v>20067</c:v>
                </c:pt>
                <c:pt idx="6">
                  <c:v>20467</c:v>
                </c:pt>
                <c:pt idx="9">
                  <c:v>19852</c:v>
                </c:pt>
                <c:pt idx="12">
                  <c:v>18841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2986</c:v>
                </c:pt>
                <c:pt idx="3">
                  <c:v>2686</c:v>
                </c:pt>
                <c:pt idx="6">
                  <c:v>1195</c:v>
                </c:pt>
                <c:pt idx="9">
                  <c:v>1102</c:v>
                </c:pt>
                <c:pt idx="12">
                  <c:v>1015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51345</c:v>
                </c:pt>
                <c:pt idx="3">
                  <c:v>49139</c:v>
                </c:pt>
                <c:pt idx="6">
                  <c:v>46787</c:v>
                </c:pt>
                <c:pt idx="9">
                  <c:v>44550</c:v>
                </c:pt>
                <c:pt idx="12">
                  <c:v>42505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337536"/>
        <c:axId val="12234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16561</c:v>
                </c:pt>
                <c:pt idx="2">
                  <c:v>#N/A</c:v>
                </c:pt>
                <c:pt idx="3">
                  <c:v>#N/A</c:v>
                </c:pt>
                <c:pt idx="4">
                  <c:v>12788</c:v>
                </c:pt>
                <c:pt idx="5">
                  <c:v>#N/A</c:v>
                </c:pt>
                <c:pt idx="6">
                  <c:v>#N/A</c:v>
                </c:pt>
                <c:pt idx="7">
                  <c:v>10689</c:v>
                </c:pt>
                <c:pt idx="8">
                  <c:v>#N/A</c:v>
                </c:pt>
                <c:pt idx="9">
                  <c:v>#N/A</c:v>
                </c:pt>
                <c:pt idx="10">
                  <c:v>7808</c:v>
                </c:pt>
                <c:pt idx="11">
                  <c:v>#N/A</c:v>
                </c:pt>
                <c:pt idx="12">
                  <c:v>#N/A</c:v>
                </c:pt>
                <c:pt idx="13">
                  <c:v>2665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337536"/>
        <c:axId val="122343808"/>
      </c:lineChart>
      <c:catAx>
        <c:axId val="1223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343808"/>
        <c:crosses val="autoZero"/>
        <c:auto val="1"/>
        <c:lblAlgn val="ctr"/>
        <c:lblOffset val="100"/>
        <c:tickLblSkip val="1"/>
        <c:tickMarkSkip val="1"/>
        <c:noMultiLvlLbl val="0"/>
      </c:catAx>
      <c:valAx>
        <c:axId val="1223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pt idx="3">
                  <c:v>32.6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695040"/>
        <c:axId val="122705408"/>
      </c:scatterChart>
      <c:valAx>
        <c:axId val="122695040"/>
        <c:scaling>
          <c:orientation val="minMax"/>
          <c:max val="57.5"/>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05408"/>
        <c:crosses val="autoZero"/>
        <c:crossBetween val="midCat"/>
      </c:valAx>
      <c:valAx>
        <c:axId val="122705408"/>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9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12.3</c:v>
                </c:pt>
                <c:pt idx="2">
                  <c:v>11.8</c:v>
                </c:pt>
                <c:pt idx="3">
                  <c:v>11.1</c:v>
                </c:pt>
                <c:pt idx="4">
                  <c:v>10.7</c:v>
                </c:pt>
              </c:numCache>
            </c:numRef>
          </c:xVal>
          <c:yVal>
            <c:numRef>
              <c:f>公会計指標分析・財政指標組合せ分析表!$K$73:$O$73</c:f>
              <c:numCache>
                <c:formatCode>#,##0.0;"▲ "#,##0.0</c:formatCode>
                <c:ptCount val="5"/>
                <c:pt idx="0">
                  <c:v>70.3</c:v>
                </c:pt>
                <c:pt idx="1">
                  <c:v>53.6</c:v>
                </c:pt>
                <c:pt idx="2">
                  <c:v>45.9</c:v>
                </c:pt>
                <c:pt idx="3">
                  <c:v>32.6</c:v>
                </c:pt>
                <c:pt idx="4">
                  <c:v>11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830208"/>
        <c:axId val="122848768"/>
      </c:scatterChart>
      <c:valAx>
        <c:axId val="122830208"/>
        <c:scaling>
          <c:orientation val="minMax"/>
          <c:max val="13.4"/>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848768"/>
        <c:crosses val="autoZero"/>
        <c:crossBetween val="midCat"/>
      </c:valAx>
      <c:valAx>
        <c:axId val="122848768"/>
        <c:scaling>
          <c:orientation val="minMax"/>
          <c:max val="8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830208"/>
        <c:crosses val="autoZero"/>
        <c:crossBetween val="midCat"/>
        <c:majorUnit val="10.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元利償還金については、公共事業等債及び学校教育施設等整備事業債等の減により元利償還額が減少し、数値改善の要因となった。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今後も新規発行の地方債を抑制し、地方債の繰上償還を積極的に行うなど、数値の改善を図っていく。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将来負担額については、組合等負担等見込額の増加はあるものの、地方債の現在高、公営企業債等繰入見込額の減少による影響で、大幅に改善している。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充当可能財源等は、財政調整基金積立額の増額等の影響により、充当可能基金が増加し、全体として増加となった。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今後においても引き続き積極的な繰上償還や新規発行の地方債の抑制に努め、数値の改善を図っていく。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当市では、平成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策定のアセットマネジメント基本方針において、長寿命化の推進、施設総量の適正化、民間活力の導入、広域連携の推進を柱としているところであるが、第一段階として、長寿命化に重点を置き、公共施設の劣化状況等の把握及び適切な修繕を進めている。</a:t>
          </a:r>
          <a:endParaRPr lang="ja-JP" altLang="ja-JP" sz="1050">
            <a:effectLst/>
          </a:endParaRPr>
        </a:p>
        <a:p>
          <a:r>
            <a:rPr kumimoji="1" lang="ja-JP" altLang="ja-JP" sz="1050">
              <a:solidFill>
                <a:schemeClr val="dk1"/>
              </a:solidFill>
              <a:effectLst/>
              <a:latin typeface="+mn-lt"/>
              <a:ea typeface="+mn-ea"/>
              <a:cs typeface="+mn-cs"/>
            </a:rPr>
            <a:t>有形固定資産減価償却率は類似団体より高い水準にあるが、</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年度以降は基本方針及び</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月に策定した施設マネジメント計画に基づき施設の維持管理・修繕等を進めていることから、次年度以降も上昇傾向は継続するが、緩やかな伸びになるものと考える。</a:t>
          </a:r>
          <a:endParaRPr lang="ja-JP" altLang="ja-JP" sz="1050">
            <a:effectLst/>
          </a:endParaRPr>
        </a:p>
        <a:p>
          <a:endParaRPr kumimoji="1" lang="ja-JP" altLang="en-US" sz="105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133604</xdr:rowOff>
    </xdr:from>
    <xdr:to>
      <xdr:col>3</xdr:col>
      <xdr:colOff>511175</xdr:colOff>
      <xdr:row>30</xdr:row>
      <xdr:rowOff>63754</xdr:rowOff>
    </xdr:to>
    <xdr:sp macro="" textlink="">
      <xdr:nvSpPr>
        <xdr:cNvPr id="75" name="円/楕円 74"/>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17</xdr:rowOff>
    </xdr:from>
    <xdr:ext cx="405111" cy="259045"/>
    <xdr:sp macro="" textlink="">
      <xdr:nvSpPr>
        <xdr:cNvPr id="76"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80281</xdr:rowOff>
    </xdr:from>
    <xdr:ext cx="405111" cy="259045"/>
    <xdr:sp macro="" textlink="">
      <xdr:nvSpPr>
        <xdr:cNvPr id="77" name="n_1mainValue有形固定資産減価償却率"/>
        <xdr:cNvSpPr txBox="1"/>
      </xdr:nvSpPr>
      <xdr:spPr>
        <a:xfrm>
          <a:off x="3836043"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103124</xdr:rowOff>
    </xdr:from>
    <xdr:to>
      <xdr:col>5</xdr:col>
      <xdr:colOff>409575</xdr:colOff>
      <xdr:row>39</xdr:row>
      <xdr:rowOff>33274</xdr:rowOff>
    </xdr:to>
    <xdr:sp macro="" textlink="">
      <xdr:nvSpPr>
        <xdr:cNvPr id="68" name="円/楕円 67"/>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69"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49801</xdr:rowOff>
    </xdr:from>
    <xdr:ext cx="405111" cy="259045"/>
    <xdr:sp macro="" textlink="">
      <xdr:nvSpPr>
        <xdr:cNvPr id="70" name="n_1mainValue【道路】&#10;有形固定資産減価償却率"/>
        <xdr:cNvSpPr txBox="1"/>
      </xdr:nvSpPr>
      <xdr:spPr>
        <a:xfrm>
          <a:off x="3582043"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137566</xdr:rowOff>
    </xdr:from>
    <xdr:to>
      <xdr:col>14</xdr:col>
      <xdr:colOff>79375</xdr:colOff>
      <xdr:row>39</xdr:row>
      <xdr:rowOff>67716</xdr:rowOff>
    </xdr:to>
    <xdr:sp macro="" textlink="">
      <xdr:nvSpPr>
        <xdr:cNvPr id="107" name="円/楕円 106"/>
        <xdr:cNvSpPr/>
      </xdr:nvSpPr>
      <xdr:spPr>
        <a:xfrm>
          <a:off x="9588500" y="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123182</xdr:rowOff>
    </xdr:from>
    <xdr:ext cx="469744" cy="259045"/>
    <xdr:sp macro="" textlink="">
      <xdr:nvSpPr>
        <xdr:cNvPr id="108"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58843</xdr:rowOff>
    </xdr:from>
    <xdr:ext cx="469744" cy="259045"/>
    <xdr:sp macro="" textlink="">
      <xdr:nvSpPr>
        <xdr:cNvPr id="109" name="n_1mainValue【道路】&#10;一人当たり延長"/>
        <xdr:cNvSpPr txBox="1"/>
      </xdr:nvSpPr>
      <xdr:spPr>
        <a:xfrm>
          <a:off x="9391727" y="67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47" name="円/楕円 146"/>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135907</xdr:rowOff>
    </xdr:from>
    <xdr:ext cx="405111" cy="259045"/>
    <xdr:sp macro="" textlink="">
      <xdr:nvSpPr>
        <xdr:cNvPr id="148"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167657</xdr:rowOff>
    </xdr:from>
    <xdr:ext cx="405111" cy="259045"/>
    <xdr:sp macro="" textlink="">
      <xdr:nvSpPr>
        <xdr:cNvPr id="149" name="n_1mainValue【橋りょう・トンネル】&#10;有形固定資産減価償却率"/>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169518</xdr:rowOff>
    </xdr:from>
    <xdr:to>
      <xdr:col>14</xdr:col>
      <xdr:colOff>79375</xdr:colOff>
      <xdr:row>61</xdr:row>
      <xdr:rowOff>99668</xdr:rowOff>
    </xdr:to>
    <xdr:sp macro="" textlink="">
      <xdr:nvSpPr>
        <xdr:cNvPr id="188" name="円/楕円 187"/>
        <xdr:cNvSpPr/>
      </xdr:nvSpPr>
      <xdr:spPr>
        <a:xfrm>
          <a:off x="9588500" y="104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90795</xdr:rowOff>
    </xdr:from>
    <xdr:ext cx="534377" cy="259045"/>
    <xdr:sp macro="" textlink="">
      <xdr:nvSpPr>
        <xdr:cNvPr id="190" name="n_1mainValue【橋りょう・トンネル】&#10;一人当たり有形固定資産（償却資産）額"/>
        <xdr:cNvSpPr txBox="1"/>
      </xdr:nvSpPr>
      <xdr:spPr>
        <a:xfrm>
          <a:off x="9359411" y="105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26488</xdr:rowOff>
    </xdr:from>
    <xdr:to>
      <xdr:col>5</xdr:col>
      <xdr:colOff>409575</xdr:colOff>
      <xdr:row>82</xdr:row>
      <xdr:rowOff>128088</xdr:rowOff>
    </xdr:to>
    <xdr:sp macro="" textlink="">
      <xdr:nvSpPr>
        <xdr:cNvPr id="230" name="円/楕円 229"/>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100528</xdr:rowOff>
    </xdr:from>
    <xdr:ext cx="405111" cy="259045"/>
    <xdr:sp macro="" textlink="">
      <xdr:nvSpPr>
        <xdr:cNvPr id="231"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119215</xdr:rowOff>
    </xdr:from>
    <xdr:ext cx="405111" cy="259045"/>
    <xdr:sp macro="" textlink="">
      <xdr:nvSpPr>
        <xdr:cNvPr id="232" name="n_1mainValue【公営住宅】&#10;有形固定資産減価償却率"/>
        <xdr:cNvSpPr txBox="1"/>
      </xdr:nvSpPr>
      <xdr:spPr>
        <a:xfrm>
          <a:off x="3582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87885</xdr:rowOff>
    </xdr:from>
    <xdr:to>
      <xdr:col>14</xdr:col>
      <xdr:colOff>79375</xdr:colOff>
      <xdr:row>86</xdr:row>
      <xdr:rowOff>18035</xdr:rowOff>
    </xdr:to>
    <xdr:sp macro="" textlink="">
      <xdr:nvSpPr>
        <xdr:cNvPr id="267" name="円/楕円 266"/>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23589</xdr:rowOff>
    </xdr:from>
    <xdr:ext cx="469744" cy="259045"/>
    <xdr:sp macro="" textlink="">
      <xdr:nvSpPr>
        <xdr:cNvPr id="26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9162</xdr:rowOff>
    </xdr:from>
    <xdr:ext cx="469744" cy="259045"/>
    <xdr:sp macro="" textlink="">
      <xdr:nvSpPr>
        <xdr:cNvPr id="269" name="n_1mainValue【公営住宅】&#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21" name="フローチャート : 判断 32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45403</xdr:rowOff>
    </xdr:from>
    <xdr:to>
      <xdr:col>22</xdr:col>
      <xdr:colOff>415925</xdr:colOff>
      <xdr:row>37</xdr:row>
      <xdr:rowOff>147003</xdr:rowOff>
    </xdr:to>
    <xdr:sp macro="" textlink="">
      <xdr:nvSpPr>
        <xdr:cNvPr id="327" name="円/楕円 326"/>
        <xdr:cNvSpPr/>
      </xdr:nvSpPr>
      <xdr:spPr>
        <a:xfrm>
          <a:off x="15430500" y="63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120984</xdr:rowOff>
    </xdr:from>
    <xdr:ext cx="405111" cy="259045"/>
    <xdr:sp macro="" textlink="">
      <xdr:nvSpPr>
        <xdr:cNvPr id="328"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163530</xdr:rowOff>
    </xdr:from>
    <xdr:ext cx="405111" cy="259045"/>
    <xdr:sp macro="" textlink="">
      <xdr:nvSpPr>
        <xdr:cNvPr id="329" name="n_1mainValue【認定こども園・幼稚園・保育所】&#10;有形固定資産減価償却率"/>
        <xdr:cNvSpPr txBox="1"/>
      </xdr:nvSpPr>
      <xdr:spPr>
        <a:xfrm>
          <a:off x="15266043" y="616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58"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60" name="フローチャート : 判断 35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105410</xdr:rowOff>
    </xdr:from>
    <xdr:to>
      <xdr:col>31</xdr:col>
      <xdr:colOff>85725</xdr:colOff>
      <xdr:row>42</xdr:row>
      <xdr:rowOff>35560</xdr:rowOff>
    </xdr:to>
    <xdr:sp macro="" textlink="">
      <xdr:nvSpPr>
        <xdr:cNvPr id="366" name="円/楕円 365"/>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124477</xdr:rowOff>
    </xdr:from>
    <xdr:ext cx="469744" cy="259045"/>
    <xdr:sp macro="" textlink="">
      <xdr:nvSpPr>
        <xdr:cNvPr id="367"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26687</xdr:rowOff>
    </xdr:from>
    <xdr:ext cx="469744" cy="259045"/>
    <xdr:sp macro="" textlink="">
      <xdr:nvSpPr>
        <xdr:cNvPr id="368"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00"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02" name="フローチャート : 判断 401"/>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408" name="円/楕円 407"/>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143164</xdr:rowOff>
    </xdr:from>
    <xdr:ext cx="405111" cy="259045"/>
    <xdr:sp macro="" textlink="">
      <xdr:nvSpPr>
        <xdr:cNvPr id="409"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124477</xdr:rowOff>
    </xdr:from>
    <xdr:ext cx="405111" cy="259045"/>
    <xdr:sp macro="" textlink="">
      <xdr:nvSpPr>
        <xdr:cNvPr id="410" name="n_1mainValue【学校施設】&#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44" name="フローチャート : 判断 44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120650</xdr:rowOff>
    </xdr:from>
    <xdr:to>
      <xdr:col>31</xdr:col>
      <xdr:colOff>85725</xdr:colOff>
      <xdr:row>63</xdr:row>
      <xdr:rowOff>50800</xdr:rowOff>
    </xdr:to>
    <xdr:sp macro="" textlink="">
      <xdr:nvSpPr>
        <xdr:cNvPr id="450" name="円/楕円 449"/>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93453</xdr:rowOff>
    </xdr:from>
    <xdr:ext cx="469744" cy="259045"/>
    <xdr:sp macro="" textlink="">
      <xdr:nvSpPr>
        <xdr:cNvPr id="451"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41927</xdr:rowOff>
    </xdr:from>
    <xdr:ext cx="469744" cy="259045"/>
    <xdr:sp macro="" textlink="">
      <xdr:nvSpPr>
        <xdr:cNvPr id="452"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9" name="テキスト ボックス 4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80" name="直線コネクタ 4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81" name="テキスト ボックス 4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82" name="直線コネクタ 4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83" name="テキスト ボックス 4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84" name="直線コネクタ 4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5" name="テキスト ボックス 4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6" name="直線コネクタ 4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87" name="テキスト ボックス 4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9" name="テキスト ボックス 4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491" name="直線コネクタ 490"/>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492"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493" name="直線コネクタ 492"/>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94"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95" name="直線コネクタ 49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496"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497" name="フローチャート : 判断 496"/>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498" name="フローチャート : 判断 497"/>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9" name="テキスト ボックス 4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0" name="テキスト ボックス 4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1" name="テキスト ボックス 5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2" name="テキスト ボックス 5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3" name="テキスト ボックス 5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164846</xdr:rowOff>
    </xdr:from>
    <xdr:to>
      <xdr:col>22</xdr:col>
      <xdr:colOff>415925</xdr:colOff>
      <xdr:row>104</xdr:row>
      <xdr:rowOff>94996</xdr:rowOff>
    </xdr:to>
    <xdr:sp macro="" textlink="">
      <xdr:nvSpPr>
        <xdr:cNvPr id="504" name="円/楕円 503"/>
        <xdr:cNvSpPr/>
      </xdr:nvSpPr>
      <xdr:spPr>
        <a:xfrm>
          <a:off x="15430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15512</xdr:rowOff>
    </xdr:from>
    <xdr:ext cx="405111" cy="259045"/>
    <xdr:sp macro="" textlink="">
      <xdr:nvSpPr>
        <xdr:cNvPr id="505"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86123</xdr:rowOff>
    </xdr:from>
    <xdr:ext cx="405111" cy="259045"/>
    <xdr:sp macro="" textlink="">
      <xdr:nvSpPr>
        <xdr:cNvPr id="506" name="n_1mainValue【公民館】&#10;有形固定資産減価償却率"/>
        <xdr:cNvSpPr txBox="1"/>
      </xdr:nvSpPr>
      <xdr:spPr>
        <a:xfrm>
          <a:off x="15266043"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7" name="直線コネクタ 5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8" name="テキスト ボックス 5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9" name="直線コネクタ 5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20" name="テキスト ボックス 5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21" name="直線コネクタ 5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22" name="テキスト ボックス 5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23" name="直線コネクタ 5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24" name="テキスト ボックス 5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28" name="直線コネクタ 527"/>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29"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30" name="直線コネクタ 52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31"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532" name="直線コネクタ 531"/>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33"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34" name="フローチャート : 判断 53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535" name="フローチャート : 判断 534"/>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52832</xdr:rowOff>
    </xdr:from>
    <xdr:to>
      <xdr:col>31</xdr:col>
      <xdr:colOff>85725</xdr:colOff>
      <xdr:row>106</xdr:row>
      <xdr:rowOff>154432</xdr:rowOff>
    </xdr:to>
    <xdr:sp macro="" textlink="">
      <xdr:nvSpPr>
        <xdr:cNvPr id="541" name="円/楕円 540"/>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33799</xdr:rowOff>
    </xdr:from>
    <xdr:ext cx="469744" cy="259045"/>
    <xdr:sp macro="" textlink="">
      <xdr:nvSpPr>
        <xdr:cNvPr id="542"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145559</xdr:rowOff>
    </xdr:from>
    <xdr:ext cx="469744" cy="259045"/>
    <xdr:sp macro="" textlink="">
      <xdr:nvSpPr>
        <xdr:cNvPr id="543" name="n_1main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類似団体と比較して特に有形固定資産減価償却率が高くなっている施設は、保育所であり、特に低くなっている施設は公民館である。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保育所については、３園のうち１園が耐用年数を経過しているが、平成１８年度に耐震改修を完了しているほか、アセットマネジメント基本方針に基づき修繕等の維持管理を行っているため、使用する上での問題はない。今後は施設マネジメント計画に基づいて、各施設の長寿命化に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館のうち、平成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館を更新、</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館を新設しており、比較的新しい施設が多いため、有形固定資産減価償却率が低くなっている。また、平成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１館の更新予定もあることから、地区に求められる最適な規模・機能に合わせた更新内容となるよう、維持管理にかかる経費の増加に留意しつつ、その他の公民館においても適切な維持管理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65"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120650</xdr:rowOff>
    </xdr:from>
    <xdr:to>
      <xdr:col>5</xdr:col>
      <xdr:colOff>409575</xdr:colOff>
      <xdr:row>33</xdr:row>
      <xdr:rowOff>50800</xdr:rowOff>
    </xdr:to>
    <xdr:sp macro="" textlink="">
      <xdr:nvSpPr>
        <xdr:cNvPr id="71" name="円/楕円 70"/>
        <xdr:cNvSpPr/>
      </xdr:nvSpPr>
      <xdr:spPr>
        <a:xfrm>
          <a:off x="3746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67327</xdr:rowOff>
    </xdr:from>
    <xdr:ext cx="405111" cy="259045"/>
    <xdr:sp macro="" textlink="">
      <xdr:nvSpPr>
        <xdr:cNvPr id="72" name="n_1mainValue【図書館】&#10;有形固定資産減価償却率"/>
        <xdr:cNvSpPr txBox="1"/>
      </xdr:nvSpPr>
      <xdr:spPr>
        <a:xfrm>
          <a:off x="3582043" y="53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114300</xdr:rowOff>
    </xdr:from>
    <xdr:to>
      <xdr:col>15</xdr:col>
      <xdr:colOff>180340</xdr:colOff>
      <xdr:row>40</xdr:row>
      <xdr:rowOff>38100</xdr:rowOff>
    </xdr:to>
    <xdr:cxnSp macro="">
      <xdr:nvCxnSpPr>
        <xdr:cNvPr id="96" name="直線コネクタ 95"/>
        <xdr:cNvCxnSpPr/>
      </xdr:nvCxnSpPr>
      <xdr:spPr>
        <a:xfrm flipV="1">
          <a:off x="10476865" y="57721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41927</xdr:rowOff>
    </xdr:from>
    <xdr:ext cx="469744" cy="259045"/>
    <xdr:sp macro="" textlink="">
      <xdr:nvSpPr>
        <xdr:cNvPr id="97" name="【図書館】&#10;一人当たり面積最小値テキスト"/>
        <xdr:cNvSpPr txBox="1"/>
      </xdr:nvSpPr>
      <xdr:spPr>
        <a:xfrm>
          <a:off x="105664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40</xdr:row>
      <xdr:rowOff>38100</xdr:rowOff>
    </xdr:from>
    <xdr:to>
      <xdr:col>15</xdr:col>
      <xdr:colOff>269875</xdr:colOff>
      <xdr:row>40</xdr:row>
      <xdr:rowOff>38100</xdr:rowOff>
    </xdr:to>
    <xdr:cxnSp macro="">
      <xdr:nvCxnSpPr>
        <xdr:cNvPr id="98" name="直線コネクタ 97"/>
        <xdr:cNvCxnSpPr/>
      </xdr:nvCxnSpPr>
      <xdr:spPr>
        <a:xfrm>
          <a:off x="10388600" y="689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60977</xdr:rowOff>
    </xdr:from>
    <xdr:ext cx="469744" cy="259045"/>
    <xdr:sp macro="" textlink="">
      <xdr:nvSpPr>
        <xdr:cNvPr id="99" name="【図書館】&#10;一人当たり面積最大値テキスト"/>
        <xdr:cNvSpPr txBox="1"/>
      </xdr:nvSpPr>
      <xdr:spPr>
        <a:xfrm>
          <a:off x="10566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33</xdr:row>
      <xdr:rowOff>114300</xdr:rowOff>
    </xdr:from>
    <xdr:to>
      <xdr:col>15</xdr:col>
      <xdr:colOff>269875</xdr:colOff>
      <xdr:row>33</xdr:row>
      <xdr:rowOff>114300</xdr:rowOff>
    </xdr:to>
    <xdr:cxnSp macro="">
      <xdr:nvCxnSpPr>
        <xdr:cNvPr id="100" name="直線コネクタ 99"/>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80027</xdr:rowOff>
    </xdr:from>
    <xdr:ext cx="469744" cy="259045"/>
    <xdr:sp macro="" textlink="">
      <xdr:nvSpPr>
        <xdr:cNvPr id="101" name="【図書館】&#10;一人当たり面積平均値テキスト"/>
        <xdr:cNvSpPr txBox="1"/>
      </xdr:nvSpPr>
      <xdr:spPr>
        <a:xfrm>
          <a:off x="10566400" y="625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2" name="フローチャート : 判断 101"/>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139700</xdr:rowOff>
    </xdr:from>
    <xdr:to>
      <xdr:col>14</xdr:col>
      <xdr:colOff>79375</xdr:colOff>
      <xdr:row>38</xdr:row>
      <xdr:rowOff>69850</xdr:rowOff>
    </xdr:to>
    <xdr:sp macro="" textlink="">
      <xdr:nvSpPr>
        <xdr:cNvPr id="103" name="フローチャート : 判断 102"/>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86377</xdr:rowOff>
    </xdr:from>
    <xdr:ext cx="469744" cy="259045"/>
    <xdr:sp macro="" textlink="">
      <xdr:nvSpPr>
        <xdr:cNvPr id="104" name="n_1aveValue【図書館】&#10;一人当たり面積"/>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10" name="円/楕円 109"/>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80027</xdr:rowOff>
    </xdr:from>
    <xdr:ext cx="469744" cy="259045"/>
    <xdr:sp macro="" textlink="">
      <xdr:nvSpPr>
        <xdr:cNvPr id="111"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8" name="直線コネクタ 137"/>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9"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0" name="直線コネクタ 139"/>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1"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2" name="直線コネクタ 141"/>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3"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4" name="フローチャート : 判断 143"/>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5" name="フローチャート : 判断 144"/>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50999</xdr:rowOff>
    </xdr:from>
    <xdr:ext cx="405111" cy="259045"/>
    <xdr:sp macro="" textlink="">
      <xdr:nvSpPr>
        <xdr:cNvPr id="146"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138612</xdr:rowOff>
    </xdr:from>
    <xdr:to>
      <xdr:col>5</xdr:col>
      <xdr:colOff>409575</xdr:colOff>
      <xdr:row>61</xdr:row>
      <xdr:rowOff>68762</xdr:rowOff>
    </xdr:to>
    <xdr:sp macro="" textlink="">
      <xdr:nvSpPr>
        <xdr:cNvPr id="152" name="円/楕円 151"/>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59889</xdr:rowOff>
    </xdr:from>
    <xdr:ext cx="405111" cy="259045"/>
    <xdr:sp macro="" textlink="">
      <xdr:nvSpPr>
        <xdr:cNvPr id="153" name="n_1mainValue【体育館・プール】&#10;有形固定資産減価償却率"/>
        <xdr:cNvSpPr txBox="1"/>
      </xdr:nvSpPr>
      <xdr:spPr>
        <a:xfrm>
          <a:off x="3582043"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7" name="直線コネクタ 176"/>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8"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9" name="直線コネクタ 178"/>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0"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1" name="直線コネクタ 18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2"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3" name="フローチャート : 判断 182"/>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4" name="フローチャート : 判断 18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154957</xdr:rowOff>
    </xdr:from>
    <xdr:ext cx="469744" cy="259045"/>
    <xdr:sp macro="" textlink="">
      <xdr:nvSpPr>
        <xdr:cNvPr id="185"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91" name="円/楕円 190"/>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7637</xdr:rowOff>
    </xdr:from>
    <xdr:ext cx="469744" cy="259045"/>
    <xdr:sp macro="" textlink="">
      <xdr:nvSpPr>
        <xdr:cNvPr id="192"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7" name="直線コネクタ 216"/>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8"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9" name="直線コネクタ 218"/>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0"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1" name="直線コネクタ 220"/>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95266</xdr:rowOff>
    </xdr:from>
    <xdr:ext cx="405111" cy="259045"/>
    <xdr:sp macro="" textlink="">
      <xdr:nvSpPr>
        <xdr:cNvPr id="222" name="【福祉施設】&#10;有形固定資産減価償却率平均値テキスト"/>
        <xdr:cNvSpPr txBox="1"/>
      </xdr:nvSpPr>
      <xdr:spPr>
        <a:xfrm>
          <a:off x="4724400" y="14325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23" name="フローチャート : 判断 222"/>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24" name="フローチャート : 判断 223"/>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57166</xdr:rowOff>
    </xdr:from>
    <xdr:ext cx="405111" cy="259045"/>
    <xdr:sp macro="" textlink="">
      <xdr:nvSpPr>
        <xdr:cNvPr id="225" name="n_1aveValue【福祉施設】&#10;有形固定資産減価償却率"/>
        <xdr:cNvSpPr txBox="1"/>
      </xdr:nvSpPr>
      <xdr:spPr>
        <a:xfrm>
          <a:off x="3582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29211</xdr:rowOff>
    </xdr:from>
    <xdr:to>
      <xdr:col>5</xdr:col>
      <xdr:colOff>409575</xdr:colOff>
      <xdr:row>80</xdr:row>
      <xdr:rowOff>130811</xdr:rowOff>
    </xdr:to>
    <xdr:sp macro="" textlink="">
      <xdr:nvSpPr>
        <xdr:cNvPr id="231" name="円/楕円 230"/>
        <xdr:cNvSpPr/>
      </xdr:nvSpPr>
      <xdr:spPr>
        <a:xfrm>
          <a:off x="3746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147338</xdr:rowOff>
    </xdr:from>
    <xdr:ext cx="405111" cy="259045"/>
    <xdr:sp macro="" textlink="">
      <xdr:nvSpPr>
        <xdr:cNvPr id="232" name="n_1mainValue【福祉施設】&#10;有形固定資産減価償却率"/>
        <xdr:cNvSpPr txBox="1"/>
      </xdr:nvSpPr>
      <xdr:spPr>
        <a:xfrm>
          <a:off x="3582043"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6" name="直線コネクタ 255"/>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7"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8" name="直線コネクタ 257"/>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9"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60" name="直線コネクタ 259"/>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1"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2" name="フローチャート : 判断 261"/>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3" name="フローチャート : 判断 262"/>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128288</xdr:rowOff>
    </xdr:from>
    <xdr:ext cx="469744" cy="259045"/>
    <xdr:sp macro="" textlink="">
      <xdr:nvSpPr>
        <xdr:cNvPr id="264"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70" name="円/楕円 269"/>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11447</xdr:rowOff>
    </xdr:from>
    <xdr:ext cx="469744" cy="259045"/>
    <xdr:sp macro="" textlink="">
      <xdr:nvSpPr>
        <xdr:cNvPr id="271"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2" name="テキスト ボックス 2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3" name="直線コネクタ 28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4" name="テキスト ボックス 28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5" name="直線コネクタ 28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6" name="テキスト ボックス 28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7" name="直線コネクタ 28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8" name="テキスト ボックス 28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9" name="直線コネクタ 28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0" name="テキスト ボックス 28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4" name="直線コネクタ 293"/>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5"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6" name="直線コネクタ 295"/>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7"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8" name="直線コネクタ 297"/>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9"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00" name="フローチャート : 判断 299"/>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1" name="フローチャート : 判断 300"/>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26688</xdr:rowOff>
    </xdr:from>
    <xdr:ext cx="405111" cy="259045"/>
    <xdr:sp macro="" textlink="">
      <xdr:nvSpPr>
        <xdr:cNvPr id="302"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141987</xdr:rowOff>
    </xdr:from>
    <xdr:to>
      <xdr:col>5</xdr:col>
      <xdr:colOff>409575</xdr:colOff>
      <xdr:row>105</xdr:row>
      <xdr:rowOff>72137</xdr:rowOff>
    </xdr:to>
    <xdr:sp macro="" textlink="">
      <xdr:nvSpPr>
        <xdr:cNvPr id="308" name="円/楕円 307"/>
        <xdr:cNvSpPr/>
      </xdr:nvSpPr>
      <xdr:spPr>
        <a:xfrm>
          <a:off x="3746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88664</xdr:rowOff>
    </xdr:from>
    <xdr:ext cx="405111" cy="259045"/>
    <xdr:sp macro="" textlink="">
      <xdr:nvSpPr>
        <xdr:cNvPr id="309" name="n_1mainValue【市民会館】&#10;有形固定資産減価償却率"/>
        <xdr:cNvSpPr txBox="1"/>
      </xdr:nvSpPr>
      <xdr:spPr>
        <a:xfrm>
          <a:off x="3582043"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1" name="テキスト ボックス 3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3" name="テキスト ボックス 3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5" name="テキスト ボックス 3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7" name="テキスト ボックス 3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1" name="直線コネクタ 33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3" name="直線コネクタ 33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5" name="直線コネクタ 33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6"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7" name="フローチャート : 判断 33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8" name="フローチャート : 判断 33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68090</xdr:rowOff>
    </xdr:from>
    <xdr:ext cx="469744" cy="259045"/>
    <xdr:sp macro="" textlink="">
      <xdr:nvSpPr>
        <xdr:cNvPr id="339"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109982</xdr:rowOff>
    </xdr:from>
    <xdr:to>
      <xdr:col>14</xdr:col>
      <xdr:colOff>79375</xdr:colOff>
      <xdr:row>108</xdr:row>
      <xdr:rowOff>40132</xdr:rowOff>
    </xdr:to>
    <xdr:sp macro="" textlink="">
      <xdr:nvSpPr>
        <xdr:cNvPr id="345" name="円/楕円 344"/>
        <xdr:cNvSpPr/>
      </xdr:nvSpPr>
      <xdr:spPr>
        <a:xfrm>
          <a:off x="9588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31259</xdr:rowOff>
    </xdr:from>
    <xdr:ext cx="469744" cy="259045"/>
    <xdr:sp macro="" textlink="">
      <xdr:nvSpPr>
        <xdr:cNvPr id="346" name="n_1mainValue【市民会館】&#10;一人当たり面積"/>
        <xdr:cNvSpPr txBox="1"/>
      </xdr:nvSpPr>
      <xdr:spPr>
        <a:xfrm>
          <a:off x="9391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5" name="直線コネクタ 384"/>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6"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7" name="直線コネクタ 386"/>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8"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9" name="直線コネクタ 388"/>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390"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391" name="フローチャート : 判断 390"/>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2" name="フローチャート : 判断 391"/>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169943</xdr:rowOff>
    </xdr:from>
    <xdr:ext cx="405111" cy="259045"/>
    <xdr:sp macro="" textlink="">
      <xdr:nvSpPr>
        <xdr:cNvPr id="393"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152654</xdr:rowOff>
    </xdr:from>
    <xdr:to>
      <xdr:col>22</xdr:col>
      <xdr:colOff>415925</xdr:colOff>
      <xdr:row>59</xdr:row>
      <xdr:rowOff>82804</xdr:rowOff>
    </xdr:to>
    <xdr:sp macro="" textlink="">
      <xdr:nvSpPr>
        <xdr:cNvPr id="399" name="円/楕円 398"/>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99331</xdr:rowOff>
    </xdr:from>
    <xdr:ext cx="405111" cy="259045"/>
    <xdr:sp macro="" textlink="">
      <xdr:nvSpPr>
        <xdr:cNvPr id="400" name="n_1mainValue【保健センター・保健所】&#10;有形固定資産減価償却率"/>
        <xdr:cNvSpPr txBox="1"/>
      </xdr:nvSpPr>
      <xdr:spPr>
        <a:xfrm>
          <a:off x="15266043"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2" name="直線コネクタ 421"/>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3"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4" name="直線コネクタ 42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5"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6" name="直線コネクタ 42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27"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28" name="フローチャート : 判断 42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29" name="フローチャート : 判断 428"/>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3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436" name="円/楕円 435"/>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19067</xdr:rowOff>
    </xdr:from>
    <xdr:ext cx="469744" cy="259045"/>
    <xdr:sp macro="" textlink="">
      <xdr:nvSpPr>
        <xdr:cNvPr id="437"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2" name="直線コネクタ 461"/>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3"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4" name="直線コネクタ 463"/>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5"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6" name="直線コネクタ 465"/>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67"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68" name="フローチャート : 判断 467"/>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69" name="フローチャート : 判断 46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68597</xdr:rowOff>
    </xdr:from>
    <xdr:ext cx="405111" cy="259045"/>
    <xdr:sp macro="" textlink="">
      <xdr:nvSpPr>
        <xdr:cNvPr id="470"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103505</xdr:rowOff>
    </xdr:from>
    <xdr:to>
      <xdr:col>22</xdr:col>
      <xdr:colOff>415925</xdr:colOff>
      <xdr:row>82</xdr:row>
      <xdr:rowOff>33655</xdr:rowOff>
    </xdr:to>
    <xdr:sp macro="" textlink="">
      <xdr:nvSpPr>
        <xdr:cNvPr id="476" name="円/楕円 475"/>
        <xdr:cNvSpPr/>
      </xdr:nvSpPr>
      <xdr:spPr>
        <a:xfrm>
          <a:off x="1543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50182</xdr:rowOff>
    </xdr:from>
    <xdr:ext cx="405111" cy="259045"/>
    <xdr:sp macro="" textlink="">
      <xdr:nvSpPr>
        <xdr:cNvPr id="477" name="n_1mainValue【消防施設】&#10;有形固定資産減価償却率"/>
        <xdr:cNvSpPr txBox="1"/>
      </xdr:nvSpPr>
      <xdr:spPr>
        <a:xfrm>
          <a:off x="15266043"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01" name="直線コネクタ 500"/>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02"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03" name="直線コネクタ 502"/>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04"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05" name="直線コネクタ 504"/>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06"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07" name="フローチャート : 判断 506"/>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8" name="フローチャート : 判断 50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09"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0</xdr:rowOff>
    </xdr:from>
    <xdr:to>
      <xdr:col>31</xdr:col>
      <xdr:colOff>85725</xdr:colOff>
      <xdr:row>82</xdr:row>
      <xdr:rowOff>101600</xdr:rowOff>
    </xdr:to>
    <xdr:sp macro="" textlink="">
      <xdr:nvSpPr>
        <xdr:cNvPr id="515" name="円/楕円 514"/>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92727</xdr:rowOff>
    </xdr:from>
    <xdr:ext cx="469744" cy="259045"/>
    <xdr:sp macro="" textlink="">
      <xdr:nvSpPr>
        <xdr:cNvPr id="516" name="n_1mainValue【消防施設】&#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39" name="直線コネクタ 538"/>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40"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1" name="直線コネクタ 54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2"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3" name="直線コネクタ 542"/>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44"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45" name="フローチャート : 判断 544"/>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6" name="フローチャート : 判断 545"/>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547"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89408</xdr:rowOff>
    </xdr:from>
    <xdr:to>
      <xdr:col>22</xdr:col>
      <xdr:colOff>415925</xdr:colOff>
      <xdr:row>102</xdr:row>
      <xdr:rowOff>19558</xdr:rowOff>
    </xdr:to>
    <xdr:sp macro="" textlink="">
      <xdr:nvSpPr>
        <xdr:cNvPr id="553" name="円/楕円 552"/>
        <xdr:cNvSpPr/>
      </xdr:nvSpPr>
      <xdr:spPr>
        <a:xfrm>
          <a:off x="15430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36085</xdr:rowOff>
    </xdr:from>
    <xdr:ext cx="405111" cy="259045"/>
    <xdr:sp macro="" textlink="">
      <xdr:nvSpPr>
        <xdr:cNvPr id="554" name="n_1mainValue【庁舎】&#10;有形固定資産減価償却率"/>
        <xdr:cNvSpPr txBox="1"/>
      </xdr:nvSpPr>
      <xdr:spPr>
        <a:xfrm>
          <a:off x="15266043"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79" name="直線コネクタ 578"/>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80"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1" name="直線コネクタ 580"/>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2"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3" name="直線コネクタ 582"/>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4"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5" name="フローチャート : 判断 584"/>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6" name="フローチャート : 判断 585"/>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74947</xdr:rowOff>
    </xdr:from>
    <xdr:ext cx="469744" cy="259045"/>
    <xdr:sp macro="" textlink="">
      <xdr:nvSpPr>
        <xdr:cNvPr id="587"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143511</xdr:rowOff>
    </xdr:from>
    <xdr:to>
      <xdr:col>31</xdr:col>
      <xdr:colOff>85725</xdr:colOff>
      <xdr:row>109</xdr:row>
      <xdr:rowOff>73661</xdr:rowOff>
    </xdr:to>
    <xdr:sp macro="" textlink="">
      <xdr:nvSpPr>
        <xdr:cNvPr id="593" name="円/楕円 592"/>
        <xdr:cNvSpPr/>
      </xdr:nvSpPr>
      <xdr:spPr>
        <a:xfrm>
          <a:off x="21272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64788</xdr:rowOff>
    </xdr:from>
    <xdr:ext cx="469744" cy="259045"/>
    <xdr:sp macro="" textlink="">
      <xdr:nvSpPr>
        <xdr:cNvPr id="594" name="n_1mainValue【庁舎】&#10;一人当たり面積"/>
        <xdr:cNvSpPr txBox="1"/>
      </xdr:nvSpPr>
      <xdr:spPr>
        <a:xfrm>
          <a:off x="21075727"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ほとんどの類型において、有形固定資産減価償却率は類似団体平均を上回っており、特に高くなっている施設は、図書館、庁舎である。</a:t>
          </a:r>
          <a:endParaRPr lang="ja-JP" altLang="ja-JP" sz="1400">
            <a:effectLst/>
          </a:endParaRPr>
        </a:p>
        <a:p>
          <a:r>
            <a:rPr kumimoji="1" lang="ja-JP" altLang="ja-JP" sz="1100">
              <a:solidFill>
                <a:schemeClr val="dk1"/>
              </a:solidFill>
              <a:effectLst/>
              <a:latin typeface="+mn-lt"/>
              <a:ea typeface="+mn-ea"/>
              <a:cs typeface="+mn-cs"/>
            </a:rPr>
            <a:t>図書館については、耐用年数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年に対し稼働年数</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年、庁舎については、２館あるうちの１館は耐用年数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年に対し、稼働年数</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年であり、残る１館は稼働年数</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いずれの施設も耐震改修を完了しているほか、アセットマネジメント基本方針に基づき修繕等の維持管理を行っているため、使用する上での問題はない。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今後は施設マネジメント計画及び各施設ごとに求められる規模・機能のニーズに基づき、適切な維持管理を行っていく。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昨年度と同水準で、過去５年ほぼ横ばいである。</a:t>
          </a:r>
          <a:endParaRPr kumimoji="1" lang="en-US" altLang="ja-JP" sz="1300">
            <a:latin typeface="ＭＳ Ｐゴシック"/>
          </a:endParaRPr>
        </a:p>
        <a:p>
          <a:r>
            <a:rPr kumimoji="1" lang="ja-JP" altLang="en-US" sz="1300">
              <a:latin typeface="ＭＳ Ｐゴシック"/>
            </a:rPr>
            <a:t>　今後も平成２１年度より取り組んでいる全事業総点検を活用し、積極的に事業のスクラップ・アンド・ビルドを図るとともに、創意と工夫による効果的な財政運営を行い、財政基盤の強化を図る。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41728</xdr:rowOff>
    </xdr:to>
    <xdr:cxnSp macro="">
      <xdr:nvCxnSpPr>
        <xdr:cNvPr id="76" name="直線コネクタ 75"/>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58965</xdr:rowOff>
    </xdr:to>
    <xdr:cxnSp macro="">
      <xdr:nvCxnSpPr>
        <xdr:cNvPr id="79" name="直線コネクタ 78"/>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昨年度と同水準となった。</a:t>
          </a:r>
          <a:endParaRPr kumimoji="1" lang="en-US" altLang="ja-JP" sz="1300">
            <a:latin typeface="ＭＳ Ｐゴシック"/>
          </a:endParaRPr>
        </a:p>
        <a:p>
          <a:r>
            <a:rPr kumimoji="1" lang="ja-JP" altLang="en-US" sz="1300">
              <a:latin typeface="ＭＳ Ｐゴシック"/>
            </a:rPr>
            <a:t>　主な要因として、歳出においては、扶助費の増加はあったものの、病院負担金による補助費等の減少があり、歳入においては、地方消費税交付金の減少があったものの、法人税及び固定資産税による増加が挙げられる。</a:t>
          </a:r>
          <a:endParaRPr kumimoji="1" lang="en-US" altLang="ja-JP" sz="1300">
            <a:latin typeface="ＭＳ Ｐゴシック"/>
          </a:endParaRPr>
        </a:p>
        <a:p>
          <a:r>
            <a:rPr kumimoji="1" lang="ja-JP" altLang="en-US" sz="1300">
              <a:latin typeface="ＭＳ Ｐゴシック"/>
            </a:rPr>
            <a:t>　今後も人件費や扶助費といった固定費の削減に努め、現在の水準が維持できるように努める。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62</xdr:row>
      <xdr:rowOff>150622</xdr:rowOff>
    </xdr:to>
    <xdr:cxnSp macro="">
      <xdr:nvCxnSpPr>
        <xdr:cNvPr id="131" name="直線コネクタ 130"/>
        <xdr:cNvCxnSpPr/>
      </xdr:nvCxnSpPr>
      <xdr:spPr>
        <a:xfrm>
          <a:off x="4114800" y="10780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62</xdr:row>
      <xdr:rowOff>160274</xdr:rowOff>
    </xdr:to>
    <xdr:cxnSp macro="">
      <xdr:nvCxnSpPr>
        <xdr:cNvPr id="134" name="直線コネクタ 133"/>
        <xdr:cNvCxnSpPr/>
      </xdr:nvCxnSpPr>
      <xdr:spPr>
        <a:xfrm flipV="1">
          <a:off x="3225800" y="1078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160274</xdr:rowOff>
    </xdr:to>
    <xdr:cxnSp macro="">
      <xdr:nvCxnSpPr>
        <xdr:cNvPr id="137" name="直線コネクタ 136"/>
        <xdr:cNvCxnSpPr/>
      </xdr:nvCxnSpPr>
      <xdr:spPr>
        <a:xfrm>
          <a:off x="2336800" y="1069848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145796</xdr:rowOff>
    </xdr:to>
    <xdr:cxnSp macro="">
      <xdr:nvCxnSpPr>
        <xdr:cNvPr id="140" name="直線コネクタ 139"/>
        <xdr:cNvCxnSpPr/>
      </xdr:nvCxnSpPr>
      <xdr:spPr>
        <a:xfrm flipV="1">
          <a:off x="1447800" y="1069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50" name="円/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2" name="円/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4" name="円/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6" name="円/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7" name="テキスト ボックス 15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8" name="円/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人件費は、退職者は減少となったものの、給与改定による職員給の増加があり、微増となった。</a:t>
          </a:r>
          <a:endParaRPr kumimoji="1" lang="en-US" altLang="ja-JP" sz="1300">
            <a:latin typeface="ＭＳ Ｐゴシック"/>
          </a:endParaRPr>
        </a:p>
        <a:p>
          <a:r>
            <a:rPr kumimoji="1" lang="ja-JP" altLang="en-US" sz="1300">
              <a:latin typeface="ＭＳ Ｐゴシック"/>
            </a:rPr>
            <a:t>　物件費は、地方応援制度事業経費による増加により、微増となった。</a:t>
          </a:r>
          <a:endParaRPr kumimoji="1" lang="en-US" altLang="ja-JP" sz="1300">
            <a:latin typeface="ＭＳ Ｐゴシック"/>
          </a:endParaRPr>
        </a:p>
        <a:p>
          <a:r>
            <a:rPr kumimoji="1" lang="ja-JP" altLang="en-US" sz="1300">
              <a:latin typeface="ＭＳ Ｐゴシック"/>
            </a:rPr>
            <a:t>　今後も、定員適正化計画に基づく人件費の抑制及び全事業総点検の活用により、事業の見直しを行い、メリハリをつけた事業執行による歳出抑制を図っていく。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153203</xdr:rowOff>
    </xdr:from>
    <xdr:to>
      <xdr:col>7</xdr:col>
      <xdr:colOff>152400</xdr:colOff>
      <xdr:row>89</xdr:row>
      <xdr:rowOff>40853</xdr:rowOff>
    </xdr:to>
    <xdr:cxnSp macro="">
      <xdr:nvCxnSpPr>
        <xdr:cNvPr id="189" name="直線コネクタ 188"/>
        <xdr:cNvCxnSpPr/>
      </xdr:nvCxnSpPr>
      <xdr:spPr>
        <a:xfrm flipV="1">
          <a:off x="4953000" y="14040653"/>
          <a:ext cx="0" cy="12592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12930</xdr:rowOff>
    </xdr:from>
    <xdr:ext cx="762000" cy="259045"/>
    <xdr:sp macro="" textlink="">
      <xdr:nvSpPr>
        <xdr:cNvPr id="190" name="人件費・物件費等の状況最小値テキスト"/>
        <xdr:cNvSpPr txBox="1"/>
      </xdr:nvSpPr>
      <xdr:spPr>
        <a:xfrm>
          <a:off x="5041900" y="1527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40853</xdr:rowOff>
    </xdr:from>
    <xdr:to>
      <xdr:col>7</xdr:col>
      <xdr:colOff>241300</xdr:colOff>
      <xdr:row>89</xdr:row>
      <xdr:rowOff>40853</xdr:rowOff>
    </xdr:to>
    <xdr:cxnSp macro="">
      <xdr:nvCxnSpPr>
        <xdr:cNvPr id="191" name="直線コネクタ 190"/>
        <xdr:cNvCxnSpPr/>
      </xdr:nvCxnSpPr>
      <xdr:spPr>
        <a:xfrm>
          <a:off x="4864100" y="1529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68130</xdr:rowOff>
    </xdr:from>
    <xdr:ext cx="762000" cy="259045"/>
    <xdr:sp macro="" textlink="">
      <xdr:nvSpPr>
        <xdr:cNvPr id="192" name="人件費・物件費等の状況最大値テキスト"/>
        <xdr:cNvSpPr txBox="1"/>
      </xdr:nvSpPr>
      <xdr:spPr>
        <a:xfrm>
          <a:off x="5041900" y="1378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81</xdr:row>
      <xdr:rowOff>153203</xdr:rowOff>
    </xdr:from>
    <xdr:to>
      <xdr:col>7</xdr:col>
      <xdr:colOff>241300</xdr:colOff>
      <xdr:row>81</xdr:row>
      <xdr:rowOff>153203</xdr:rowOff>
    </xdr:to>
    <xdr:cxnSp macro="">
      <xdr:nvCxnSpPr>
        <xdr:cNvPr id="193" name="直線コネクタ 192"/>
        <xdr:cNvCxnSpPr/>
      </xdr:nvCxnSpPr>
      <xdr:spPr>
        <a:xfrm>
          <a:off x="4864100" y="1404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91912</xdr:rowOff>
    </xdr:from>
    <xdr:to>
      <xdr:col>7</xdr:col>
      <xdr:colOff>152400</xdr:colOff>
      <xdr:row>81</xdr:row>
      <xdr:rowOff>153203</xdr:rowOff>
    </xdr:to>
    <xdr:cxnSp macro="">
      <xdr:nvCxnSpPr>
        <xdr:cNvPr id="194" name="直線コネクタ 193"/>
        <xdr:cNvCxnSpPr/>
      </xdr:nvCxnSpPr>
      <xdr:spPr>
        <a:xfrm>
          <a:off x="4114800" y="13979362"/>
          <a:ext cx="8382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24164</xdr:rowOff>
    </xdr:from>
    <xdr:ext cx="762000" cy="259045"/>
    <xdr:sp macro="" textlink="">
      <xdr:nvSpPr>
        <xdr:cNvPr id="195" name="人件費・物件費等の状況平均値テキスト"/>
        <xdr:cNvSpPr txBox="1"/>
      </xdr:nvSpPr>
      <xdr:spPr>
        <a:xfrm>
          <a:off x="5041900" y="1442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52087</xdr:rowOff>
    </xdr:from>
    <xdr:to>
      <xdr:col>7</xdr:col>
      <xdr:colOff>203200</xdr:colOff>
      <xdr:row>84</xdr:row>
      <xdr:rowOff>153687</xdr:rowOff>
    </xdr:to>
    <xdr:sp macro="" textlink="">
      <xdr:nvSpPr>
        <xdr:cNvPr id="196" name="フローチャート : 判断 195"/>
        <xdr:cNvSpPr/>
      </xdr:nvSpPr>
      <xdr:spPr>
        <a:xfrm>
          <a:off x="49022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90305</xdr:rowOff>
    </xdr:from>
    <xdr:to>
      <xdr:col>6</xdr:col>
      <xdr:colOff>0</xdr:colOff>
      <xdr:row>81</xdr:row>
      <xdr:rowOff>91912</xdr:rowOff>
    </xdr:to>
    <xdr:cxnSp macro="">
      <xdr:nvCxnSpPr>
        <xdr:cNvPr id="197" name="直線コネクタ 196"/>
        <xdr:cNvCxnSpPr/>
      </xdr:nvCxnSpPr>
      <xdr:spPr>
        <a:xfrm>
          <a:off x="3225800" y="13977755"/>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5127</xdr:rowOff>
    </xdr:from>
    <xdr:to>
      <xdr:col>6</xdr:col>
      <xdr:colOff>50800</xdr:colOff>
      <xdr:row>84</xdr:row>
      <xdr:rowOff>106727</xdr:rowOff>
    </xdr:to>
    <xdr:sp macro="" textlink="">
      <xdr:nvSpPr>
        <xdr:cNvPr id="198" name="フローチャート : 判断 197"/>
        <xdr:cNvSpPr/>
      </xdr:nvSpPr>
      <xdr:spPr>
        <a:xfrm>
          <a:off x="4064000" y="144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91504</xdr:rowOff>
    </xdr:from>
    <xdr:ext cx="736600" cy="259045"/>
    <xdr:sp macro="" textlink="">
      <xdr:nvSpPr>
        <xdr:cNvPr id="199" name="テキスト ボックス 198"/>
        <xdr:cNvSpPr txBox="1"/>
      </xdr:nvSpPr>
      <xdr:spPr>
        <a:xfrm>
          <a:off x="3733800" y="1449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61161</xdr:rowOff>
    </xdr:from>
    <xdr:to>
      <xdr:col>4</xdr:col>
      <xdr:colOff>482600</xdr:colOff>
      <xdr:row>81</xdr:row>
      <xdr:rowOff>90305</xdr:rowOff>
    </xdr:to>
    <xdr:cxnSp macro="">
      <xdr:nvCxnSpPr>
        <xdr:cNvPr id="200" name="直線コネクタ 199"/>
        <xdr:cNvCxnSpPr/>
      </xdr:nvCxnSpPr>
      <xdr:spPr>
        <a:xfrm>
          <a:off x="2336800" y="13948611"/>
          <a:ext cx="889000" cy="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170531</xdr:rowOff>
    </xdr:from>
    <xdr:to>
      <xdr:col>4</xdr:col>
      <xdr:colOff>533400</xdr:colOff>
      <xdr:row>84</xdr:row>
      <xdr:rowOff>100681</xdr:rowOff>
    </xdr:to>
    <xdr:sp macro="" textlink="">
      <xdr:nvSpPr>
        <xdr:cNvPr id="201" name="フローチャート : 判断 200"/>
        <xdr:cNvSpPr/>
      </xdr:nvSpPr>
      <xdr:spPr>
        <a:xfrm>
          <a:off x="3175000" y="1440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85458</xdr:rowOff>
    </xdr:from>
    <xdr:ext cx="762000" cy="259045"/>
    <xdr:sp macro="" textlink="">
      <xdr:nvSpPr>
        <xdr:cNvPr id="202" name="テキスト ボックス 201"/>
        <xdr:cNvSpPr txBox="1"/>
      </xdr:nvSpPr>
      <xdr:spPr>
        <a:xfrm>
          <a:off x="2844800" y="14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61161</xdr:rowOff>
    </xdr:from>
    <xdr:to>
      <xdr:col>3</xdr:col>
      <xdr:colOff>279400</xdr:colOff>
      <xdr:row>81</xdr:row>
      <xdr:rowOff>170456</xdr:rowOff>
    </xdr:to>
    <xdr:cxnSp macro="">
      <xdr:nvCxnSpPr>
        <xdr:cNvPr id="203" name="直線コネクタ 202"/>
        <xdr:cNvCxnSpPr/>
      </xdr:nvCxnSpPr>
      <xdr:spPr>
        <a:xfrm flipV="1">
          <a:off x="1447800" y="13948611"/>
          <a:ext cx="889000" cy="10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115112</xdr:rowOff>
    </xdr:from>
    <xdr:to>
      <xdr:col>3</xdr:col>
      <xdr:colOff>330200</xdr:colOff>
      <xdr:row>84</xdr:row>
      <xdr:rowOff>45262</xdr:rowOff>
    </xdr:to>
    <xdr:sp macro="" textlink="">
      <xdr:nvSpPr>
        <xdr:cNvPr id="204" name="フローチャート : 判断 203"/>
        <xdr:cNvSpPr/>
      </xdr:nvSpPr>
      <xdr:spPr>
        <a:xfrm>
          <a:off x="2286000" y="1434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30039</xdr:rowOff>
    </xdr:from>
    <xdr:ext cx="762000" cy="259045"/>
    <xdr:sp macro="" textlink="">
      <xdr:nvSpPr>
        <xdr:cNvPr id="205" name="テキスト ボックス 204"/>
        <xdr:cNvSpPr txBox="1"/>
      </xdr:nvSpPr>
      <xdr:spPr>
        <a:xfrm>
          <a:off x="1955800" y="144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136520</xdr:rowOff>
    </xdr:from>
    <xdr:to>
      <xdr:col>2</xdr:col>
      <xdr:colOff>127000</xdr:colOff>
      <xdr:row>84</xdr:row>
      <xdr:rowOff>66670</xdr:rowOff>
    </xdr:to>
    <xdr:sp macro="" textlink="">
      <xdr:nvSpPr>
        <xdr:cNvPr id="206" name="フローチャート : 判断 205"/>
        <xdr:cNvSpPr/>
      </xdr:nvSpPr>
      <xdr:spPr>
        <a:xfrm>
          <a:off x="1397000" y="143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51447</xdr:rowOff>
    </xdr:from>
    <xdr:ext cx="762000" cy="259045"/>
    <xdr:sp macro="" textlink="">
      <xdr:nvSpPr>
        <xdr:cNvPr id="207" name="テキスト ボックス 206"/>
        <xdr:cNvSpPr txBox="1"/>
      </xdr:nvSpPr>
      <xdr:spPr>
        <a:xfrm>
          <a:off x="1066800" y="1445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102403</xdr:rowOff>
    </xdr:from>
    <xdr:to>
      <xdr:col>7</xdr:col>
      <xdr:colOff>203200</xdr:colOff>
      <xdr:row>82</xdr:row>
      <xdr:rowOff>32553</xdr:rowOff>
    </xdr:to>
    <xdr:sp macro="" textlink="">
      <xdr:nvSpPr>
        <xdr:cNvPr id="213" name="円/楕円 212"/>
        <xdr:cNvSpPr/>
      </xdr:nvSpPr>
      <xdr:spPr>
        <a:xfrm>
          <a:off x="49022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23680</xdr:rowOff>
    </xdr:from>
    <xdr:ext cx="762000" cy="259045"/>
    <xdr:sp macro="" textlink="">
      <xdr:nvSpPr>
        <xdr:cNvPr id="214" name="人件費・物件費等の状況該当値テキスト"/>
        <xdr:cNvSpPr txBox="1"/>
      </xdr:nvSpPr>
      <xdr:spPr>
        <a:xfrm>
          <a:off x="5041900" y="139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41112</xdr:rowOff>
    </xdr:from>
    <xdr:to>
      <xdr:col>6</xdr:col>
      <xdr:colOff>50800</xdr:colOff>
      <xdr:row>81</xdr:row>
      <xdr:rowOff>142712</xdr:rowOff>
    </xdr:to>
    <xdr:sp macro="" textlink="">
      <xdr:nvSpPr>
        <xdr:cNvPr id="215" name="円/楕円 214"/>
        <xdr:cNvSpPr/>
      </xdr:nvSpPr>
      <xdr:spPr>
        <a:xfrm>
          <a:off x="4064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152889</xdr:rowOff>
    </xdr:from>
    <xdr:ext cx="736600" cy="259045"/>
    <xdr:sp macro="" textlink="">
      <xdr:nvSpPr>
        <xdr:cNvPr id="216" name="テキスト ボックス 215"/>
        <xdr:cNvSpPr txBox="1"/>
      </xdr:nvSpPr>
      <xdr:spPr>
        <a:xfrm>
          <a:off x="3733800" y="1369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39505</xdr:rowOff>
    </xdr:from>
    <xdr:to>
      <xdr:col>4</xdr:col>
      <xdr:colOff>533400</xdr:colOff>
      <xdr:row>81</xdr:row>
      <xdr:rowOff>141105</xdr:rowOff>
    </xdr:to>
    <xdr:sp macro="" textlink="">
      <xdr:nvSpPr>
        <xdr:cNvPr id="217" name="円/楕円 216"/>
        <xdr:cNvSpPr/>
      </xdr:nvSpPr>
      <xdr:spPr>
        <a:xfrm>
          <a:off x="3175000" y="13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151282</xdr:rowOff>
    </xdr:from>
    <xdr:ext cx="762000" cy="259045"/>
    <xdr:sp macro="" textlink="">
      <xdr:nvSpPr>
        <xdr:cNvPr id="218" name="テキスト ボックス 217"/>
        <xdr:cNvSpPr txBox="1"/>
      </xdr:nvSpPr>
      <xdr:spPr>
        <a:xfrm>
          <a:off x="2844800" y="136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10361</xdr:rowOff>
    </xdr:from>
    <xdr:to>
      <xdr:col>3</xdr:col>
      <xdr:colOff>330200</xdr:colOff>
      <xdr:row>81</xdr:row>
      <xdr:rowOff>111961</xdr:rowOff>
    </xdr:to>
    <xdr:sp macro="" textlink="">
      <xdr:nvSpPr>
        <xdr:cNvPr id="219" name="円/楕円 218"/>
        <xdr:cNvSpPr/>
      </xdr:nvSpPr>
      <xdr:spPr>
        <a:xfrm>
          <a:off x="2286000" y="138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122138</xdr:rowOff>
    </xdr:from>
    <xdr:ext cx="762000" cy="259045"/>
    <xdr:sp macro="" textlink="">
      <xdr:nvSpPr>
        <xdr:cNvPr id="220" name="テキスト ボックス 219"/>
        <xdr:cNvSpPr txBox="1"/>
      </xdr:nvSpPr>
      <xdr:spPr>
        <a:xfrm>
          <a:off x="1955800" y="136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119656</xdr:rowOff>
    </xdr:from>
    <xdr:to>
      <xdr:col>2</xdr:col>
      <xdr:colOff>127000</xdr:colOff>
      <xdr:row>82</xdr:row>
      <xdr:rowOff>49806</xdr:rowOff>
    </xdr:to>
    <xdr:sp macro="" textlink="">
      <xdr:nvSpPr>
        <xdr:cNvPr id="221" name="円/楕円 220"/>
        <xdr:cNvSpPr/>
      </xdr:nvSpPr>
      <xdr:spPr>
        <a:xfrm>
          <a:off x="1397000" y="140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59983</xdr:rowOff>
    </xdr:from>
    <xdr:ext cx="762000" cy="259045"/>
    <xdr:sp macro="" textlink="">
      <xdr:nvSpPr>
        <xdr:cNvPr id="222" name="テキスト ボックス 221"/>
        <xdr:cNvSpPr txBox="1"/>
      </xdr:nvSpPr>
      <xdr:spPr>
        <a:xfrm>
          <a:off x="1066800" y="1377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昨年度とほぼ同水準となった。</a:t>
          </a:r>
          <a:endParaRPr kumimoji="1" lang="en-US" altLang="ja-JP" sz="1300">
            <a:latin typeface="ＭＳ Ｐゴシック"/>
          </a:endParaRPr>
        </a:p>
        <a:p>
          <a:r>
            <a:rPr kumimoji="1" lang="ja-JP" altLang="en-US" sz="1300">
              <a:latin typeface="ＭＳ Ｐゴシック"/>
            </a:rPr>
            <a:t>　定年による大量の退職に対し、定員適正化計画に基づく採用抑制を実施しているが、今後も引き続き人件費の抑制に努め、類似団体平均の水準を目標とする。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3" name="直線コネクタ 252"/>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4"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5" name="直線コネクタ 254"/>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99786</xdr:rowOff>
    </xdr:to>
    <xdr:cxnSp macro="">
      <xdr:nvCxnSpPr>
        <xdr:cNvPr id="258" name="直線コネクタ 257"/>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59"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0" name="フローチャート : 判断 259"/>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65314</xdr:rowOff>
    </xdr:to>
    <xdr:cxnSp macro="">
      <xdr:nvCxnSpPr>
        <xdr:cNvPr id="261" name="直線コネクタ 260"/>
        <xdr:cNvCxnSpPr/>
      </xdr:nvCxnSpPr>
      <xdr:spPr>
        <a:xfrm>
          <a:off x="15290800" y="143407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2" name="フローチャート : 判断 261"/>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3" name="テキスト ボックス 262"/>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30843</xdr:rowOff>
    </xdr:to>
    <xdr:cxnSp macro="">
      <xdr:nvCxnSpPr>
        <xdr:cNvPr id="264" name="直線コネクタ 263"/>
        <xdr:cNvCxnSpPr/>
      </xdr:nvCxnSpPr>
      <xdr:spPr>
        <a:xfrm flipV="1">
          <a:off x="14401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5" name="フローチャート : 判断 264"/>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6" name="テキスト ボックス 265"/>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138793</xdr:rowOff>
    </xdr:to>
    <xdr:cxnSp macro="">
      <xdr:nvCxnSpPr>
        <xdr:cNvPr id="267" name="直線コネクタ 266"/>
        <xdr:cNvCxnSpPr/>
      </xdr:nvCxnSpPr>
      <xdr:spPr>
        <a:xfrm flipV="1">
          <a:off x="13512800" y="14432643"/>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68" name="フローチャート : 判断 267"/>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69" name="テキスト ボックス 268"/>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0" name="フローチャート : 判断 269"/>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1" name="テキスト ボックス 270"/>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116313</xdr:rowOff>
    </xdr:from>
    <xdr:ext cx="762000" cy="259045"/>
    <xdr:sp macro="" textlink="">
      <xdr:nvSpPr>
        <xdr:cNvPr id="278" name="給与水準   （国との比較）該当値テキスト"/>
        <xdr:cNvSpPr txBox="1"/>
      </xdr:nvSpPr>
      <xdr:spPr>
        <a:xfrm>
          <a:off x="17106900" y="143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4" name="テキスト ボックス 283"/>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5" name="円/楕円 284"/>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6" name="テキスト ボックス 285"/>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過去からの職員採用抑制により、類似団体平均を大幅に下回っている。</a:t>
          </a:r>
          <a:endParaRPr kumimoji="1" lang="en-US" altLang="ja-JP" sz="1300">
            <a:latin typeface="ＭＳ Ｐゴシック"/>
          </a:endParaRPr>
        </a:p>
        <a:p>
          <a:r>
            <a:rPr kumimoji="1" lang="ja-JP" altLang="en-US" sz="1300">
              <a:latin typeface="ＭＳ Ｐゴシック"/>
            </a:rPr>
            <a:t>　平成１７年度から平成２２年度までの定員適正化計画の実施により、新地方行革指針（総務省）を上回る削減を行ったことが大きな要因と考えられる。</a:t>
          </a:r>
          <a:endParaRPr kumimoji="1" lang="en-US" altLang="ja-JP" sz="1300">
            <a:latin typeface="ＭＳ Ｐゴシック"/>
          </a:endParaRPr>
        </a:p>
        <a:p>
          <a:r>
            <a:rPr kumimoji="1" lang="ja-JP" altLang="en-US" sz="1300">
              <a:latin typeface="ＭＳ Ｐゴシック"/>
            </a:rPr>
            <a:t>　今後も新たな定員管理計画に基づき、定員の適正管理を図る。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52070</xdr:rowOff>
    </xdr:from>
    <xdr:to>
      <xdr:col>24</xdr:col>
      <xdr:colOff>558800</xdr:colOff>
      <xdr:row>59</xdr:row>
      <xdr:rowOff>54483</xdr:rowOff>
    </xdr:to>
    <xdr:cxnSp macro="">
      <xdr:nvCxnSpPr>
        <xdr:cNvPr id="319" name="直線コネクタ 318"/>
        <xdr:cNvCxnSpPr/>
      </xdr:nvCxnSpPr>
      <xdr:spPr>
        <a:xfrm>
          <a:off x="16179800" y="101676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52070</xdr:rowOff>
    </xdr:from>
    <xdr:to>
      <xdr:col>23</xdr:col>
      <xdr:colOff>406400</xdr:colOff>
      <xdr:row>59</xdr:row>
      <xdr:rowOff>52070</xdr:rowOff>
    </xdr:to>
    <xdr:cxnSp macro="">
      <xdr:nvCxnSpPr>
        <xdr:cNvPr id="322" name="直線コネクタ 321"/>
        <xdr:cNvCxnSpPr/>
      </xdr:nvCxnSpPr>
      <xdr:spPr>
        <a:xfrm>
          <a:off x="15290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52070</xdr:rowOff>
    </xdr:from>
    <xdr:to>
      <xdr:col>22</xdr:col>
      <xdr:colOff>203200</xdr:colOff>
      <xdr:row>59</xdr:row>
      <xdr:rowOff>59309</xdr:rowOff>
    </xdr:to>
    <xdr:cxnSp macro="">
      <xdr:nvCxnSpPr>
        <xdr:cNvPr id="325" name="直線コネクタ 324"/>
        <xdr:cNvCxnSpPr/>
      </xdr:nvCxnSpPr>
      <xdr:spPr>
        <a:xfrm flipV="1">
          <a:off x="14401800" y="1016762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59309</xdr:rowOff>
    </xdr:from>
    <xdr:to>
      <xdr:col>21</xdr:col>
      <xdr:colOff>0</xdr:colOff>
      <xdr:row>59</xdr:row>
      <xdr:rowOff>66548</xdr:rowOff>
    </xdr:to>
    <xdr:cxnSp macro="">
      <xdr:nvCxnSpPr>
        <xdr:cNvPr id="328" name="直線コネクタ 327"/>
        <xdr:cNvCxnSpPr/>
      </xdr:nvCxnSpPr>
      <xdr:spPr>
        <a:xfrm flipV="1">
          <a:off x="13512800" y="101748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3683</xdr:rowOff>
    </xdr:from>
    <xdr:to>
      <xdr:col>24</xdr:col>
      <xdr:colOff>609600</xdr:colOff>
      <xdr:row>59</xdr:row>
      <xdr:rowOff>105283</xdr:rowOff>
    </xdr:to>
    <xdr:sp macro="" textlink="">
      <xdr:nvSpPr>
        <xdr:cNvPr id="338" name="円/楕円 337"/>
        <xdr:cNvSpPr/>
      </xdr:nvSpPr>
      <xdr:spPr>
        <a:xfrm>
          <a:off x="169672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96410</xdr:rowOff>
    </xdr:from>
    <xdr:ext cx="762000" cy="259045"/>
    <xdr:sp macro="" textlink="">
      <xdr:nvSpPr>
        <xdr:cNvPr id="339" name="定員管理の状況該当値テキスト"/>
        <xdr:cNvSpPr txBox="1"/>
      </xdr:nvSpPr>
      <xdr:spPr>
        <a:xfrm>
          <a:off x="17106900" y="1004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xdr:rowOff>
    </xdr:from>
    <xdr:to>
      <xdr:col>23</xdr:col>
      <xdr:colOff>457200</xdr:colOff>
      <xdr:row>59</xdr:row>
      <xdr:rowOff>102870</xdr:rowOff>
    </xdr:to>
    <xdr:sp macro="" textlink="">
      <xdr:nvSpPr>
        <xdr:cNvPr id="340" name="円/楕円 339"/>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113047</xdr:rowOff>
    </xdr:from>
    <xdr:ext cx="736600" cy="259045"/>
    <xdr:sp macro="" textlink="">
      <xdr:nvSpPr>
        <xdr:cNvPr id="341" name="テキスト ボックス 340"/>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xdr:rowOff>
    </xdr:from>
    <xdr:to>
      <xdr:col>22</xdr:col>
      <xdr:colOff>254000</xdr:colOff>
      <xdr:row>59</xdr:row>
      <xdr:rowOff>102870</xdr:rowOff>
    </xdr:to>
    <xdr:sp macro="" textlink="">
      <xdr:nvSpPr>
        <xdr:cNvPr id="342" name="円/楕円 341"/>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113047</xdr:rowOff>
    </xdr:from>
    <xdr:ext cx="762000" cy="259045"/>
    <xdr:sp macro="" textlink="">
      <xdr:nvSpPr>
        <xdr:cNvPr id="343" name="テキスト ボックス 342"/>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8509</xdr:rowOff>
    </xdr:from>
    <xdr:to>
      <xdr:col>21</xdr:col>
      <xdr:colOff>50800</xdr:colOff>
      <xdr:row>59</xdr:row>
      <xdr:rowOff>110109</xdr:rowOff>
    </xdr:to>
    <xdr:sp macro="" textlink="">
      <xdr:nvSpPr>
        <xdr:cNvPr id="344" name="円/楕円 343"/>
        <xdr:cNvSpPr/>
      </xdr:nvSpPr>
      <xdr:spPr>
        <a:xfrm>
          <a:off x="14351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120286</xdr:rowOff>
    </xdr:from>
    <xdr:ext cx="762000" cy="259045"/>
    <xdr:sp macro="" textlink="">
      <xdr:nvSpPr>
        <xdr:cNvPr id="345" name="テキスト ボックス 344"/>
        <xdr:cNvSpPr txBox="1"/>
      </xdr:nvSpPr>
      <xdr:spPr>
        <a:xfrm>
          <a:off x="14020800" y="989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46" name="円/楕円 345"/>
        <xdr:cNvSpPr/>
      </xdr:nvSpPr>
      <xdr:spPr>
        <a:xfrm>
          <a:off x="13462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47" name="テキスト ボックス 346"/>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昨年度との比較では、０．４ポイント改善となった。</a:t>
          </a:r>
          <a:endParaRPr kumimoji="1" lang="en-US" altLang="ja-JP" sz="1300">
            <a:latin typeface="ＭＳ Ｐゴシック"/>
          </a:endParaRPr>
        </a:p>
        <a:p>
          <a:r>
            <a:rPr kumimoji="1" lang="ja-JP" altLang="en-US" sz="1300">
              <a:latin typeface="ＭＳ Ｐゴシック"/>
            </a:rPr>
            <a:t>　一般会計の市債総額の減少と標準税収入額等の増加を要因とした標準財政規模の増加によるものである。</a:t>
          </a:r>
          <a:endParaRPr kumimoji="1" lang="en-US" altLang="ja-JP" sz="1300">
            <a:latin typeface="ＭＳ Ｐゴシック"/>
          </a:endParaRPr>
        </a:p>
        <a:p>
          <a:r>
            <a:rPr kumimoji="1" lang="ja-JP" altLang="en-US" sz="1300">
              <a:latin typeface="ＭＳ Ｐゴシック"/>
            </a:rPr>
            <a:t>　今後においても、新規発行地方債の抑制とともに、公営企業会計の経営健全化等に取り組んでいく。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131572</xdr:rowOff>
    </xdr:to>
    <xdr:cxnSp macro="">
      <xdr:nvCxnSpPr>
        <xdr:cNvPr id="379" name="直線コネクタ 378"/>
        <xdr:cNvCxnSpPr/>
      </xdr:nvCxnSpPr>
      <xdr:spPr>
        <a:xfrm flipV="1">
          <a:off x="16179800" y="72938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27686</xdr:rowOff>
    </xdr:to>
    <xdr:cxnSp macro="">
      <xdr:nvCxnSpPr>
        <xdr:cNvPr id="382" name="直線コネクタ 381"/>
        <xdr:cNvCxnSpPr/>
      </xdr:nvCxnSpPr>
      <xdr:spPr>
        <a:xfrm flipV="1">
          <a:off x="15290800" y="733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75946</xdr:rowOff>
    </xdr:to>
    <xdr:cxnSp macro="">
      <xdr:nvCxnSpPr>
        <xdr:cNvPr id="385" name="直線コネクタ 384"/>
        <xdr:cNvCxnSpPr/>
      </xdr:nvCxnSpPr>
      <xdr:spPr>
        <a:xfrm flipV="1">
          <a:off x="14401800" y="740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124206</xdr:rowOff>
    </xdr:to>
    <xdr:cxnSp macro="">
      <xdr:nvCxnSpPr>
        <xdr:cNvPr id="388" name="直線コネクタ 387"/>
        <xdr:cNvCxnSpPr/>
      </xdr:nvCxnSpPr>
      <xdr:spPr>
        <a:xfrm flipV="1">
          <a:off x="13512800" y="7448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8" name="円/楕円 397"/>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9"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0" name="円/楕円 399"/>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1" name="テキスト ボックス 400"/>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2" name="円/楕円 401"/>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3" name="テキスト ボックス 402"/>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4" name="円/楕円 403"/>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5" name="テキスト ボックス 404"/>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6" name="円/楕円 405"/>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7" name="テキスト ボックス 406"/>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昨年度との比較では、２１．６ポイントの改善となった。</a:t>
          </a:r>
          <a:endParaRPr kumimoji="1" lang="en-US" altLang="ja-JP" sz="1300">
            <a:latin typeface="ＭＳ Ｐゴシック"/>
          </a:endParaRPr>
        </a:p>
        <a:p>
          <a:r>
            <a:rPr kumimoji="1" lang="ja-JP" altLang="en-US" sz="1300">
              <a:latin typeface="ＭＳ Ｐゴシック"/>
            </a:rPr>
            <a:t>　これは、平成１４年度からの投資事業の抑制に併せ、新規発行地方債の削減及び積極的な地方債の繰上償還により、地方債残高が着実に減少してきたことによるものである。</a:t>
          </a:r>
          <a:endParaRPr kumimoji="1" lang="en-US" altLang="ja-JP" sz="1300">
            <a:latin typeface="ＭＳ Ｐゴシック"/>
          </a:endParaRPr>
        </a:p>
        <a:p>
          <a:r>
            <a:rPr kumimoji="1" lang="ja-JP" altLang="en-US" sz="1300">
              <a:latin typeface="ＭＳ Ｐゴシック"/>
            </a:rPr>
            <a:t>　今後においても、同様の取り組みを行い、将来負担の軽減を図っていく。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58843</xdr:rowOff>
    </xdr:from>
    <xdr:to>
      <xdr:col>24</xdr:col>
      <xdr:colOff>558800</xdr:colOff>
      <xdr:row>15</xdr:row>
      <xdr:rowOff>61129</xdr:rowOff>
    </xdr:to>
    <xdr:cxnSp macro="">
      <xdr:nvCxnSpPr>
        <xdr:cNvPr id="441" name="直線コネクタ 440"/>
        <xdr:cNvCxnSpPr/>
      </xdr:nvCxnSpPr>
      <xdr:spPr>
        <a:xfrm flipV="1">
          <a:off x="16179800" y="2459143"/>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61129</xdr:rowOff>
    </xdr:from>
    <xdr:to>
      <xdr:col>23</xdr:col>
      <xdr:colOff>406400</xdr:colOff>
      <xdr:row>15</xdr:row>
      <xdr:rowOff>168106</xdr:rowOff>
    </xdr:to>
    <xdr:cxnSp macro="">
      <xdr:nvCxnSpPr>
        <xdr:cNvPr id="444" name="直線コネクタ 443"/>
        <xdr:cNvCxnSpPr/>
      </xdr:nvCxnSpPr>
      <xdr:spPr>
        <a:xfrm flipV="1">
          <a:off x="15290800" y="2632879"/>
          <a:ext cx="889000" cy="1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168106</xdr:rowOff>
    </xdr:from>
    <xdr:to>
      <xdr:col>22</xdr:col>
      <xdr:colOff>203200</xdr:colOff>
      <xdr:row>16</xdr:row>
      <xdr:rowOff>58589</xdr:rowOff>
    </xdr:to>
    <xdr:cxnSp macro="">
      <xdr:nvCxnSpPr>
        <xdr:cNvPr id="447" name="直線コネクタ 446"/>
        <xdr:cNvCxnSpPr/>
      </xdr:nvCxnSpPr>
      <xdr:spPr>
        <a:xfrm flipV="1">
          <a:off x="14401800" y="2739856"/>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58589</xdr:rowOff>
    </xdr:from>
    <xdr:to>
      <xdr:col>21</xdr:col>
      <xdr:colOff>0</xdr:colOff>
      <xdr:row>17</xdr:row>
      <xdr:rowOff>21463</xdr:rowOff>
    </xdr:to>
    <xdr:cxnSp macro="">
      <xdr:nvCxnSpPr>
        <xdr:cNvPr id="450" name="直線コネクタ 449"/>
        <xdr:cNvCxnSpPr/>
      </xdr:nvCxnSpPr>
      <xdr:spPr>
        <a:xfrm flipV="1">
          <a:off x="13512800" y="2801789"/>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8043</xdr:rowOff>
    </xdr:from>
    <xdr:to>
      <xdr:col>24</xdr:col>
      <xdr:colOff>609600</xdr:colOff>
      <xdr:row>14</xdr:row>
      <xdr:rowOff>109643</xdr:rowOff>
    </xdr:to>
    <xdr:sp macro="" textlink="">
      <xdr:nvSpPr>
        <xdr:cNvPr id="460" name="円/楕円 459"/>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56320</xdr:rowOff>
    </xdr:from>
    <xdr:ext cx="762000" cy="259045"/>
    <xdr:sp macro="" textlink="">
      <xdr:nvSpPr>
        <xdr:cNvPr id="461" name="将来負担の状況該当値テキスト"/>
        <xdr:cNvSpPr txBox="1"/>
      </xdr:nvSpPr>
      <xdr:spPr>
        <a:xfrm>
          <a:off x="17106900" y="245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10329</xdr:rowOff>
    </xdr:from>
    <xdr:to>
      <xdr:col>23</xdr:col>
      <xdr:colOff>457200</xdr:colOff>
      <xdr:row>15</xdr:row>
      <xdr:rowOff>111929</xdr:rowOff>
    </xdr:to>
    <xdr:sp macro="" textlink="">
      <xdr:nvSpPr>
        <xdr:cNvPr id="462" name="円/楕円 461"/>
        <xdr:cNvSpPr/>
      </xdr:nvSpPr>
      <xdr:spPr>
        <a:xfrm>
          <a:off x="16129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63" name="テキスト ボックス 462"/>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64" name="円/楕円 463"/>
        <xdr:cNvSpPr/>
      </xdr:nvSpPr>
      <xdr:spPr>
        <a:xfrm>
          <a:off x="15240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65" name="テキスト ボックス 46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7789</xdr:rowOff>
    </xdr:from>
    <xdr:to>
      <xdr:col>21</xdr:col>
      <xdr:colOff>50800</xdr:colOff>
      <xdr:row>16</xdr:row>
      <xdr:rowOff>109389</xdr:rowOff>
    </xdr:to>
    <xdr:sp macro="" textlink="">
      <xdr:nvSpPr>
        <xdr:cNvPr id="466" name="円/楕円 465"/>
        <xdr:cNvSpPr/>
      </xdr:nvSpPr>
      <xdr:spPr>
        <a:xfrm>
          <a:off x="14351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94166</xdr:rowOff>
    </xdr:from>
    <xdr:ext cx="762000" cy="259045"/>
    <xdr:sp macro="" textlink="">
      <xdr:nvSpPr>
        <xdr:cNvPr id="467" name="テキスト ボックス 466"/>
        <xdr:cNvSpPr txBox="1"/>
      </xdr:nvSpPr>
      <xdr:spPr>
        <a:xfrm>
          <a:off x="14020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142113</xdr:rowOff>
    </xdr:from>
    <xdr:to>
      <xdr:col>19</xdr:col>
      <xdr:colOff>533400</xdr:colOff>
      <xdr:row>17</xdr:row>
      <xdr:rowOff>72263</xdr:rowOff>
    </xdr:to>
    <xdr:sp macro="" textlink="">
      <xdr:nvSpPr>
        <xdr:cNvPr id="468" name="円/楕円 467"/>
        <xdr:cNvSpPr/>
      </xdr:nvSpPr>
      <xdr:spPr>
        <a:xfrm>
          <a:off x="13462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57040</xdr:rowOff>
    </xdr:from>
    <xdr:ext cx="762000" cy="259045"/>
    <xdr:sp macro="" textlink="">
      <xdr:nvSpPr>
        <xdr:cNvPr id="469" name="テキスト ボックス 468"/>
        <xdr:cNvSpPr txBox="1"/>
      </xdr:nvSpPr>
      <xdr:spPr>
        <a:xfrm>
          <a:off x="13131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昨年度との比較では、０．３ポイント増加した。</a:t>
          </a:r>
          <a:endParaRPr kumimoji="1" lang="en-US" altLang="ja-JP" sz="1300">
            <a:latin typeface="ＭＳ Ｐゴシック"/>
          </a:endParaRPr>
        </a:p>
        <a:p>
          <a:r>
            <a:rPr kumimoji="1" lang="ja-JP" altLang="en-US" sz="1300">
              <a:latin typeface="ＭＳ Ｐゴシック"/>
            </a:rPr>
            <a:t>　</a:t>
          </a:r>
          <a:r>
            <a:rPr kumimoji="1" lang="ja-JP" altLang="en-US" sz="1300">
              <a:solidFill>
                <a:schemeClr val="dk1"/>
              </a:solidFill>
              <a:latin typeface="+mn-lt"/>
              <a:ea typeface="+mn-ea"/>
              <a:cs typeface="+mn-cs"/>
            </a:rPr>
            <a:t>人件費については、定員適正化計画の下、職員数管理に努めており、本年度は退職者は減少となったものの、給与改定による職員給の増加があり、微増となった。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今後においても、定員適正化計画に基づき、引き続き現在の水準を維持するよう努める。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69850</xdr:rowOff>
    </xdr:to>
    <xdr:cxnSp macro="">
      <xdr:nvCxnSpPr>
        <xdr:cNvPr id="66" name="直線コネクタ 65"/>
        <xdr:cNvCxnSpPr/>
      </xdr:nvCxnSpPr>
      <xdr:spPr>
        <a:xfrm>
          <a:off x="3987800" y="568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31750</xdr:rowOff>
    </xdr:from>
    <xdr:to>
      <xdr:col>5</xdr:col>
      <xdr:colOff>549275</xdr:colOff>
      <xdr:row>33</xdr:row>
      <xdr:rowOff>146050</xdr:rowOff>
    </xdr:to>
    <xdr:cxnSp macro="">
      <xdr:nvCxnSpPr>
        <xdr:cNvPr id="69" name="直線コネクタ 68"/>
        <xdr:cNvCxnSpPr/>
      </xdr:nvCxnSpPr>
      <xdr:spPr>
        <a:xfrm flipV="1">
          <a:off x="3098800" y="568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19050</xdr:rowOff>
    </xdr:from>
    <xdr:to>
      <xdr:col>4</xdr:col>
      <xdr:colOff>346075</xdr:colOff>
      <xdr:row>33</xdr:row>
      <xdr:rowOff>146050</xdr:rowOff>
    </xdr:to>
    <xdr:cxnSp macro="">
      <xdr:nvCxnSpPr>
        <xdr:cNvPr id="72" name="直線コネクタ 71"/>
        <xdr:cNvCxnSpPr/>
      </xdr:nvCxnSpPr>
      <xdr:spPr>
        <a:xfrm>
          <a:off x="2209800" y="567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19050</xdr:rowOff>
    </xdr:from>
    <xdr:to>
      <xdr:col>3</xdr:col>
      <xdr:colOff>142875</xdr:colOff>
      <xdr:row>36</xdr:row>
      <xdr:rowOff>101600</xdr:rowOff>
    </xdr:to>
    <xdr:cxnSp macro="">
      <xdr:nvCxnSpPr>
        <xdr:cNvPr id="75" name="直線コネクタ 74"/>
        <xdr:cNvCxnSpPr/>
      </xdr:nvCxnSpPr>
      <xdr:spPr>
        <a:xfrm flipV="1">
          <a:off x="1320800" y="56769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5" name="円/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35577</xdr:rowOff>
    </xdr:from>
    <xdr:ext cx="762000" cy="259045"/>
    <xdr:sp macro="" textlink="">
      <xdr:nvSpPr>
        <xdr:cNvPr id="86"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152400</xdr:rowOff>
    </xdr:from>
    <xdr:to>
      <xdr:col>5</xdr:col>
      <xdr:colOff>600075</xdr:colOff>
      <xdr:row>33</xdr:row>
      <xdr:rowOff>82550</xdr:rowOff>
    </xdr:to>
    <xdr:sp macro="" textlink="">
      <xdr:nvSpPr>
        <xdr:cNvPr id="87" name="円/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139700</xdr:rowOff>
    </xdr:from>
    <xdr:to>
      <xdr:col>3</xdr:col>
      <xdr:colOff>193675</xdr:colOff>
      <xdr:row>33</xdr:row>
      <xdr:rowOff>69850</xdr:rowOff>
    </xdr:to>
    <xdr:sp macro="" textlink="">
      <xdr:nvSpPr>
        <xdr:cNvPr id="91" name="円/楕円 90"/>
        <xdr:cNvSpPr/>
      </xdr:nvSpPr>
      <xdr:spPr>
        <a:xfrm>
          <a:off x="2159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80027</xdr:rowOff>
    </xdr:from>
    <xdr:ext cx="762000" cy="259045"/>
    <xdr:sp macro="" textlink="">
      <xdr:nvSpPr>
        <xdr:cNvPr id="92" name="テキスト ボックス 91"/>
        <xdr:cNvSpPr txBox="1"/>
      </xdr:nvSpPr>
      <xdr:spPr>
        <a:xfrm>
          <a:off x="1828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50800</xdr:rowOff>
    </xdr:from>
    <xdr:to>
      <xdr:col>1</xdr:col>
      <xdr:colOff>676275</xdr:colOff>
      <xdr:row>36</xdr:row>
      <xdr:rowOff>152400</xdr:rowOff>
    </xdr:to>
    <xdr:sp macro="" textlink="">
      <xdr:nvSpPr>
        <xdr:cNvPr id="93" name="円/楕円 92"/>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162577</xdr:rowOff>
    </xdr:from>
    <xdr:ext cx="762000" cy="259045"/>
    <xdr:sp macro="" textlink="">
      <xdr:nvSpPr>
        <xdr:cNvPr id="94" name="テキスト ボックス 93"/>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昨年度との比較で、０．４ポイント増加した。</a:t>
          </a:r>
          <a:endParaRPr kumimoji="1" lang="en-US" altLang="ja-JP" sz="1300">
            <a:latin typeface="ＭＳ Ｐゴシック"/>
          </a:endParaRPr>
        </a:p>
        <a:p>
          <a:r>
            <a:rPr kumimoji="1" lang="ja-JP" altLang="en-US" sz="1300">
              <a:latin typeface="ＭＳ Ｐゴシック"/>
            </a:rPr>
            <a:t>　要因としては、学校等営繕の増加によるものだが、ほぼ横ばいとなっており、今後も現在の水準を維持するよう努める。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58964</xdr:rowOff>
    </xdr:from>
    <xdr:to>
      <xdr:col>24</xdr:col>
      <xdr:colOff>31750</xdr:colOff>
      <xdr:row>13</xdr:row>
      <xdr:rowOff>102507</xdr:rowOff>
    </xdr:to>
    <xdr:cxnSp macro="">
      <xdr:nvCxnSpPr>
        <xdr:cNvPr id="129" name="直線コネクタ 128"/>
        <xdr:cNvCxnSpPr/>
      </xdr:nvCxnSpPr>
      <xdr:spPr>
        <a:xfrm>
          <a:off x="15671800" y="228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13</xdr:row>
      <xdr:rowOff>91621</xdr:rowOff>
    </xdr:to>
    <xdr:cxnSp macro="">
      <xdr:nvCxnSpPr>
        <xdr:cNvPr id="132" name="直線コネクタ 131"/>
        <xdr:cNvCxnSpPr/>
      </xdr:nvCxnSpPr>
      <xdr:spPr>
        <a:xfrm flipV="1">
          <a:off x="14782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91621</xdr:rowOff>
    </xdr:to>
    <xdr:cxnSp macro="">
      <xdr:nvCxnSpPr>
        <xdr:cNvPr id="135" name="直線コネクタ 134"/>
        <xdr:cNvCxnSpPr/>
      </xdr:nvCxnSpPr>
      <xdr:spPr>
        <a:xfrm>
          <a:off x="13893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48079</xdr:rowOff>
    </xdr:from>
    <xdr:to>
      <xdr:col>20</xdr:col>
      <xdr:colOff>158750</xdr:colOff>
      <xdr:row>13</xdr:row>
      <xdr:rowOff>69850</xdr:rowOff>
    </xdr:to>
    <xdr:cxnSp macro="">
      <xdr:nvCxnSpPr>
        <xdr:cNvPr id="138" name="直線コネクタ 137"/>
        <xdr:cNvCxnSpPr/>
      </xdr:nvCxnSpPr>
      <xdr:spPr>
        <a:xfrm>
          <a:off x="13004800" y="227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8" name="円/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8164</xdr:rowOff>
    </xdr:from>
    <xdr:to>
      <xdr:col>22</xdr:col>
      <xdr:colOff>615950</xdr:colOff>
      <xdr:row>13</xdr:row>
      <xdr:rowOff>109764</xdr:rowOff>
    </xdr:to>
    <xdr:sp macro="" textlink="">
      <xdr:nvSpPr>
        <xdr:cNvPr id="150" name="円/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52" name="円/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168729</xdr:rowOff>
    </xdr:from>
    <xdr:to>
      <xdr:col>19</xdr:col>
      <xdr:colOff>6350</xdr:colOff>
      <xdr:row>13</xdr:row>
      <xdr:rowOff>98879</xdr:rowOff>
    </xdr:to>
    <xdr:sp macro="" textlink="">
      <xdr:nvSpPr>
        <xdr:cNvPr id="156" name="円/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昨年度との比較では、０．５ポイント増加した。</a:t>
          </a:r>
          <a:endParaRPr kumimoji="1" lang="en-US" altLang="ja-JP" sz="1300">
            <a:latin typeface="ＭＳ Ｐゴシック"/>
          </a:endParaRPr>
        </a:p>
        <a:p>
          <a:r>
            <a:rPr kumimoji="1" lang="ja-JP" altLang="en-US" sz="1300">
              <a:latin typeface="ＭＳ Ｐゴシック"/>
            </a:rPr>
            <a:t>　要因としては、放課後等デイサービス給付費や認定こども園等の施設給付費の増加によるものである。</a:t>
          </a:r>
          <a:endParaRPr kumimoji="1" lang="en-US" altLang="ja-JP" sz="1300">
            <a:latin typeface="ＭＳ Ｐゴシック"/>
          </a:endParaRPr>
        </a:p>
        <a:p>
          <a:r>
            <a:rPr kumimoji="1" lang="ja-JP" altLang="en-US" sz="1300">
              <a:latin typeface="ＭＳ Ｐゴシック"/>
            </a:rPr>
            <a:t>　類似団体内の平均値を下回っているものの増加傾向であることから、今後も引き続き注視するとともに、現在の水準を維持するよう努める。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90" name="直線コネクタ 189"/>
        <xdr:cNvCxnSpPr/>
      </xdr:nvCxnSpPr>
      <xdr:spPr>
        <a:xfrm>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55</xdr:row>
      <xdr:rowOff>88900</xdr:rowOff>
    </xdr:to>
    <xdr:cxnSp macro="">
      <xdr:nvCxnSpPr>
        <xdr:cNvPr id="193" name="直線コネクタ 192"/>
        <xdr:cNvCxnSpPr/>
      </xdr:nvCxnSpPr>
      <xdr:spPr>
        <a:xfrm>
          <a:off x="3098800" y="9328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54</xdr:row>
      <xdr:rowOff>69850</xdr:rowOff>
    </xdr:to>
    <xdr:cxnSp macro="">
      <xdr:nvCxnSpPr>
        <xdr:cNvPr id="196" name="直線コネクタ 195"/>
        <xdr:cNvCxnSpPr/>
      </xdr:nvCxnSpPr>
      <xdr:spPr>
        <a:xfrm>
          <a:off x="2209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165100</xdr:rowOff>
    </xdr:to>
    <xdr:cxnSp macro="">
      <xdr:nvCxnSpPr>
        <xdr:cNvPr id="199" name="直線コネクタ 198"/>
        <xdr:cNvCxnSpPr/>
      </xdr:nvCxnSpPr>
      <xdr:spPr>
        <a:xfrm flipV="1">
          <a:off x="1320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1" name="円/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12" name="テキスト ボックス 211"/>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3" name="円/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5" name="円/楕円 214"/>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6" name="テキスト ボックス 215"/>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昨年度との比較で、０．２ポイント増加した。</a:t>
          </a:r>
          <a:endParaRPr kumimoji="1" lang="en-US" altLang="ja-JP" sz="1300">
            <a:latin typeface="ＭＳ Ｐゴシック"/>
          </a:endParaRPr>
        </a:p>
        <a:p>
          <a:r>
            <a:rPr kumimoji="1" lang="ja-JP" altLang="en-US" sz="1300">
              <a:latin typeface="ＭＳ Ｐゴシック"/>
            </a:rPr>
            <a:t>　要因としては、特別会計への繰出金の増加等によるものである。</a:t>
          </a:r>
          <a:endParaRPr kumimoji="1" lang="en-US" altLang="ja-JP" sz="1300">
            <a:latin typeface="ＭＳ Ｐゴシック"/>
          </a:endParaRPr>
        </a:p>
        <a:p>
          <a:r>
            <a:rPr kumimoji="1" lang="ja-JP" altLang="en-US" sz="1300">
              <a:latin typeface="ＭＳ Ｐゴシック"/>
            </a:rPr>
            <a:t>　今後も経費の削減に努め、現在の水準を維持するよう努める。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76200</xdr:rowOff>
    </xdr:to>
    <xdr:cxnSp macro="">
      <xdr:nvCxnSpPr>
        <xdr:cNvPr id="251" name="直線コネクタ 250"/>
        <xdr:cNvCxnSpPr/>
      </xdr:nvCxnSpPr>
      <xdr:spPr>
        <a:xfrm>
          <a:off x="15671800" y="965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50800</xdr:rowOff>
    </xdr:to>
    <xdr:cxnSp macro="">
      <xdr:nvCxnSpPr>
        <xdr:cNvPr id="254" name="直線コネクタ 253"/>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50800</xdr:rowOff>
    </xdr:to>
    <xdr:cxnSp macro="">
      <xdr:nvCxnSpPr>
        <xdr:cNvPr id="257" name="直線コネクタ 256"/>
        <xdr:cNvCxnSpPr/>
      </xdr:nvCxnSpPr>
      <xdr:spPr>
        <a:xfrm>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146050</xdr:rowOff>
    </xdr:to>
    <xdr:cxnSp macro="">
      <xdr:nvCxnSpPr>
        <xdr:cNvPr id="260" name="直線コネクタ 259"/>
        <xdr:cNvCxnSpPr/>
      </xdr:nvCxnSpPr>
      <xdr:spPr>
        <a:xfrm>
          <a:off x="13004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0" name="円/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1"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昨年度との比較で、１．０ポイント減少した。</a:t>
          </a:r>
          <a:endParaRPr kumimoji="1" lang="en-US" altLang="ja-JP" sz="1300">
            <a:latin typeface="ＭＳ Ｐゴシック"/>
          </a:endParaRPr>
        </a:p>
        <a:p>
          <a:r>
            <a:rPr kumimoji="1" lang="ja-JP" altLang="en-US" sz="1300">
              <a:latin typeface="ＭＳ Ｐゴシック"/>
            </a:rPr>
            <a:t>　要因としては、病院事業会計負担金の減少によるものである。</a:t>
          </a:r>
          <a:endParaRPr kumimoji="1" lang="en-US" altLang="ja-JP" sz="1300">
            <a:latin typeface="ＭＳ Ｐゴシック"/>
          </a:endParaRPr>
        </a:p>
        <a:p>
          <a:r>
            <a:rPr kumimoji="1" lang="ja-JP" altLang="en-US" sz="1300">
              <a:latin typeface="ＭＳ Ｐゴシック"/>
            </a:rPr>
            <a:t>　今後も、補助制度の見直しを図る中で、削減に努める。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39</xdr:row>
      <xdr:rowOff>8890</xdr:rowOff>
    </xdr:to>
    <xdr:cxnSp macro="">
      <xdr:nvCxnSpPr>
        <xdr:cNvPr id="311" name="直線コネクタ 310"/>
        <xdr:cNvCxnSpPr/>
      </xdr:nvCxnSpPr>
      <xdr:spPr>
        <a:xfrm flipV="1">
          <a:off x="15671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8890</xdr:rowOff>
    </xdr:to>
    <xdr:cxnSp macro="">
      <xdr:nvCxnSpPr>
        <xdr:cNvPr id="314" name="直線コネクタ 313"/>
        <xdr:cNvCxnSpPr/>
      </xdr:nvCxnSpPr>
      <xdr:spPr>
        <a:xfrm>
          <a:off x="14782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134620</xdr:rowOff>
    </xdr:to>
    <xdr:cxnSp macro="">
      <xdr:nvCxnSpPr>
        <xdr:cNvPr id="317" name="直線コネクタ 316"/>
        <xdr:cNvCxnSpPr/>
      </xdr:nvCxnSpPr>
      <xdr:spPr>
        <a:xfrm flipV="1">
          <a:off x="13893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38</xdr:row>
      <xdr:rowOff>134620</xdr:rowOff>
    </xdr:to>
    <xdr:cxnSp macro="">
      <xdr:nvCxnSpPr>
        <xdr:cNvPr id="320" name="直線コネクタ 319"/>
        <xdr:cNvCxnSpPr/>
      </xdr:nvCxnSpPr>
      <xdr:spPr>
        <a:xfrm>
          <a:off x="13004800" y="63525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30" name="円/楕円 329"/>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31"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129540</xdr:rowOff>
    </xdr:from>
    <xdr:to>
      <xdr:col>22</xdr:col>
      <xdr:colOff>615950</xdr:colOff>
      <xdr:row>39</xdr:row>
      <xdr:rowOff>59690</xdr:rowOff>
    </xdr:to>
    <xdr:sp macro="" textlink="">
      <xdr:nvSpPr>
        <xdr:cNvPr id="332" name="円/楕円 331"/>
        <xdr:cNvSpPr/>
      </xdr:nvSpPr>
      <xdr:spPr>
        <a:xfrm>
          <a:off x="1562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44467</xdr:rowOff>
    </xdr:from>
    <xdr:ext cx="736600" cy="259045"/>
    <xdr:sp macro="" textlink="">
      <xdr:nvSpPr>
        <xdr:cNvPr id="333" name="テキスト ボックス 332"/>
        <xdr:cNvSpPr txBox="1"/>
      </xdr:nvSpPr>
      <xdr:spPr>
        <a:xfrm>
          <a:off x="15290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4" name="円/楕円 333"/>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5" name="テキスト ボックス 334"/>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6" name="円/楕円 335"/>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7" name="テキスト ボックス 336"/>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38" name="円/楕円 337"/>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39" name="テキスト ボックス 338"/>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昨年度との比較では、０．４ポイント減少した。</a:t>
          </a:r>
          <a:endParaRPr kumimoji="1" lang="en-US" altLang="ja-JP" sz="1300">
            <a:latin typeface="ＭＳ Ｐゴシック"/>
          </a:endParaRPr>
        </a:p>
        <a:p>
          <a:r>
            <a:rPr kumimoji="1" lang="ja-JP" altLang="en-US" sz="1300">
              <a:latin typeface="ＭＳ Ｐゴシック"/>
            </a:rPr>
            <a:t>　引き続き、借入後１０年を経過した民間資金の借入利率見直し及び新規地方債発行の抑制等を行い、公債費の縮減に努める。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72137</xdr:rowOff>
    </xdr:to>
    <xdr:cxnSp macro="">
      <xdr:nvCxnSpPr>
        <xdr:cNvPr id="369" name="直線コネクタ 368"/>
        <xdr:cNvCxnSpPr/>
      </xdr:nvCxnSpPr>
      <xdr:spPr>
        <a:xfrm flipV="1">
          <a:off x="3987800" y="134269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131572</xdr:rowOff>
    </xdr:to>
    <xdr:cxnSp macro="">
      <xdr:nvCxnSpPr>
        <xdr:cNvPr id="372" name="直線コネクタ 371"/>
        <xdr:cNvCxnSpPr/>
      </xdr:nvCxnSpPr>
      <xdr:spPr>
        <a:xfrm flipV="1">
          <a:off x="3098800" y="134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131572</xdr:rowOff>
    </xdr:to>
    <xdr:cxnSp macro="">
      <xdr:nvCxnSpPr>
        <xdr:cNvPr id="375" name="直線コネクタ 374"/>
        <xdr:cNvCxnSpPr/>
      </xdr:nvCxnSpPr>
      <xdr:spPr>
        <a:xfrm>
          <a:off x="2209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79</xdr:row>
      <xdr:rowOff>1270</xdr:rowOff>
    </xdr:to>
    <xdr:cxnSp macro="">
      <xdr:nvCxnSpPr>
        <xdr:cNvPr id="378" name="直線コネクタ 377"/>
        <xdr:cNvCxnSpPr/>
      </xdr:nvCxnSpPr>
      <xdr:spPr>
        <a:xfrm flipV="1">
          <a:off x="1320800" y="13504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8" name="円/楕円 387"/>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9"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90" name="円/楕円 389"/>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91" name="テキスト ボックス 390"/>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2" name="円/楕円 391"/>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3" name="テキスト ボックス 392"/>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4" name="円/楕円 393"/>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5" name="テキスト ボックス 394"/>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6" name="円/楕円 395"/>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7" name="テキスト ボックス 396"/>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昨年度との比較で、０．４ポイント増加した。</a:t>
          </a:r>
          <a:endParaRPr kumimoji="1" lang="en-US" altLang="ja-JP" sz="1300">
            <a:latin typeface="ＭＳ Ｐゴシック"/>
          </a:endParaRPr>
        </a:p>
        <a:p>
          <a:r>
            <a:rPr kumimoji="1" lang="ja-JP" altLang="en-US" sz="1300">
              <a:latin typeface="ＭＳ Ｐゴシック"/>
            </a:rPr>
            <a:t>　要因としては、扶助費と物件費の増加によるものである。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3" name="直線コネクタ 422"/>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4"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5" name="直線コネクタ 424"/>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6"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7" name="直線コネクタ 426"/>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168148</xdr:rowOff>
    </xdr:from>
    <xdr:to>
      <xdr:col>24</xdr:col>
      <xdr:colOff>31750</xdr:colOff>
      <xdr:row>75</xdr:row>
      <xdr:rowOff>14986</xdr:rowOff>
    </xdr:to>
    <xdr:cxnSp macro="">
      <xdr:nvCxnSpPr>
        <xdr:cNvPr id="428" name="直線コネクタ 427"/>
        <xdr:cNvCxnSpPr/>
      </xdr:nvCxnSpPr>
      <xdr:spPr>
        <a:xfrm>
          <a:off x="15671800" y="128554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2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0" name="フローチャート :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117856</xdr:rowOff>
    </xdr:from>
    <xdr:to>
      <xdr:col>22</xdr:col>
      <xdr:colOff>565150</xdr:colOff>
      <xdr:row>74</xdr:row>
      <xdr:rowOff>168148</xdr:rowOff>
    </xdr:to>
    <xdr:cxnSp macro="">
      <xdr:nvCxnSpPr>
        <xdr:cNvPr id="431" name="直線コネクタ 430"/>
        <xdr:cNvCxnSpPr/>
      </xdr:nvCxnSpPr>
      <xdr:spPr>
        <a:xfrm>
          <a:off x="14782800" y="12805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2" name="フローチャート : 判断 43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3" name="テキスト ボックス 43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117856</xdr:rowOff>
    </xdr:to>
    <xdr:cxnSp macro="">
      <xdr:nvCxnSpPr>
        <xdr:cNvPr id="434" name="直線コネクタ 433"/>
        <xdr:cNvCxnSpPr/>
      </xdr:nvCxnSpPr>
      <xdr:spPr>
        <a:xfrm>
          <a:off x="13893800" y="127182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5" name="フローチャート : 判断 43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6" name="テキスト ボックス 435"/>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74</xdr:row>
      <xdr:rowOff>62992</xdr:rowOff>
    </xdr:to>
    <xdr:cxnSp macro="">
      <xdr:nvCxnSpPr>
        <xdr:cNvPr id="437" name="直線コネクタ 436"/>
        <xdr:cNvCxnSpPr/>
      </xdr:nvCxnSpPr>
      <xdr:spPr>
        <a:xfrm flipV="1">
          <a:off x="13004800" y="127182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8" name="フローチャート : 判断 437"/>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9" name="テキスト ボックス 438"/>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0" name="フローチャート : 判断 439"/>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1" name="テキスト ボックス 440"/>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47" name="円/楕円 446"/>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44213</xdr:rowOff>
    </xdr:from>
    <xdr:ext cx="762000" cy="259045"/>
    <xdr:sp macro="" textlink="">
      <xdr:nvSpPr>
        <xdr:cNvPr id="448" name="公債費以外該当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117348</xdr:rowOff>
    </xdr:from>
    <xdr:to>
      <xdr:col>22</xdr:col>
      <xdr:colOff>615950</xdr:colOff>
      <xdr:row>75</xdr:row>
      <xdr:rowOff>47498</xdr:rowOff>
    </xdr:to>
    <xdr:sp macro="" textlink="">
      <xdr:nvSpPr>
        <xdr:cNvPr id="449" name="円/楕円 448"/>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57675</xdr:rowOff>
    </xdr:from>
    <xdr:ext cx="736600" cy="259045"/>
    <xdr:sp macro="" textlink="">
      <xdr:nvSpPr>
        <xdr:cNvPr id="450" name="テキスト ボックス 449"/>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67056</xdr:rowOff>
    </xdr:from>
    <xdr:to>
      <xdr:col>21</xdr:col>
      <xdr:colOff>412750</xdr:colOff>
      <xdr:row>74</xdr:row>
      <xdr:rowOff>168656</xdr:rowOff>
    </xdr:to>
    <xdr:sp macro="" textlink="">
      <xdr:nvSpPr>
        <xdr:cNvPr id="451" name="円/楕円 450"/>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7383</xdr:rowOff>
    </xdr:from>
    <xdr:ext cx="762000" cy="259045"/>
    <xdr:sp macro="" textlink="">
      <xdr:nvSpPr>
        <xdr:cNvPr id="452" name="テキスト ボックス 451"/>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3" name="円/楕円 452"/>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4" name="テキスト ボックス 453"/>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xdr:rowOff>
    </xdr:from>
    <xdr:to>
      <xdr:col>19</xdr:col>
      <xdr:colOff>6350</xdr:colOff>
      <xdr:row>74</xdr:row>
      <xdr:rowOff>113792</xdr:rowOff>
    </xdr:to>
    <xdr:sp macro="" textlink="">
      <xdr:nvSpPr>
        <xdr:cNvPr id="455" name="円/楕円 454"/>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123969</xdr:rowOff>
    </xdr:from>
    <xdr:ext cx="762000" cy="259045"/>
    <xdr:sp macro="" textlink="">
      <xdr:nvSpPr>
        <xdr:cNvPr id="456" name="テキスト ボックス 455"/>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静岡県藤枝市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122752</xdr:rowOff>
    </xdr:from>
    <xdr:to>
      <xdr:col>4</xdr:col>
      <xdr:colOff>1117600</xdr:colOff>
      <xdr:row>18</xdr:row>
      <xdr:rowOff>160985</xdr:rowOff>
    </xdr:to>
    <xdr:cxnSp macro="">
      <xdr:nvCxnSpPr>
        <xdr:cNvPr id="50" name="直線コネクタ 49"/>
        <xdr:cNvCxnSpPr/>
      </xdr:nvCxnSpPr>
      <xdr:spPr bwMode="auto">
        <a:xfrm flipV="1">
          <a:off x="5003800" y="3256477"/>
          <a:ext cx="6477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160985</xdr:rowOff>
    </xdr:from>
    <xdr:to>
      <xdr:col>4</xdr:col>
      <xdr:colOff>469900</xdr:colOff>
      <xdr:row>18</xdr:row>
      <xdr:rowOff>168091</xdr:rowOff>
    </xdr:to>
    <xdr:cxnSp macro="">
      <xdr:nvCxnSpPr>
        <xdr:cNvPr id="53" name="直線コネクタ 52"/>
        <xdr:cNvCxnSpPr/>
      </xdr:nvCxnSpPr>
      <xdr:spPr bwMode="auto">
        <a:xfrm flipV="1">
          <a:off x="4305300" y="3294710"/>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168091</xdr:rowOff>
    </xdr:from>
    <xdr:to>
      <xdr:col>3</xdr:col>
      <xdr:colOff>904875</xdr:colOff>
      <xdr:row>18</xdr:row>
      <xdr:rowOff>169729</xdr:rowOff>
    </xdr:to>
    <xdr:cxnSp macro="">
      <xdr:nvCxnSpPr>
        <xdr:cNvPr id="56" name="直線コネクタ 55"/>
        <xdr:cNvCxnSpPr/>
      </xdr:nvCxnSpPr>
      <xdr:spPr bwMode="auto">
        <a:xfrm flipV="1">
          <a:off x="3606800" y="330181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155308</xdr:rowOff>
    </xdr:from>
    <xdr:to>
      <xdr:col>3</xdr:col>
      <xdr:colOff>206375</xdr:colOff>
      <xdr:row>18</xdr:row>
      <xdr:rowOff>169729</xdr:rowOff>
    </xdr:to>
    <xdr:cxnSp macro="">
      <xdr:nvCxnSpPr>
        <xdr:cNvPr id="59" name="直線コネクタ 58"/>
        <xdr:cNvCxnSpPr/>
      </xdr:nvCxnSpPr>
      <xdr:spPr bwMode="auto">
        <a:xfrm>
          <a:off x="2908300" y="3289033"/>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71952</xdr:rowOff>
    </xdr:from>
    <xdr:to>
      <xdr:col>5</xdr:col>
      <xdr:colOff>34925</xdr:colOff>
      <xdr:row>19</xdr:row>
      <xdr:rowOff>2102</xdr:rowOff>
    </xdr:to>
    <xdr:sp macro="" textlink="">
      <xdr:nvSpPr>
        <xdr:cNvPr id="69" name="円/楕円 68"/>
        <xdr:cNvSpPr/>
      </xdr:nvSpPr>
      <xdr:spPr bwMode="auto">
        <a:xfrm>
          <a:off x="56007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44029</xdr:rowOff>
    </xdr:from>
    <xdr:ext cx="762000" cy="259045"/>
    <xdr:sp macro="" textlink="">
      <xdr:nvSpPr>
        <xdr:cNvPr id="70" name="人口1人当たり決算額の推移該当値テキスト130"/>
        <xdr:cNvSpPr txBox="1"/>
      </xdr:nvSpPr>
      <xdr:spPr>
        <a:xfrm>
          <a:off x="5740400" y="31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110185</xdr:rowOff>
    </xdr:from>
    <xdr:to>
      <xdr:col>4</xdr:col>
      <xdr:colOff>520700</xdr:colOff>
      <xdr:row>19</xdr:row>
      <xdr:rowOff>40335</xdr:rowOff>
    </xdr:to>
    <xdr:sp macro="" textlink="">
      <xdr:nvSpPr>
        <xdr:cNvPr id="71" name="円/楕円 70"/>
        <xdr:cNvSpPr/>
      </xdr:nvSpPr>
      <xdr:spPr bwMode="auto">
        <a:xfrm>
          <a:off x="4953000" y="32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25112</xdr:rowOff>
    </xdr:from>
    <xdr:ext cx="736600" cy="259045"/>
    <xdr:sp macro="" textlink="">
      <xdr:nvSpPr>
        <xdr:cNvPr id="72" name="テキスト ボックス 71"/>
        <xdr:cNvSpPr txBox="1"/>
      </xdr:nvSpPr>
      <xdr:spPr>
        <a:xfrm>
          <a:off x="4622800" y="333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117291</xdr:rowOff>
    </xdr:from>
    <xdr:to>
      <xdr:col>3</xdr:col>
      <xdr:colOff>955675</xdr:colOff>
      <xdr:row>19</xdr:row>
      <xdr:rowOff>47441</xdr:rowOff>
    </xdr:to>
    <xdr:sp macro="" textlink="">
      <xdr:nvSpPr>
        <xdr:cNvPr id="73" name="円/楕円 72"/>
        <xdr:cNvSpPr/>
      </xdr:nvSpPr>
      <xdr:spPr bwMode="auto">
        <a:xfrm>
          <a:off x="4254500" y="325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32218</xdr:rowOff>
    </xdr:from>
    <xdr:ext cx="762000" cy="259045"/>
    <xdr:sp macro="" textlink="">
      <xdr:nvSpPr>
        <xdr:cNvPr id="74" name="テキスト ボックス 73"/>
        <xdr:cNvSpPr txBox="1"/>
      </xdr:nvSpPr>
      <xdr:spPr>
        <a:xfrm>
          <a:off x="3924300" y="33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118929</xdr:rowOff>
    </xdr:from>
    <xdr:to>
      <xdr:col>3</xdr:col>
      <xdr:colOff>257175</xdr:colOff>
      <xdr:row>19</xdr:row>
      <xdr:rowOff>49079</xdr:rowOff>
    </xdr:to>
    <xdr:sp macro="" textlink="">
      <xdr:nvSpPr>
        <xdr:cNvPr id="75" name="円/楕円 74"/>
        <xdr:cNvSpPr/>
      </xdr:nvSpPr>
      <xdr:spPr bwMode="auto">
        <a:xfrm>
          <a:off x="3556000" y="325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33856</xdr:rowOff>
    </xdr:from>
    <xdr:ext cx="762000" cy="259045"/>
    <xdr:sp macro="" textlink="">
      <xdr:nvSpPr>
        <xdr:cNvPr id="76" name="テキスト ボックス 75"/>
        <xdr:cNvSpPr txBox="1"/>
      </xdr:nvSpPr>
      <xdr:spPr>
        <a:xfrm>
          <a:off x="3225800" y="333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104508</xdr:rowOff>
    </xdr:from>
    <xdr:to>
      <xdr:col>2</xdr:col>
      <xdr:colOff>692150</xdr:colOff>
      <xdr:row>19</xdr:row>
      <xdr:rowOff>34658</xdr:rowOff>
    </xdr:to>
    <xdr:sp macro="" textlink="">
      <xdr:nvSpPr>
        <xdr:cNvPr id="77" name="円/楕円 76"/>
        <xdr:cNvSpPr/>
      </xdr:nvSpPr>
      <xdr:spPr bwMode="auto">
        <a:xfrm>
          <a:off x="28575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19435</xdr:rowOff>
    </xdr:from>
    <xdr:ext cx="762000" cy="259045"/>
    <xdr:sp macro="" textlink="">
      <xdr:nvSpPr>
        <xdr:cNvPr id="78" name="テキスト ボックス 77"/>
        <xdr:cNvSpPr txBox="1"/>
      </xdr:nvSpPr>
      <xdr:spPr>
        <a:xfrm>
          <a:off x="2527300" y="332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258255</xdr:rowOff>
    </xdr:from>
    <xdr:to>
      <xdr:col>4</xdr:col>
      <xdr:colOff>1117600</xdr:colOff>
      <xdr:row>34</xdr:row>
      <xdr:rowOff>271208</xdr:rowOff>
    </xdr:to>
    <xdr:cxnSp macro="">
      <xdr:nvCxnSpPr>
        <xdr:cNvPr id="111" name="直線コネクタ 110"/>
        <xdr:cNvCxnSpPr/>
      </xdr:nvCxnSpPr>
      <xdr:spPr bwMode="auto">
        <a:xfrm>
          <a:off x="5003800" y="6525705"/>
          <a:ext cx="647700" cy="1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210668</xdr:rowOff>
    </xdr:from>
    <xdr:to>
      <xdr:col>4</xdr:col>
      <xdr:colOff>469900</xdr:colOff>
      <xdr:row>34</xdr:row>
      <xdr:rowOff>258255</xdr:rowOff>
    </xdr:to>
    <xdr:cxnSp macro="">
      <xdr:nvCxnSpPr>
        <xdr:cNvPr id="114" name="直線コネクタ 113"/>
        <xdr:cNvCxnSpPr/>
      </xdr:nvCxnSpPr>
      <xdr:spPr bwMode="auto">
        <a:xfrm>
          <a:off x="4305300" y="6478118"/>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197638</xdr:rowOff>
    </xdr:from>
    <xdr:to>
      <xdr:col>3</xdr:col>
      <xdr:colOff>904875</xdr:colOff>
      <xdr:row>34</xdr:row>
      <xdr:rowOff>210668</xdr:rowOff>
    </xdr:to>
    <xdr:cxnSp macro="">
      <xdr:nvCxnSpPr>
        <xdr:cNvPr id="117" name="直線コネクタ 116"/>
        <xdr:cNvCxnSpPr/>
      </xdr:nvCxnSpPr>
      <xdr:spPr bwMode="auto">
        <a:xfrm>
          <a:off x="3606800" y="6465088"/>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129819</xdr:rowOff>
    </xdr:from>
    <xdr:to>
      <xdr:col>3</xdr:col>
      <xdr:colOff>206375</xdr:colOff>
      <xdr:row>34</xdr:row>
      <xdr:rowOff>197638</xdr:rowOff>
    </xdr:to>
    <xdr:cxnSp macro="">
      <xdr:nvCxnSpPr>
        <xdr:cNvPr id="120" name="直線コネクタ 119"/>
        <xdr:cNvCxnSpPr/>
      </xdr:nvCxnSpPr>
      <xdr:spPr bwMode="auto">
        <a:xfrm>
          <a:off x="2908300" y="6397269"/>
          <a:ext cx="698500" cy="6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220409</xdr:rowOff>
    </xdr:from>
    <xdr:to>
      <xdr:col>5</xdr:col>
      <xdr:colOff>34925</xdr:colOff>
      <xdr:row>34</xdr:row>
      <xdr:rowOff>322008</xdr:rowOff>
    </xdr:to>
    <xdr:sp macro="" textlink="">
      <xdr:nvSpPr>
        <xdr:cNvPr id="130" name="円/楕円 129"/>
        <xdr:cNvSpPr/>
      </xdr:nvSpPr>
      <xdr:spPr bwMode="auto">
        <a:xfrm>
          <a:off x="5600700" y="64878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65486</xdr:rowOff>
    </xdr:from>
    <xdr:ext cx="762000" cy="259045"/>
    <xdr:sp macro="" textlink="">
      <xdr:nvSpPr>
        <xdr:cNvPr id="131" name="人口1人当たり決算額の推移該当値テキスト445"/>
        <xdr:cNvSpPr txBox="1"/>
      </xdr:nvSpPr>
      <xdr:spPr>
        <a:xfrm>
          <a:off x="5740400" y="633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16,715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207454</xdr:rowOff>
    </xdr:from>
    <xdr:to>
      <xdr:col>4</xdr:col>
      <xdr:colOff>520700</xdr:colOff>
      <xdr:row>34</xdr:row>
      <xdr:rowOff>309054</xdr:rowOff>
    </xdr:to>
    <xdr:sp macro="" textlink="">
      <xdr:nvSpPr>
        <xdr:cNvPr id="132" name="円/楕円 131"/>
        <xdr:cNvSpPr/>
      </xdr:nvSpPr>
      <xdr:spPr bwMode="auto">
        <a:xfrm>
          <a:off x="49530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319231</xdr:rowOff>
    </xdr:from>
    <xdr:ext cx="736600" cy="259045"/>
    <xdr:sp macro="" textlink="">
      <xdr:nvSpPr>
        <xdr:cNvPr id="133" name="テキスト ボックス 132"/>
        <xdr:cNvSpPr txBox="1"/>
      </xdr:nvSpPr>
      <xdr:spPr>
        <a:xfrm>
          <a:off x="4622800" y="624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159868</xdr:rowOff>
    </xdr:from>
    <xdr:to>
      <xdr:col>3</xdr:col>
      <xdr:colOff>955675</xdr:colOff>
      <xdr:row>34</xdr:row>
      <xdr:rowOff>261468</xdr:rowOff>
    </xdr:to>
    <xdr:sp macro="" textlink="">
      <xdr:nvSpPr>
        <xdr:cNvPr id="134" name="円/楕円 133"/>
        <xdr:cNvSpPr/>
      </xdr:nvSpPr>
      <xdr:spPr bwMode="auto">
        <a:xfrm>
          <a:off x="4254500" y="642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271645</xdr:rowOff>
    </xdr:from>
    <xdr:ext cx="762000" cy="259045"/>
    <xdr:sp macro="" textlink="">
      <xdr:nvSpPr>
        <xdr:cNvPr id="135" name="テキスト ボックス 134"/>
        <xdr:cNvSpPr txBox="1"/>
      </xdr:nvSpPr>
      <xdr:spPr>
        <a:xfrm>
          <a:off x="3924300" y="619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146838</xdr:rowOff>
    </xdr:from>
    <xdr:to>
      <xdr:col>3</xdr:col>
      <xdr:colOff>257175</xdr:colOff>
      <xdr:row>34</xdr:row>
      <xdr:rowOff>248438</xdr:rowOff>
    </xdr:to>
    <xdr:sp macro="" textlink="">
      <xdr:nvSpPr>
        <xdr:cNvPr id="136" name="円/楕円 135"/>
        <xdr:cNvSpPr/>
      </xdr:nvSpPr>
      <xdr:spPr bwMode="auto">
        <a:xfrm>
          <a:off x="3556000" y="641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258615</xdr:rowOff>
    </xdr:from>
    <xdr:ext cx="762000" cy="259045"/>
    <xdr:sp macro="" textlink="">
      <xdr:nvSpPr>
        <xdr:cNvPr id="137" name="テキスト ボックス 136"/>
        <xdr:cNvSpPr txBox="1"/>
      </xdr:nvSpPr>
      <xdr:spPr>
        <a:xfrm>
          <a:off x="3225800" y="61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79019</xdr:rowOff>
    </xdr:from>
    <xdr:to>
      <xdr:col>2</xdr:col>
      <xdr:colOff>692150</xdr:colOff>
      <xdr:row>34</xdr:row>
      <xdr:rowOff>180619</xdr:rowOff>
    </xdr:to>
    <xdr:sp macro="" textlink="">
      <xdr:nvSpPr>
        <xdr:cNvPr id="138" name="円/楕円 137"/>
        <xdr:cNvSpPr/>
      </xdr:nvSpPr>
      <xdr:spPr bwMode="auto">
        <a:xfrm>
          <a:off x="2857500" y="63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190796</xdr:rowOff>
    </xdr:from>
    <xdr:ext cx="762000" cy="259045"/>
    <xdr:sp macro="" textlink="">
      <xdr:nvSpPr>
        <xdr:cNvPr id="139" name="テキスト ボックス 138"/>
        <xdr:cNvSpPr txBox="1"/>
      </xdr:nvSpPr>
      <xdr:spPr>
        <a:xfrm>
          <a:off x="2527300" y="611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67272</xdr:rowOff>
    </xdr:from>
    <xdr:to>
      <xdr:col>6</xdr:col>
      <xdr:colOff>511175</xdr:colOff>
      <xdr:row>39</xdr:row>
      <xdr:rowOff>98704</xdr:rowOff>
    </xdr:to>
    <xdr:cxnSp macro="">
      <xdr:nvCxnSpPr>
        <xdr:cNvPr id="61" name="直線コネクタ 60"/>
        <xdr:cNvCxnSpPr/>
      </xdr:nvCxnSpPr>
      <xdr:spPr>
        <a:xfrm>
          <a:off x="3797300" y="6753822"/>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8712</xdr:rowOff>
    </xdr:from>
    <xdr:to>
      <xdr:col>5</xdr:col>
      <xdr:colOff>358775</xdr:colOff>
      <xdr:row>39</xdr:row>
      <xdr:rowOff>67272</xdr:rowOff>
    </xdr:to>
    <xdr:cxnSp macro="">
      <xdr:nvCxnSpPr>
        <xdr:cNvPr id="64" name="直線コネクタ 63"/>
        <xdr:cNvCxnSpPr/>
      </xdr:nvCxnSpPr>
      <xdr:spPr>
        <a:xfrm>
          <a:off x="2908300" y="6695262"/>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8712</xdr:rowOff>
    </xdr:from>
    <xdr:to>
      <xdr:col>4</xdr:col>
      <xdr:colOff>155575</xdr:colOff>
      <xdr:row>39</xdr:row>
      <xdr:rowOff>134900</xdr:rowOff>
    </xdr:to>
    <xdr:cxnSp macro="">
      <xdr:nvCxnSpPr>
        <xdr:cNvPr id="67" name="直線コネクタ 66"/>
        <xdr:cNvCxnSpPr/>
      </xdr:nvCxnSpPr>
      <xdr:spPr>
        <a:xfrm flipV="1">
          <a:off x="2019300" y="6695262"/>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154178</xdr:rowOff>
    </xdr:from>
    <xdr:to>
      <xdr:col>2</xdr:col>
      <xdr:colOff>638175</xdr:colOff>
      <xdr:row>39</xdr:row>
      <xdr:rowOff>134900</xdr:rowOff>
    </xdr:to>
    <xdr:cxnSp macro="">
      <xdr:nvCxnSpPr>
        <xdr:cNvPr id="70" name="直線コネクタ 69"/>
        <xdr:cNvCxnSpPr/>
      </xdr:nvCxnSpPr>
      <xdr:spPr>
        <a:xfrm>
          <a:off x="1130300" y="6497828"/>
          <a:ext cx="889000" cy="3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47904</xdr:rowOff>
    </xdr:from>
    <xdr:to>
      <xdr:col>6</xdr:col>
      <xdr:colOff>561975</xdr:colOff>
      <xdr:row>39</xdr:row>
      <xdr:rowOff>149504</xdr:rowOff>
    </xdr:to>
    <xdr:sp macro="" textlink="">
      <xdr:nvSpPr>
        <xdr:cNvPr id="80" name="円/楕円 79"/>
        <xdr:cNvSpPr/>
      </xdr:nvSpPr>
      <xdr:spPr>
        <a:xfrm>
          <a:off x="4584700" y="67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134281</xdr:rowOff>
    </xdr:from>
    <xdr:ext cx="534377" cy="259045"/>
    <xdr:sp macro="" textlink="">
      <xdr:nvSpPr>
        <xdr:cNvPr id="81" name="人件費該当値テキスト"/>
        <xdr:cNvSpPr txBox="1"/>
      </xdr:nvSpPr>
      <xdr:spPr>
        <a:xfrm>
          <a:off x="4686300" y="66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16472</xdr:rowOff>
    </xdr:from>
    <xdr:to>
      <xdr:col>5</xdr:col>
      <xdr:colOff>409575</xdr:colOff>
      <xdr:row>39</xdr:row>
      <xdr:rowOff>118072</xdr:rowOff>
    </xdr:to>
    <xdr:sp macro="" textlink="">
      <xdr:nvSpPr>
        <xdr:cNvPr id="82" name="円/楕円 81"/>
        <xdr:cNvSpPr/>
      </xdr:nvSpPr>
      <xdr:spPr>
        <a:xfrm>
          <a:off x="3746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109199</xdr:rowOff>
    </xdr:from>
    <xdr:ext cx="534377" cy="259045"/>
    <xdr:sp macro="" textlink="">
      <xdr:nvSpPr>
        <xdr:cNvPr id="83" name="テキスト ボックス 82"/>
        <xdr:cNvSpPr txBox="1"/>
      </xdr:nvSpPr>
      <xdr:spPr>
        <a:xfrm>
          <a:off x="3530111" y="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129362</xdr:rowOff>
    </xdr:from>
    <xdr:to>
      <xdr:col>4</xdr:col>
      <xdr:colOff>206375</xdr:colOff>
      <xdr:row>39</xdr:row>
      <xdr:rowOff>59512</xdr:rowOff>
    </xdr:to>
    <xdr:sp macro="" textlink="">
      <xdr:nvSpPr>
        <xdr:cNvPr id="84" name="円/楕円 83"/>
        <xdr:cNvSpPr/>
      </xdr:nvSpPr>
      <xdr:spPr>
        <a:xfrm>
          <a:off x="2857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50639</xdr:rowOff>
    </xdr:from>
    <xdr:ext cx="534377" cy="259045"/>
    <xdr:sp macro="" textlink="">
      <xdr:nvSpPr>
        <xdr:cNvPr id="85" name="テキスト ボックス 84"/>
        <xdr:cNvSpPr txBox="1"/>
      </xdr:nvSpPr>
      <xdr:spPr>
        <a:xfrm>
          <a:off x="2641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84100</xdr:rowOff>
    </xdr:from>
    <xdr:to>
      <xdr:col>3</xdr:col>
      <xdr:colOff>3175</xdr:colOff>
      <xdr:row>40</xdr:row>
      <xdr:rowOff>14250</xdr:rowOff>
    </xdr:to>
    <xdr:sp macro="" textlink="">
      <xdr:nvSpPr>
        <xdr:cNvPr id="86" name="円/楕円 85"/>
        <xdr:cNvSpPr/>
      </xdr:nvSpPr>
      <xdr:spPr>
        <a:xfrm>
          <a:off x="1968500" y="67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5377</xdr:rowOff>
    </xdr:from>
    <xdr:ext cx="534377" cy="259045"/>
    <xdr:sp macro="" textlink="">
      <xdr:nvSpPr>
        <xdr:cNvPr id="87" name="テキスト ボックス 86"/>
        <xdr:cNvSpPr txBox="1"/>
      </xdr:nvSpPr>
      <xdr:spPr>
        <a:xfrm>
          <a:off x="1752111" y="68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103378</xdr:rowOff>
    </xdr:from>
    <xdr:to>
      <xdr:col>1</xdr:col>
      <xdr:colOff>485775</xdr:colOff>
      <xdr:row>38</xdr:row>
      <xdr:rowOff>33528</xdr:rowOff>
    </xdr:to>
    <xdr:sp macro="" textlink="">
      <xdr:nvSpPr>
        <xdr:cNvPr id="88" name="円/楕円 87"/>
        <xdr:cNvSpPr/>
      </xdr:nvSpPr>
      <xdr:spPr>
        <a:xfrm>
          <a:off x="1079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24655</xdr:rowOff>
    </xdr:from>
    <xdr:ext cx="534377" cy="259045"/>
    <xdr:sp macro="" textlink="">
      <xdr:nvSpPr>
        <xdr:cNvPr id="89" name="テキスト ボックス 88"/>
        <xdr:cNvSpPr txBox="1"/>
      </xdr:nvSpPr>
      <xdr:spPr>
        <a:xfrm>
          <a:off x="863111" y="65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149432</xdr:rowOff>
    </xdr:from>
    <xdr:to>
      <xdr:col>6</xdr:col>
      <xdr:colOff>510540</xdr:colOff>
      <xdr:row>58</xdr:row>
      <xdr:rowOff>20338</xdr:rowOff>
    </xdr:to>
    <xdr:cxnSp macro="">
      <xdr:nvCxnSpPr>
        <xdr:cNvPr id="116" name="直線コネクタ 115"/>
        <xdr:cNvCxnSpPr/>
      </xdr:nvCxnSpPr>
      <xdr:spPr>
        <a:xfrm flipV="1">
          <a:off x="4633595" y="8550482"/>
          <a:ext cx="1270" cy="141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24165</xdr:rowOff>
    </xdr:from>
    <xdr:ext cx="534377" cy="259045"/>
    <xdr:sp macro="" textlink="">
      <xdr:nvSpPr>
        <xdr:cNvPr id="117" name="物件費最小値テキスト"/>
        <xdr:cNvSpPr txBox="1"/>
      </xdr:nvSpPr>
      <xdr:spPr>
        <a:xfrm>
          <a:off x="4686300"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58</xdr:row>
      <xdr:rowOff>20338</xdr:rowOff>
    </xdr:from>
    <xdr:to>
      <xdr:col>6</xdr:col>
      <xdr:colOff>600075</xdr:colOff>
      <xdr:row>58</xdr:row>
      <xdr:rowOff>20338</xdr:rowOff>
    </xdr:to>
    <xdr:cxnSp macro="">
      <xdr:nvCxnSpPr>
        <xdr:cNvPr id="118" name="直線コネクタ 117"/>
        <xdr:cNvCxnSpPr/>
      </xdr:nvCxnSpPr>
      <xdr:spPr>
        <a:xfrm>
          <a:off x="4546600" y="996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96109</xdr:rowOff>
    </xdr:from>
    <xdr:ext cx="534377" cy="259045"/>
    <xdr:sp macro="" textlink="">
      <xdr:nvSpPr>
        <xdr:cNvPr id="119" name="物件費最大値テキスト"/>
        <xdr:cNvSpPr txBox="1"/>
      </xdr:nvSpPr>
      <xdr:spPr>
        <a:xfrm>
          <a:off x="4686300" y="8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49</xdr:row>
      <xdr:rowOff>149432</xdr:rowOff>
    </xdr:from>
    <xdr:to>
      <xdr:col>6</xdr:col>
      <xdr:colOff>600075</xdr:colOff>
      <xdr:row>49</xdr:row>
      <xdr:rowOff>149432</xdr:rowOff>
    </xdr:to>
    <xdr:cxnSp macro="">
      <xdr:nvCxnSpPr>
        <xdr:cNvPr id="120" name="直線コネクタ 119"/>
        <xdr:cNvCxnSpPr/>
      </xdr:nvCxnSpPr>
      <xdr:spPr>
        <a:xfrm>
          <a:off x="4546600" y="855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20338</xdr:rowOff>
    </xdr:from>
    <xdr:to>
      <xdr:col>6</xdr:col>
      <xdr:colOff>511175</xdr:colOff>
      <xdr:row>58</xdr:row>
      <xdr:rowOff>157824</xdr:rowOff>
    </xdr:to>
    <xdr:cxnSp macro="">
      <xdr:nvCxnSpPr>
        <xdr:cNvPr id="121" name="直線コネクタ 120"/>
        <xdr:cNvCxnSpPr/>
      </xdr:nvCxnSpPr>
      <xdr:spPr>
        <a:xfrm flipV="1">
          <a:off x="3797300" y="9964438"/>
          <a:ext cx="8382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92150</xdr:rowOff>
    </xdr:from>
    <xdr:ext cx="534377" cy="259045"/>
    <xdr:sp macro="" textlink="">
      <xdr:nvSpPr>
        <xdr:cNvPr id="122" name="物件費平均値テキスト"/>
        <xdr:cNvSpPr txBox="1"/>
      </xdr:nvSpPr>
      <xdr:spPr>
        <a:xfrm>
          <a:off x="4686300" y="917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69273</xdr:rowOff>
    </xdr:from>
    <xdr:to>
      <xdr:col>6</xdr:col>
      <xdr:colOff>561975</xdr:colOff>
      <xdr:row>54</xdr:row>
      <xdr:rowOff>170873</xdr:rowOff>
    </xdr:to>
    <xdr:sp macro="" textlink="">
      <xdr:nvSpPr>
        <xdr:cNvPr id="123" name="フローチャート : 判断 122"/>
        <xdr:cNvSpPr/>
      </xdr:nvSpPr>
      <xdr:spPr>
        <a:xfrm>
          <a:off x="4584700" y="9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157824</xdr:rowOff>
    </xdr:from>
    <xdr:to>
      <xdr:col>5</xdr:col>
      <xdr:colOff>358775</xdr:colOff>
      <xdr:row>58</xdr:row>
      <xdr:rowOff>165303</xdr:rowOff>
    </xdr:to>
    <xdr:cxnSp macro="">
      <xdr:nvCxnSpPr>
        <xdr:cNvPr id="124" name="直線コネクタ 123"/>
        <xdr:cNvCxnSpPr/>
      </xdr:nvCxnSpPr>
      <xdr:spPr>
        <a:xfrm flipV="1">
          <a:off x="2908300" y="10101924"/>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168812</xdr:rowOff>
    </xdr:from>
    <xdr:to>
      <xdr:col>5</xdr:col>
      <xdr:colOff>409575</xdr:colOff>
      <xdr:row>55</xdr:row>
      <xdr:rowOff>98962</xdr:rowOff>
    </xdr:to>
    <xdr:sp macro="" textlink="">
      <xdr:nvSpPr>
        <xdr:cNvPr id="125" name="フローチャート : 判断 124"/>
        <xdr:cNvSpPr/>
      </xdr:nvSpPr>
      <xdr:spPr>
        <a:xfrm>
          <a:off x="37465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115489</xdr:rowOff>
    </xdr:from>
    <xdr:ext cx="534377" cy="259045"/>
    <xdr:sp macro="" textlink="">
      <xdr:nvSpPr>
        <xdr:cNvPr id="126" name="テキスト ボックス 125"/>
        <xdr:cNvSpPr txBox="1"/>
      </xdr:nvSpPr>
      <xdr:spPr>
        <a:xfrm>
          <a:off x="3530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165303</xdr:rowOff>
    </xdr:from>
    <xdr:to>
      <xdr:col>4</xdr:col>
      <xdr:colOff>155575</xdr:colOff>
      <xdr:row>59</xdr:row>
      <xdr:rowOff>40781</xdr:rowOff>
    </xdr:to>
    <xdr:cxnSp macro="">
      <xdr:nvCxnSpPr>
        <xdr:cNvPr id="127" name="直線コネクタ 126"/>
        <xdr:cNvCxnSpPr/>
      </xdr:nvCxnSpPr>
      <xdr:spPr>
        <a:xfrm flipV="1">
          <a:off x="2019300" y="10109403"/>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72963</xdr:rowOff>
    </xdr:from>
    <xdr:to>
      <xdr:col>4</xdr:col>
      <xdr:colOff>206375</xdr:colOff>
      <xdr:row>56</xdr:row>
      <xdr:rowOff>3113</xdr:rowOff>
    </xdr:to>
    <xdr:sp macro="" textlink="">
      <xdr:nvSpPr>
        <xdr:cNvPr id="128" name="フローチャート : 判断 127"/>
        <xdr:cNvSpPr/>
      </xdr:nvSpPr>
      <xdr:spPr>
        <a:xfrm>
          <a:off x="2857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19640</xdr:rowOff>
    </xdr:from>
    <xdr:ext cx="534377" cy="259045"/>
    <xdr:sp macro="" textlink="">
      <xdr:nvSpPr>
        <xdr:cNvPr id="129" name="テキスト ボックス 128"/>
        <xdr:cNvSpPr txBox="1"/>
      </xdr:nvSpPr>
      <xdr:spPr>
        <a:xfrm>
          <a:off x="2641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161482</xdr:rowOff>
    </xdr:from>
    <xdr:to>
      <xdr:col>2</xdr:col>
      <xdr:colOff>638175</xdr:colOff>
      <xdr:row>59</xdr:row>
      <xdr:rowOff>40781</xdr:rowOff>
    </xdr:to>
    <xdr:cxnSp macro="">
      <xdr:nvCxnSpPr>
        <xdr:cNvPr id="130" name="直線コネクタ 129"/>
        <xdr:cNvCxnSpPr/>
      </xdr:nvCxnSpPr>
      <xdr:spPr>
        <a:xfrm>
          <a:off x="1130300" y="1010558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157872</xdr:rowOff>
    </xdr:from>
    <xdr:to>
      <xdr:col>3</xdr:col>
      <xdr:colOff>3175</xdr:colOff>
      <xdr:row>56</xdr:row>
      <xdr:rowOff>88022</xdr:rowOff>
    </xdr:to>
    <xdr:sp macro="" textlink="">
      <xdr:nvSpPr>
        <xdr:cNvPr id="131" name="フローチャート : 判断 130"/>
        <xdr:cNvSpPr/>
      </xdr:nvSpPr>
      <xdr:spPr>
        <a:xfrm>
          <a:off x="1968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104549</xdr:rowOff>
    </xdr:from>
    <xdr:ext cx="534377" cy="259045"/>
    <xdr:sp macro="" textlink="">
      <xdr:nvSpPr>
        <xdr:cNvPr id="132" name="テキスト ボックス 131"/>
        <xdr:cNvSpPr txBox="1"/>
      </xdr:nvSpPr>
      <xdr:spPr>
        <a:xfrm>
          <a:off x="1752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8759</xdr:rowOff>
    </xdr:from>
    <xdr:to>
      <xdr:col>1</xdr:col>
      <xdr:colOff>485775</xdr:colOff>
      <xdr:row>56</xdr:row>
      <xdr:rowOff>110359</xdr:rowOff>
    </xdr:to>
    <xdr:sp macro="" textlink="">
      <xdr:nvSpPr>
        <xdr:cNvPr id="133" name="フローチャート : 判断 132"/>
        <xdr:cNvSpPr/>
      </xdr:nvSpPr>
      <xdr:spPr>
        <a:xfrm>
          <a:off x="1079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126886</xdr:rowOff>
    </xdr:from>
    <xdr:ext cx="534377" cy="259045"/>
    <xdr:sp macro="" textlink="">
      <xdr:nvSpPr>
        <xdr:cNvPr id="134" name="テキスト ボックス 133"/>
        <xdr:cNvSpPr txBox="1"/>
      </xdr:nvSpPr>
      <xdr:spPr>
        <a:xfrm>
          <a:off x="863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140988</xdr:rowOff>
    </xdr:from>
    <xdr:to>
      <xdr:col>6</xdr:col>
      <xdr:colOff>561975</xdr:colOff>
      <xdr:row>58</xdr:row>
      <xdr:rowOff>71138</xdr:rowOff>
    </xdr:to>
    <xdr:sp macro="" textlink="">
      <xdr:nvSpPr>
        <xdr:cNvPr id="140" name="円/楕円 139"/>
        <xdr:cNvSpPr/>
      </xdr:nvSpPr>
      <xdr:spPr>
        <a:xfrm>
          <a:off x="45847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55915</xdr:rowOff>
    </xdr:from>
    <xdr:ext cx="534377" cy="259045"/>
    <xdr:sp macro="" textlink="">
      <xdr:nvSpPr>
        <xdr:cNvPr id="141" name="物件費該当値テキスト"/>
        <xdr:cNvSpPr txBox="1"/>
      </xdr:nvSpPr>
      <xdr:spPr>
        <a:xfrm>
          <a:off x="4686300" y="98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107024</xdr:rowOff>
    </xdr:from>
    <xdr:to>
      <xdr:col>5</xdr:col>
      <xdr:colOff>409575</xdr:colOff>
      <xdr:row>59</xdr:row>
      <xdr:rowOff>37174</xdr:rowOff>
    </xdr:to>
    <xdr:sp macro="" textlink="">
      <xdr:nvSpPr>
        <xdr:cNvPr id="142" name="円/楕円 141"/>
        <xdr:cNvSpPr/>
      </xdr:nvSpPr>
      <xdr:spPr>
        <a:xfrm>
          <a:off x="3746500" y="10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28301</xdr:rowOff>
    </xdr:from>
    <xdr:ext cx="534377" cy="259045"/>
    <xdr:sp macro="" textlink="">
      <xdr:nvSpPr>
        <xdr:cNvPr id="143" name="テキスト ボックス 142"/>
        <xdr:cNvSpPr txBox="1"/>
      </xdr:nvSpPr>
      <xdr:spPr>
        <a:xfrm>
          <a:off x="3530111" y="101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114503</xdr:rowOff>
    </xdr:from>
    <xdr:to>
      <xdr:col>4</xdr:col>
      <xdr:colOff>206375</xdr:colOff>
      <xdr:row>59</xdr:row>
      <xdr:rowOff>44653</xdr:rowOff>
    </xdr:to>
    <xdr:sp macro="" textlink="">
      <xdr:nvSpPr>
        <xdr:cNvPr id="144" name="円/楕円 143"/>
        <xdr:cNvSpPr/>
      </xdr:nvSpPr>
      <xdr:spPr>
        <a:xfrm>
          <a:off x="2857500" y="100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35780</xdr:rowOff>
    </xdr:from>
    <xdr:ext cx="534377" cy="259045"/>
    <xdr:sp macro="" textlink="">
      <xdr:nvSpPr>
        <xdr:cNvPr id="145" name="テキスト ボックス 144"/>
        <xdr:cNvSpPr txBox="1"/>
      </xdr:nvSpPr>
      <xdr:spPr>
        <a:xfrm>
          <a:off x="2641111" y="101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161431</xdr:rowOff>
    </xdr:from>
    <xdr:to>
      <xdr:col>3</xdr:col>
      <xdr:colOff>3175</xdr:colOff>
      <xdr:row>59</xdr:row>
      <xdr:rowOff>91581</xdr:rowOff>
    </xdr:to>
    <xdr:sp macro="" textlink="">
      <xdr:nvSpPr>
        <xdr:cNvPr id="146" name="円/楕円 145"/>
        <xdr:cNvSpPr/>
      </xdr:nvSpPr>
      <xdr:spPr>
        <a:xfrm>
          <a:off x="1968500" y="101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82708</xdr:rowOff>
    </xdr:from>
    <xdr:ext cx="534377" cy="259045"/>
    <xdr:sp macro="" textlink="">
      <xdr:nvSpPr>
        <xdr:cNvPr id="147" name="テキスト ボックス 146"/>
        <xdr:cNvSpPr txBox="1"/>
      </xdr:nvSpPr>
      <xdr:spPr>
        <a:xfrm>
          <a:off x="1752111" y="101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110682</xdr:rowOff>
    </xdr:from>
    <xdr:to>
      <xdr:col>1</xdr:col>
      <xdr:colOff>485775</xdr:colOff>
      <xdr:row>59</xdr:row>
      <xdr:rowOff>40832</xdr:rowOff>
    </xdr:to>
    <xdr:sp macro="" textlink="">
      <xdr:nvSpPr>
        <xdr:cNvPr id="148" name="円/楕円 147"/>
        <xdr:cNvSpPr/>
      </xdr:nvSpPr>
      <xdr:spPr>
        <a:xfrm>
          <a:off x="1079500" y="100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31959</xdr:rowOff>
    </xdr:from>
    <xdr:ext cx="534377" cy="259045"/>
    <xdr:sp macro="" textlink="">
      <xdr:nvSpPr>
        <xdr:cNvPr id="149" name="テキスト ボックス 148"/>
        <xdr:cNvSpPr txBox="1"/>
      </xdr:nvSpPr>
      <xdr:spPr>
        <a:xfrm>
          <a:off x="863111" y="101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166968</xdr:rowOff>
    </xdr:from>
    <xdr:to>
      <xdr:col>6</xdr:col>
      <xdr:colOff>511175</xdr:colOff>
      <xdr:row>76</xdr:row>
      <xdr:rowOff>20828</xdr:rowOff>
    </xdr:to>
    <xdr:cxnSp macro="">
      <xdr:nvCxnSpPr>
        <xdr:cNvPr id="180" name="直線コネクタ 179"/>
        <xdr:cNvCxnSpPr/>
      </xdr:nvCxnSpPr>
      <xdr:spPr>
        <a:xfrm flipV="1">
          <a:off x="3797300" y="13025718"/>
          <a:ext cx="8382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81"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20828</xdr:rowOff>
    </xdr:from>
    <xdr:to>
      <xdr:col>5</xdr:col>
      <xdr:colOff>358775</xdr:colOff>
      <xdr:row>76</xdr:row>
      <xdr:rowOff>57730</xdr:rowOff>
    </xdr:to>
    <xdr:cxnSp macro="">
      <xdr:nvCxnSpPr>
        <xdr:cNvPr id="183" name="直線コネクタ 182"/>
        <xdr:cNvCxnSpPr/>
      </xdr:nvCxnSpPr>
      <xdr:spPr>
        <a:xfrm flipV="1">
          <a:off x="2908300" y="1305102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5" name="テキスト ボックス 184"/>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57730</xdr:rowOff>
    </xdr:from>
    <xdr:to>
      <xdr:col>4</xdr:col>
      <xdr:colOff>155575</xdr:colOff>
      <xdr:row>76</xdr:row>
      <xdr:rowOff>58874</xdr:rowOff>
    </xdr:to>
    <xdr:cxnSp macro="">
      <xdr:nvCxnSpPr>
        <xdr:cNvPr id="186" name="直線コネクタ 185"/>
        <xdr:cNvCxnSpPr/>
      </xdr:nvCxnSpPr>
      <xdr:spPr>
        <a:xfrm flipV="1">
          <a:off x="2019300" y="1308793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8" name="テキスト ボックス 187"/>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58874</xdr:rowOff>
    </xdr:from>
    <xdr:to>
      <xdr:col>2</xdr:col>
      <xdr:colOff>638175</xdr:colOff>
      <xdr:row>76</xdr:row>
      <xdr:rowOff>152763</xdr:rowOff>
    </xdr:to>
    <xdr:cxnSp macro="">
      <xdr:nvCxnSpPr>
        <xdr:cNvPr id="189" name="直線コネクタ 188"/>
        <xdr:cNvCxnSpPr/>
      </xdr:nvCxnSpPr>
      <xdr:spPr>
        <a:xfrm flipV="1">
          <a:off x="1130300" y="13089074"/>
          <a:ext cx="889000" cy="9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91" name="テキスト ボックス 190"/>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3" name="テキスト ボックス 192"/>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116169</xdr:rowOff>
    </xdr:from>
    <xdr:to>
      <xdr:col>6</xdr:col>
      <xdr:colOff>561975</xdr:colOff>
      <xdr:row>76</xdr:row>
      <xdr:rowOff>46320</xdr:rowOff>
    </xdr:to>
    <xdr:sp macro="" textlink="">
      <xdr:nvSpPr>
        <xdr:cNvPr id="199" name="円/楕円 198"/>
        <xdr:cNvSpPr/>
      </xdr:nvSpPr>
      <xdr:spPr>
        <a:xfrm>
          <a:off x="45847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94596</xdr:rowOff>
    </xdr:from>
    <xdr:ext cx="469744" cy="259045"/>
    <xdr:sp macro="" textlink="">
      <xdr:nvSpPr>
        <xdr:cNvPr id="200" name="維持補修費該当値テキスト"/>
        <xdr:cNvSpPr txBox="1"/>
      </xdr:nvSpPr>
      <xdr:spPr>
        <a:xfrm>
          <a:off x="4686300" y="129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141478</xdr:rowOff>
    </xdr:from>
    <xdr:to>
      <xdr:col>5</xdr:col>
      <xdr:colOff>409575</xdr:colOff>
      <xdr:row>76</xdr:row>
      <xdr:rowOff>71628</xdr:rowOff>
    </xdr:to>
    <xdr:sp macro="" textlink="">
      <xdr:nvSpPr>
        <xdr:cNvPr id="201" name="円/楕円 200"/>
        <xdr:cNvSpPr/>
      </xdr:nvSpPr>
      <xdr:spPr>
        <a:xfrm>
          <a:off x="3746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62755</xdr:rowOff>
    </xdr:from>
    <xdr:ext cx="469744" cy="259045"/>
    <xdr:sp macro="" textlink="">
      <xdr:nvSpPr>
        <xdr:cNvPr id="202" name="テキスト ボックス 201"/>
        <xdr:cNvSpPr txBox="1"/>
      </xdr:nvSpPr>
      <xdr:spPr>
        <a:xfrm>
          <a:off x="3562427"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6930</xdr:rowOff>
    </xdr:from>
    <xdr:to>
      <xdr:col>4</xdr:col>
      <xdr:colOff>206375</xdr:colOff>
      <xdr:row>76</xdr:row>
      <xdr:rowOff>108530</xdr:rowOff>
    </xdr:to>
    <xdr:sp macro="" textlink="">
      <xdr:nvSpPr>
        <xdr:cNvPr id="203" name="円/楕円 202"/>
        <xdr:cNvSpPr/>
      </xdr:nvSpPr>
      <xdr:spPr>
        <a:xfrm>
          <a:off x="2857500" y="130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99657</xdr:rowOff>
    </xdr:from>
    <xdr:ext cx="469744" cy="259045"/>
    <xdr:sp macro="" textlink="">
      <xdr:nvSpPr>
        <xdr:cNvPr id="204" name="テキスト ボックス 203"/>
        <xdr:cNvSpPr txBox="1"/>
      </xdr:nvSpPr>
      <xdr:spPr>
        <a:xfrm>
          <a:off x="2673427" y="1312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8074</xdr:rowOff>
    </xdr:from>
    <xdr:to>
      <xdr:col>3</xdr:col>
      <xdr:colOff>3175</xdr:colOff>
      <xdr:row>76</xdr:row>
      <xdr:rowOff>109674</xdr:rowOff>
    </xdr:to>
    <xdr:sp macro="" textlink="">
      <xdr:nvSpPr>
        <xdr:cNvPr id="205" name="円/楕円 204"/>
        <xdr:cNvSpPr/>
      </xdr:nvSpPr>
      <xdr:spPr>
        <a:xfrm>
          <a:off x="1968500" y="130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100801</xdr:rowOff>
    </xdr:from>
    <xdr:ext cx="469744" cy="259045"/>
    <xdr:sp macro="" textlink="">
      <xdr:nvSpPr>
        <xdr:cNvPr id="206" name="テキスト ボックス 205"/>
        <xdr:cNvSpPr txBox="1"/>
      </xdr:nvSpPr>
      <xdr:spPr>
        <a:xfrm>
          <a:off x="1784427" y="131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101963</xdr:rowOff>
    </xdr:from>
    <xdr:to>
      <xdr:col>1</xdr:col>
      <xdr:colOff>485775</xdr:colOff>
      <xdr:row>77</xdr:row>
      <xdr:rowOff>32113</xdr:rowOff>
    </xdr:to>
    <xdr:sp macro="" textlink="">
      <xdr:nvSpPr>
        <xdr:cNvPr id="207" name="円/楕円 206"/>
        <xdr:cNvSpPr/>
      </xdr:nvSpPr>
      <xdr:spPr>
        <a:xfrm>
          <a:off x="1079500" y="131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23240</xdr:rowOff>
    </xdr:from>
    <xdr:ext cx="469744" cy="259045"/>
    <xdr:sp macro="" textlink="">
      <xdr:nvSpPr>
        <xdr:cNvPr id="208" name="テキスト ボックス 207"/>
        <xdr:cNvSpPr txBox="1"/>
      </xdr:nvSpPr>
      <xdr:spPr>
        <a:xfrm>
          <a:off x="895427" y="132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5" name="直線コネクタ 234"/>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6"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7" name="直線コネクタ 236"/>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8"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9" name="直線コネクタ 238"/>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104431</xdr:rowOff>
    </xdr:from>
    <xdr:to>
      <xdr:col>6</xdr:col>
      <xdr:colOff>511175</xdr:colOff>
      <xdr:row>97</xdr:row>
      <xdr:rowOff>108448</xdr:rowOff>
    </xdr:to>
    <xdr:cxnSp macro="">
      <xdr:nvCxnSpPr>
        <xdr:cNvPr id="240" name="直線コネクタ 239"/>
        <xdr:cNvCxnSpPr/>
      </xdr:nvCxnSpPr>
      <xdr:spPr>
        <a:xfrm flipV="1">
          <a:off x="3797300" y="16563631"/>
          <a:ext cx="8382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41"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2" name="フローチャート : 判断 241"/>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108448</xdr:rowOff>
    </xdr:from>
    <xdr:to>
      <xdr:col>5</xdr:col>
      <xdr:colOff>358775</xdr:colOff>
      <xdr:row>98</xdr:row>
      <xdr:rowOff>70597</xdr:rowOff>
    </xdr:to>
    <xdr:cxnSp macro="">
      <xdr:nvCxnSpPr>
        <xdr:cNvPr id="243" name="直線コネクタ 242"/>
        <xdr:cNvCxnSpPr/>
      </xdr:nvCxnSpPr>
      <xdr:spPr>
        <a:xfrm flipV="1">
          <a:off x="2908300" y="16739098"/>
          <a:ext cx="889000" cy="1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4" name="フローチャート : 判断 243"/>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5" name="テキスト ボックス 244"/>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70597</xdr:rowOff>
    </xdr:from>
    <xdr:to>
      <xdr:col>4</xdr:col>
      <xdr:colOff>155575</xdr:colOff>
      <xdr:row>99</xdr:row>
      <xdr:rowOff>50513</xdr:rowOff>
    </xdr:to>
    <xdr:cxnSp macro="">
      <xdr:nvCxnSpPr>
        <xdr:cNvPr id="246" name="直線コネクタ 245"/>
        <xdr:cNvCxnSpPr/>
      </xdr:nvCxnSpPr>
      <xdr:spPr>
        <a:xfrm flipV="1">
          <a:off x="2019300" y="16872697"/>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70971</xdr:rowOff>
    </xdr:from>
    <xdr:to>
      <xdr:col>4</xdr:col>
      <xdr:colOff>206375</xdr:colOff>
      <xdr:row>93</xdr:row>
      <xdr:rowOff>1121</xdr:rowOff>
    </xdr:to>
    <xdr:sp macro="" textlink="">
      <xdr:nvSpPr>
        <xdr:cNvPr id="247" name="フローチャート : 判断 246"/>
        <xdr:cNvSpPr/>
      </xdr:nvSpPr>
      <xdr:spPr>
        <a:xfrm>
          <a:off x="2857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17648</xdr:rowOff>
    </xdr:from>
    <xdr:ext cx="534377" cy="259045"/>
    <xdr:sp macro="" textlink="">
      <xdr:nvSpPr>
        <xdr:cNvPr id="248" name="テキスト ボックス 247"/>
        <xdr:cNvSpPr txBox="1"/>
      </xdr:nvSpPr>
      <xdr:spPr>
        <a:xfrm>
          <a:off x="2641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50513</xdr:rowOff>
    </xdr:from>
    <xdr:to>
      <xdr:col>2</xdr:col>
      <xdr:colOff>638175</xdr:colOff>
      <xdr:row>99</xdr:row>
      <xdr:rowOff>65765</xdr:rowOff>
    </xdr:to>
    <xdr:cxnSp macro="">
      <xdr:nvCxnSpPr>
        <xdr:cNvPr id="249" name="直線コネクタ 248"/>
        <xdr:cNvCxnSpPr/>
      </xdr:nvCxnSpPr>
      <xdr:spPr>
        <a:xfrm flipV="1">
          <a:off x="1130300" y="1702406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94779</xdr:rowOff>
    </xdr:from>
    <xdr:to>
      <xdr:col>3</xdr:col>
      <xdr:colOff>3175</xdr:colOff>
      <xdr:row>94</xdr:row>
      <xdr:rowOff>24929</xdr:rowOff>
    </xdr:to>
    <xdr:sp macro="" textlink="">
      <xdr:nvSpPr>
        <xdr:cNvPr id="250" name="フローチャート : 判断 249"/>
        <xdr:cNvSpPr/>
      </xdr:nvSpPr>
      <xdr:spPr>
        <a:xfrm>
          <a:off x="1968500" y="16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41456</xdr:rowOff>
    </xdr:from>
    <xdr:ext cx="534377" cy="259045"/>
    <xdr:sp macro="" textlink="">
      <xdr:nvSpPr>
        <xdr:cNvPr id="251" name="テキスト ボックス 250"/>
        <xdr:cNvSpPr txBox="1"/>
      </xdr:nvSpPr>
      <xdr:spPr>
        <a:xfrm>
          <a:off x="1752111" y="15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119304</xdr:rowOff>
    </xdr:from>
    <xdr:to>
      <xdr:col>1</xdr:col>
      <xdr:colOff>485775</xdr:colOff>
      <xdr:row>94</xdr:row>
      <xdr:rowOff>49454</xdr:rowOff>
    </xdr:to>
    <xdr:sp macro="" textlink="">
      <xdr:nvSpPr>
        <xdr:cNvPr id="252" name="フローチャート : 判断 251"/>
        <xdr:cNvSpPr/>
      </xdr:nvSpPr>
      <xdr:spPr>
        <a:xfrm>
          <a:off x="1079500" y="160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65981</xdr:rowOff>
    </xdr:from>
    <xdr:ext cx="534377" cy="259045"/>
    <xdr:sp macro="" textlink="">
      <xdr:nvSpPr>
        <xdr:cNvPr id="253" name="テキスト ボックス 252"/>
        <xdr:cNvSpPr txBox="1"/>
      </xdr:nvSpPr>
      <xdr:spPr>
        <a:xfrm>
          <a:off x="863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53631</xdr:rowOff>
    </xdr:from>
    <xdr:to>
      <xdr:col>6</xdr:col>
      <xdr:colOff>561975</xdr:colOff>
      <xdr:row>96</xdr:row>
      <xdr:rowOff>155231</xdr:rowOff>
    </xdr:to>
    <xdr:sp macro="" textlink="">
      <xdr:nvSpPr>
        <xdr:cNvPr id="259" name="円/楕円 258"/>
        <xdr:cNvSpPr/>
      </xdr:nvSpPr>
      <xdr:spPr>
        <a:xfrm>
          <a:off x="4584700" y="16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32058</xdr:rowOff>
    </xdr:from>
    <xdr:ext cx="534377" cy="259045"/>
    <xdr:sp macro="" textlink="">
      <xdr:nvSpPr>
        <xdr:cNvPr id="260" name="扶助費該当値テキスト"/>
        <xdr:cNvSpPr txBox="1"/>
      </xdr:nvSpPr>
      <xdr:spPr>
        <a:xfrm>
          <a:off x="4686300" y="164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57648</xdr:rowOff>
    </xdr:from>
    <xdr:to>
      <xdr:col>5</xdr:col>
      <xdr:colOff>409575</xdr:colOff>
      <xdr:row>97</xdr:row>
      <xdr:rowOff>159248</xdr:rowOff>
    </xdr:to>
    <xdr:sp macro="" textlink="">
      <xdr:nvSpPr>
        <xdr:cNvPr id="261" name="円/楕円 260"/>
        <xdr:cNvSpPr/>
      </xdr:nvSpPr>
      <xdr:spPr>
        <a:xfrm>
          <a:off x="3746500" y="166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150375</xdr:rowOff>
    </xdr:from>
    <xdr:ext cx="534377" cy="259045"/>
    <xdr:sp macro="" textlink="">
      <xdr:nvSpPr>
        <xdr:cNvPr id="262" name="テキスト ボックス 261"/>
        <xdr:cNvSpPr txBox="1"/>
      </xdr:nvSpPr>
      <xdr:spPr>
        <a:xfrm>
          <a:off x="3530111" y="167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19797</xdr:rowOff>
    </xdr:from>
    <xdr:to>
      <xdr:col>4</xdr:col>
      <xdr:colOff>206375</xdr:colOff>
      <xdr:row>98</xdr:row>
      <xdr:rowOff>121397</xdr:rowOff>
    </xdr:to>
    <xdr:sp macro="" textlink="">
      <xdr:nvSpPr>
        <xdr:cNvPr id="263" name="円/楕円 262"/>
        <xdr:cNvSpPr/>
      </xdr:nvSpPr>
      <xdr:spPr>
        <a:xfrm>
          <a:off x="2857500" y="168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112524</xdr:rowOff>
    </xdr:from>
    <xdr:ext cx="534377" cy="259045"/>
    <xdr:sp macro="" textlink="">
      <xdr:nvSpPr>
        <xdr:cNvPr id="264" name="テキスト ボックス 263"/>
        <xdr:cNvSpPr txBox="1"/>
      </xdr:nvSpPr>
      <xdr:spPr>
        <a:xfrm>
          <a:off x="2641111" y="169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171163</xdr:rowOff>
    </xdr:from>
    <xdr:to>
      <xdr:col>3</xdr:col>
      <xdr:colOff>3175</xdr:colOff>
      <xdr:row>99</xdr:row>
      <xdr:rowOff>101313</xdr:rowOff>
    </xdr:to>
    <xdr:sp macro="" textlink="">
      <xdr:nvSpPr>
        <xdr:cNvPr id="265" name="円/楕円 264"/>
        <xdr:cNvSpPr/>
      </xdr:nvSpPr>
      <xdr:spPr>
        <a:xfrm>
          <a:off x="1968500" y="169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92440</xdr:rowOff>
    </xdr:from>
    <xdr:ext cx="534377" cy="259045"/>
    <xdr:sp macro="" textlink="">
      <xdr:nvSpPr>
        <xdr:cNvPr id="266" name="テキスト ボックス 265"/>
        <xdr:cNvSpPr txBox="1"/>
      </xdr:nvSpPr>
      <xdr:spPr>
        <a:xfrm>
          <a:off x="1752111" y="170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14965</xdr:rowOff>
    </xdr:from>
    <xdr:to>
      <xdr:col>1</xdr:col>
      <xdr:colOff>485775</xdr:colOff>
      <xdr:row>99</xdr:row>
      <xdr:rowOff>116565</xdr:rowOff>
    </xdr:to>
    <xdr:sp macro="" textlink="">
      <xdr:nvSpPr>
        <xdr:cNvPr id="267" name="円/楕円 266"/>
        <xdr:cNvSpPr/>
      </xdr:nvSpPr>
      <xdr:spPr>
        <a:xfrm>
          <a:off x="1079500" y="169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107692</xdr:rowOff>
    </xdr:from>
    <xdr:ext cx="534377" cy="259045"/>
    <xdr:sp macro="" textlink="">
      <xdr:nvSpPr>
        <xdr:cNvPr id="268" name="テキスト ボックス 267"/>
        <xdr:cNvSpPr txBox="1"/>
      </xdr:nvSpPr>
      <xdr:spPr>
        <a:xfrm>
          <a:off x="863111" y="170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2" name="直線コネクタ 291"/>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3"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4" name="直線コネクタ 293"/>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5"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6" name="直線コネクタ 295"/>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161798</xdr:rowOff>
    </xdr:from>
    <xdr:to>
      <xdr:col>15</xdr:col>
      <xdr:colOff>180975</xdr:colOff>
      <xdr:row>35</xdr:row>
      <xdr:rowOff>89522</xdr:rowOff>
    </xdr:to>
    <xdr:cxnSp macro="">
      <xdr:nvCxnSpPr>
        <xdr:cNvPr id="297" name="直線コネクタ 296"/>
        <xdr:cNvCxnSpPr/>
      </xdr:nvCxnSpPr>
      <xdr:spPr>
        <a:xfrm flipV="1">
          <a:off x="9639300" y="5991098"/>
          <a:ext cx="8382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8"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9" name="フローチャート : 判断 298"/>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89522</xdr:rowOff>
    </xdr:from>
    <xdr:to>
      <xdr:col>14</xdr:col>
      <xdr:colOff>28575</xdr:colOff>
      <xdr:row>35</xdr:row>
      <xdr:rowOff>147034</xdr:rowOff>
    </xdr:to>
    <xdr:cxnSp macro="">
      <xdr:nvCxnSpPr>
        <xdr:cNvPr id="300" name="直線コネクタ 299"/>
        <xdr:cNvCxnSpPr/>
      </xdr:nvCxnSpPr>
      <xdr:spPr>
        <a:xfrm flipV="1">
          <a:off x="8750300" y="6090272"/>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301" name="フローチャート : 判断 300"/>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302" name="テキスト ボックス 301"/>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147034</xdr:rowOff>
    </xdr:from>
    <xdr:to>
      <xdr:col>12</xdr:col>
      <xdr:colOff>511175</xdr:colOff>
      <xdr:row>35</xdr:row>
      <xdr:rowOff>148120</xdr:rowOff>
    </xdr:to>
    <xdr:cxnSp macro="">
      <xdr:nvCxnSpPr>
        <xdr:cNvPr id="303" name="直線コネクタ 302"/>
        <xdr:cNvCxnSpPr/>
      </xdr:nvCxnSpPr>
      <xdr:spPr>
        <a:xfrm flipV="1">
          <a:off x="7861300" y="614778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4" name="フローチャート : 判断 303"/>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5" name="テキスト ボックス 304"/>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148120</xdr:rowOff>
    </xdr:from>
    <xdr:to>
      <xdr:col>11</xdr:col>
      <xdr:colOff>307975</xdr:colOff>
      <xdr:row>36</xdr:row>
      <xdr:rowOff>93389</xdr:rowOff>
    </xdr:to>
    <xdr:cxnSp macro="">
      <xdr:nvCxnSpPr>
        <xdr:cNvPr id="306" name="直線コネクタ 305"/>
        <xdr:cNvCxnSpPr/>
      </xdr:nvCxnSpPr>
      <xdr:spPr>
        <a:xfrm flipV="1">
          <a:off x="6972300" y="6148870"/>
          <a:ext cx="889000" cy="1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7" name="フローチャート : 判断 306"/>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8" name="テキスト ボックス 307"/>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9" name="フローチャート : 判断 308"/>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10" name="テキスト ボックス 309"/>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110998</xdr:rowOff>
    </xdr:from>
    <xdr:to>
      <xdr:col>15</xdr:col>
      <xdr:colOff>231775</xdr:colOff>
      <xdr:row>35</xdr:row>
      <xdr:rowOff>41148</xdr:rowOff>
    </xdr:to>
    <xdr:sp macro="" textlink="">
      <xdr:nvSpPr>
        <xdr:cNvPr id="316" name="円/楕円 315"/>
        <xdr:cNvSpPr/>
      </xdr:nvSpPr>
      <xdr:spPr>
        <a:xfrm>
          <a:off x="104267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133875</xdr:rowOff>
    </xdr:from>
    <xdr:ext cx="534377" cy="259045"/>
    <xdr:sp macro="" textlink="">
      <xdr:nvSpPr>
        <xdr:cNvPr id="317" name="補助費等該当値テキスト"/>
        <xdr:cNvSpPr txBox="1"/>
      </xdr:nvSpPr>
      <xdr:spPr>
        <a:xfrm>
          <a:off x="10528300" y="57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38722</xdr:rowOff>
    </xdr:from>
    <xdr:to>
      <xdr:col>14</xdr:col>
      <xdr:colOff>79375</xdr:colOff>
      <xdr:row>35</xdr:row>
      <xdr:rowOff>140322</xdr:rowOff>
    </xdr:to>
    <xdr:sp macro="" textlink="">
      <xdr:nvSpPr>
        <xdr:cNvPr id="318" name="円/楕円 317"/>
        <xdr:cNvSpPr/>
      </xdr:nvSpPr>
      <xdr:spPr>
        <a:xfrm>
          <a:off x="9588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156849</xdr:rowOff>
    </xdr:from>
    <xdr:ext cx="534377" cy="259045"/>
    <xdr:sp macro="" textlink="">
      <xdr:nvSpPr>
        <xdr:cNvPr id="319" name="テキスト ボックス 318"/>
        <xdr:cNvSpPr txBox="1"/>
      </xdr:nvSpPr>
      <xdr:spPr>
        <a:xfrm>
          <a:off x="9372111" y="5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96234</xdr:rowOff>
    </xdr:from>
    <xdr:to>
      <xdr:col>12</xdr:col>
      <xdr:colOff>561975</xdr:colOff>
      <xdr:row>36</xdr:row>
      <xdr:rowOff>26384</xdr:rowOff>
    </xdr:to>
    <xdr:sp macro="" textlink="">
      <xdr:nvSpPr>
        <xdr:cNvPr id="320" name="円/楕円 319"/>
        <xdr:cNvSpPr/>
      </xdr:nvSpPr>
      <xdr:spPr>
        <a:xfrm>
          <a:off x="8699500" y="60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17511</xdr:rowOff>
    </xdr:from>
    <xdr:ext cx="534377" cy="259045"/>
    <xdr:sp macro="" textlink="">
      <xdr:nvSpPr>
        <xdr:cNvPr id="321" name="テキスト ボックス 320"/>
        <xdr:cNvSpPr txBox="1"/>
      </xdr:nvSpPr>
      <xdr:spPr>
        <a:xfrm>
          <a:off x="8483111" y="61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97320</xdr:rowOff>
    </xdr:from>
    <xdr:to>
      <xdr:col>11</xdr:col>
      <xdr:colOff>358775</xdr:colOff>
      <xdr:row>36</xdr:row>
      <xdr:rowOff>27470</xdr:rowOff>
    </xdr:to>
    <xdr:sp macro="" textlink="">
      <xdr:nvSpPr>
        <xdr:cNvPr id="322" name="円/楕円 321"/>
        <xdr:cNvSpPr/>
      </xdr:nvSpPr>
      <xdr:spPr>
        <a:xfrm>
          <a:off x="7810500" y="60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18597</xdr:rowOff>
    </xdr:from>
    <xdr:ext cx="534377" cy="259045"/>
    <xdr:sp macro="" textlink="">
      <xdr:nvSpPr>
        <xdr:cNvPr id="323" name="テキスト ボックス 322"/>
        <xdr:cNvSpPr txBox="1"/>
      </xdr:nvSpPr>
      <xdr:spPr>
        <a:xfrm>
          <a:off x="7594111" y="61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42589</xdr:rowOff>
    </xdr:from>
    <xdr:to>
      <xdr:col>10</xdr:col>
      <xdr:colOff>155575</xdr:colOff>
      <xdr:row>36</xdr:row>
      <xdr:rowOff>144189</xdr:rowOff>
    </xdr:to>
    <xdr:sp macro="" textlink="">
      <xdr:nvSpPr>
        <xdr:cNvPr id="324" name="円/楕円 323"/>
        <xdr:cNvSpPr/>
      </xdr:nvSpPr>
      <xdr:spPr>
        <a:xfrm>
          <a:off x="6921500" y="62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135316</xdr:rowOff>
    </xdr:from>
    <xdr:ext cx="534377" cy="259045"/>
    <xdr:sp macro="" textlink="">
      <xdr:nvSpPr>
        <xdr:cNvPr id="325" name="テキスト ボックス 324"/>
        <xdr:cNvSpPr txBox="1"/>
      </xdr:nvSpPr>
      <xdr:spPr>
        <a:xfrm>
          <a:off x="6705111" y="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7" name="直線コネクタ 346"/>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8"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9" name="直線コネクタ 348"/>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50"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51" name="直線コネクタ 350"/>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47711</xdr:rowOff>
    </xdr:from>
    <xdr:to>
      <xdr:col>15</xdr:col>
      <xdr:colOff>180975</xdr:colOff>
      <xdr:row>58</xdr:row>
      <xdr:rowOff>58718</xdr:rowOff>
    </xdr:to>
    <xdr:cxnSp macro="">
      <xdr:nvCxnSpPr>
        <xdr:cNvPr id="352" name="直線コネクタ 351"/>
        <xdr:cNvCxnSpPr/>
      </xdr:nvCxnSpPr>
      <xdr:spPr>
        <a:xfrm flipV="1">
          <a:off x="9639300" y="9991811"/>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3"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4" name="フローチャート : 判断 353"/>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58718</xdr:rowOff>
    </xdr:from>
    <xdr:to>
      <xdr:col>14</xdr:col>
      <xdr:colOff>28575</xdr:colOff>
      <xdr:row>58</xdr:row>
      <xdr:rowOff>59982</xdr:rowOff>
    </xdr:to>
    <xdr:cxnSp macro="">
      <xdr:nvCxnSpPr>
        <xdr:cNvPr id="355" name="直線コネクタ 354"/>
        <xdr:cNvCxnSpPr/>
      </xdr:nvCxnSpPr>
      <xdr:spPr>
        <a:xfrm flipV="1">
          <a:off x="8750300" y="10002818"/>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6" name="フローチャート : 判断 355"/>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7" name="テキスト ボックス 356"/>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59982</xdr:rowOff>
    </xdr:from>
    <xdr:to>
      <xdr:col>12</xdr:col>
      <xdr:colOff>511175</xdr:colOff>
      <xdr:row>58</xdr:row>
      <xdr:rowOff>70555</xdr:rowOff>
    </xdr:to>
    <xdr:cxnSp macro="">
      <xdr:nvCxnSpPr>
        <xdr:cNvPr id="358" name="直線コネクタ 357"/>
        <xdr:cNvCxnSpPr/>
      </xdr:nvCxnSpPr>
      <xdr:spPr>
        <a:xfrm flipV="1">
          <a:off x="7861300" y="1000408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9" name="フローチャート : 判断 358"/>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60" name="テキスト ボックス 359"/>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65343</xdr:rowOff>
    </xdr:from>
    <xdr:to>
      <xdr:col>11</xdr:col>
      <xdr:colOff>307975</xdr:colOff>
      <xdr:row>58</xdr:row>
      <xdr:rowOff>70555</xdr:rowOff>
    </xdr:to>
    <xdr:cxnSp macro="">
      <xdr:nvCxnSpPr>
        <xdr:cNvPr id="361" name="直線コネクタ 360"/>
        <xdr:cNvCxnSpPr/>
      </xdr:nvCxnSpPr>
      <xdr:spPr>
        <a:xfrm>
          <a:off x="6972300" y="1000944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2" name="フローチャート : 判断 361"/>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63" name="テキスト ボックス 362"/>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4" name="フローチャート : 判断 363"/>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5" name="テキスト ボックス 364"/>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168361</xdr:rowOff>
    </xdr:from>
    <xdr:to>
      <xdr:col>15</xdr:col>
      <xdr:colOff>231775</xdr:colOff>
      <xdr:row>58</xdr:row>
      <xdr:rowOff>98511</xdr:rowOff>
    </xdr:to>
    <xdr:sp macro="" textlink="">
      <xdr:nvSpPr>
        <xdr:cNvPr id="371" name="円/楕円 370"/>
        <xdr:cNvSpPr/>
      </xdr:nvSpPr>
      <xdr:spPr>
        <a:xfrm>
          <a:off x="10426700" y="99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72"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7918</xdr:rowOff>
    </xdr:from>
    <xdr:to>
      <xdr:col>14</xdr:col>
      <xdr:colOff>79375</xdr:colOff>
      <xdr:row>58</xdr:row>
      <xdr:rowOff>109518</xdr:rowOff>
    </xdr:to>
    <xdr:sp macro="" textlink="">
      <xdr:nvSpPr>
        <xdr:cNvPr id="373" name="円/楕円 372"/>
        <xdr:cNvSpPr/>
      </xdr:nvSpPr>
      <xdr:spPr>
        <a:xfrm>
          <a:off x="9588500" y="99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100645</xdr:rowOff>
    </xdr:from>
    <xdr:ext cx="534377" cy="259045"/>
    <xdr:sp macro="" textlink="">
      <xdr:nvSpPr>
        <xdr:cNvPr id="374" name="テキスト ボックス 373"/>
        <xdr:cNvSpPr txBox="1"/>
      </xdr:nvSpPr>
      <xdr:spPr>
        <a:xfrm>
          <a:off x="9372111" y="100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9182</xdr:rowOff>
    </xdr:from>
    <xdr:to>
      <xdr:col>12</xdr:col>
      <xdr:colOff>561975</xdr:colOff>
      <xdr:row>58</xdr:row>
      <xdr:rowOff>110782</xdr:rowOff>
    </xdr:to>
    <xdr:sp macro="" textlink="">
      <xdr:nvSpPr>
        <xdr:cNvPr id="375" name="円/楕円 374"/>
        <xdr:cNvSpPr/>
      </xdr:nvSpPr>
      <xdr:spPr>
        <a:xfrm>
          <a:off x="8699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101909</xdr:rowOff>
    </xdr:from>
    <xdr:ext cx="534377" cy="259045"/>
    <xdr:sp macro="" textlink="">
      <xdr:nvSpPr>
        <xdr:cNvPr id="376" name="テキスト ボックス 375"/>
        <xdr:cNvSpPr txBox="1"/>
      </xdr:nvSpPr>
      <xdr:spPr>
        <a:xfrm>
          <a:off x="8483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19755</xdr:rowOff>
    </xdr:from>
    <xdr:to>
      <xdr:col>11</xdr:col>
      <xdr:colOff>358775</xdr:colOff>
      <xdr:row>58</xdr:row>
      <xdr:rowOff>121355</xdr:rowOff>
    </xdr:to>
    <xdr:sp macro="" textlink="">
      <xdr:nvSpPr>
        <xdr:cNvPr id="377" name="円/楕円 376"/>
        <xdr:cNvSpPr/>
      </xdr:nvSpPr>
      <xdr:spPr>
        <a:xfrm>
          <a:off x="7810500" y="99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112482</xdr:rowOff>
    </xdr:from>
    <xdr:ext cx="534377" cy="259045"/>
    <xdr:sp macro="" textlink="">
      <xdr:nvSpPr>
        <xdr:cNvPr id="378" name="テキスト ボックス 377"/>
        <xdr:cNvSpPr txBox="1"/>
      </xdr:nvSpPr>
      <xdr:spPr>
        <a:xfrm>
          <a:off x="7594111" y="100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14543</xdr:rowOff>
    </xdr:from>
    <xdr:to>
      <xdr:col>10</xdr:col>
      <xdr:colOff>155575</xdr:colOff>
      <xdr:row>58</xdr:row>
      <xdr:rowOff>116143</xdr:rowOff>
    </xdr:to>
    <xdr:sp macro="" textlink="">
      <xdr:nvSpPr>
        <xdr:cNvPr id="379" name="円/楕円 378"/>
        <xdr:cNvSpPr/>
      </xdr:nvSpPr>
      <xdr:spPr>
        <a:xfrm>
          <a:off x="6921500" y="99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107270</xdr:rowOff>
    </xdr:from>
    <xdr:ext cx="534377" cy="259045"/>
    <xdr:sp macro="" textlink="">
      <xdr:nvSpPr>
        <xdr:cNvPr id="380" name="テキスト ボックス 379"/>
        <xdr:cNvSpPr txBox="1"/>
      </xdr:nvSpPr>
      <xdr:spPr>
        <a:xfrm>
          <a:off x="6705111" y="10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4" name="直線コネクタ 403"/>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5"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6" name="直線コネクタ 405"/>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7"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8" name="直線コネクタ 407"/>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150406</xdr:rowOff>
    </xdr:from>
    <xdr:to>
      <xdr:col>15</xdr:col>
      <xdr:colOff>180975</xdr:colOff>
      <xdr:row>78</xdr:row>
      <xdr:rowOff>168405</xdr:rowOff>
    </xdr:to>
    <xdr:cxnSp macro="">
      <xdr:nvCxnSpPr>
        <xdr:cNvPr id="409" name="直線コネクタ 408"/>
        <xdr:cNvCxnSpPr/>
      </xdr:nvCxnSpPr>
      <xdr:spPr>
        <a:xfrm>
          <a:off x="9639300" y="13523506"/>
          <a:ext cx="8382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10"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11" name="フローチャート : 判断 410"/>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150406</xdr:rowOff>
    </xdr:from>
    <xdr:to>
      <xdr:col>14</xdr:col>
      <xdr:colOff>28575</xdr:colOff>
      <xdr:row>78</xdr:row>
      <xdr:rowOff>165943</xdr:rowOff>
    </xdr:to>
    <xdr:cxnSp macro="">
      <xdr:nvCxnSpPr>
        <xdr:cNvPr id="412" name="直線コネクタ 411"/>
        <xdr:cNvCxnSpPr/>
      </xdr:nvCxnSpPr>
      <xdr:spPr>
        <a:xfrm flipV="1">
          <a:off x="8750300" y="13523506"/>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3" name="フローチャート : 判断 412"/>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4" name="テキスト ボックス 413"/>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5" name="フローチャート : 判断 414"/>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6" name="テキスト ボックス 415"/>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117605</xdr:rowOff>
    </xdr:from>
    <xdr:to>
      <xdr:col>15</xdr:col>
      <xdr:colOff>231775</xdr:colOff>
      <xdr:row>79</xdr:row>
      <xdr:rowOff>47755</xdr:rowOff>
    </xdr:to>
    <xdr:sp macro="" textlink="">
      <xdr:nvSpPr>
        <xdr:cNvPr id="422" name="円/楕円 421"/>
        <xdr:cNvSpPr/>
      </xdr:nvSpPr>
      <xdr:spPr>
        <a:xfrm>
          <a:off x="104267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23"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99606</xdr:rowOff>
    </xdr:from>
    <xdr:to>
      <xdr:col>14</xdr:col>
      <xdr:colOff>79375</xdr:colOff>
      <xdr:row>79</xdr:row>
      <xdr:rowOff>29756</xdr:rowOff>
    </xdr:to>
    <xdr:sp macro="" textlink="">
      <xdr:nvSpPr>
        <xdr:cNvPr id="424" name="円/楕円 423"/>
        <xdr:cNvSpPr/>
      </xdr:nvSpPr>
      <xdr:spPr>
        <a:xfrm>
          <a:off x="9588500" y="134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46283</xdr:rowOff>
    </xdr:from>
    <xdr:ext cx="534377" cy="259045"/>
    <xdr:sp macro="" textlink="">
      <xdr:nvSpPr>
        <xdr:cNvPr id="425" name="テキスト ボックス 424"/>
        <xdr:cNvSpPr txBox="1"/>
      </xdr:nvSpPr>
      <xdr:spPr>
        <a:xfrm>
          <a:off x="9372111" y="132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115143</xdr:rowOff>
    </xdr:from>
    <xdr:to>
      <xdr:col>12</xdr:col>
      <xdr:colOff>561975</xdr:colOff>
      <xdr:row>79</xdr:row>
      <xdr:rowOff>45293</xdr:rowOff>
    </xdr:to>
    <xdr:sp macro="" textlink="">
      <xdr:nvSpPr>
        <xdr:cNvPr id="426" name="円/楕円 425"/>
        <xdr:cNvSpPr/>
      </xdr:nvSpPr>
      <xdr:spPr>
        <a:xfrm>
          <a:off x="8699500" y="134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36420</xdr:rowOff>
    </xdr:from>
    <xdr:ext cx="534377" cy="259045"/>
    <xdr:sp macro="" textlink="">
      <xdr:nvSpPr>
        <xdr:cNvPr id="427" name="テキスト ボックス 426"/>
        <xdr:cNvSpPr txBox="1"/>
      </xdr:nvSpPr>
      <xdr:spPr>
        <a:xfrm>
          <a:off x="8483111" y="135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3" name="直線コネクタ 452"/>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4"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5" name="直線コネクタ 454"/>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6"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7" name="直線コネクタ 456"/>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144859</xdr:rowOff>
    </xdr:from>
    <xdr:to>
      <xdr:col>15</xdr:col>
      <xdr:colOff>180975</xdr:colOff>
      <xdr:row>98</xdr:row>
      <xdr:rowOff>107566</xdr:rowOff>
    </xdr:to>
    <xdr:cxnSp macro="">
      <xdr:nvCxnSpPr>
        <xdr:cNvPr id="458" name="直線コネクタ 457"/>
        <xdr:cNvCxnSpPr/>
      </xdr:nvCxnSpPr>
      <xdr:spPr>
        <a:xfrm flipV="1">
          <a:off x="9639300" y="16775509"/>
          <a:ext cx="838200" cy="1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9"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60" name="フローチャート : 判断 459"/>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107566</xdr:rowOff>
    </xdr:from>
    <xdr:to>
      <xdr:col>14</xdr:col>
      <xdr:colOff>28575</xdr:colOff>
      <xdr:row>98</xdr:row>
      <xdr:rowOff>154363</xdr:rowOff>
    </xdr:to>
    <xdr:cxnSp macro="">
      <xdr:nvCxnSpPr>
        <xdr:cNvPr id="461" name="直線コネクタ 460"/>
        <xdr:cNvCxnSpPr/>
      </xdr:nvCxnSpPr>
      <xdr:spPr>
        <a:xfrm flipV="1">
          <a:off x="8750300" y="16909666"/>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2" name="フローチャート : 判断 461"/>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3" name="テキスト ボックス 462"/>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4" name="フローチャート : 判断 463"/>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5" name="テキスト ボックス 464"/>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94059</xdr:rowOff>
    </xdr:from>
    <xdr:to>
      <xdr:col>15</xdr:col>
      <xdr:colOff>231775</xdr:colOff>
      <xdr:row>98</xdr:row>
      <xdr:rowOff>24209</xdr:rowOff>
    </xdr:to>
    <xdr:sp macro="" textlink="">
      <xdr:nvSpPr>
        <xdr:cNvPr id="471" name="円/楕円 470"/>
        <xdr:cNvSpPr/>
      </xdr:nvSpPr>
      <xdr:spPr>
        <a:xfrm>
          <a:off x="104267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72486</xdr:rowOff>
    </xdr:from>
    <xdr:ext cx="469744" cy="259045"/>
    <xdr:sp macro="" textlink="">
      <xdr:nvSpPr>
        <xdr:cNvPr id="472" name="普通建設事業費 （ うち更新整備　）該当値テキスト"/>
        <xdr:cNvSpPr txBox="1"/>
      </xdr:nvSpPr>
      <xdr:spPr>
        <a:xfrm>
          <a:off x="10528300" y="1670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56766</xdr:rowOff>
    </xdr:from>
    <xdr:to>
      <xdr:col>14</xdr:col>
      <xdr:colOff>79375</xdr:colOff>
      <xdr:row>98</xdr:row>
      <xdr:rowOff>158366</xdr:rowOff>
    </xdr:to>
    <xdr:sp macro="" textlink="">
      <xdr:nvSpPr>
        <xdr:cNvPr id="473" name="円/楕円 472"/>
        <xdr:cNvSpPr/>
      </xdr:nvSpPr>
      <xdr:spPr>
        <a:xfrm>
          <a:off x="9588500" y="168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149493</xdr:rowOff>
    </xdr:from>
    <xdr:ext cx="469744" cy="259045"/>
    <xdr:sp macro="" textlink="">
      <xdr:nvSpPr>
        <xdr:cNvPr id="474" name="テキスト ボックス 473"/>
        <xdr:cNvSpPr txBox="1"/>
      </xdr:nvSpPr>
      <xdr:spPr>
        <a:xfrm>
          <a:off x="9404427" y="1695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103563</xdr:rowOff>
    </xdr:from>
    <xdr:to>
      <xdr:col>12</xdr:col>
      <xdr:colOff>561975</xdr:colOff>
      <xdr:row>99</xdr:row>
      <xdr:rowOff>33713</xdr:rowOff>
    </xdr:to>
    <xdr:sp macro="" textlink="">
      <xdr:nvSpPr>
        <xdr:cNvPr id="475" name="円/楕円 474"/>
        <xdr:cNvSpPr/>
      </xdr:nvSpPr>
      <xdr:spPr>
        <a:xfrm>
          <a:off x="8699500" y="169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24840</xdr:rowOff>
    </xdr:from>
    <xdr:ext cx="469744" cy="259045"/>
    <xdr:sp macro="" textlink="">
      <xdr:nvSpPr>
        <xdr:cNvPr id="476" name="テキスト ボックス 475"/>
        <xdr:cNvSpPr txBox="1"/>
      </xdr:nvSpPr>
      <xdr:spPr>
        <a:xfrm>
          <a:off x="8515427" y="1699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6" name="テキスト ボックス 49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500" name="直線コネクタ 499"/>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3"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4" name="直線コネクタ 503"/>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30455</xdr:rowOff>
    </xdr:from>
    <xdr:to>
      <xdr:col>23</xdr:col>
      <xdr:colOff>517525</xdr:colOff>
      <xdr:row>39</xdr:row>
      <xdr:rowOff>33262</xdr:rowOff>
    </xdr:to>
    <xdr:cxnSp macro="">
      <xdr:nvCxnSpPr>
        <xdr:cNvPr id="505" name="直線コネクタ 504"/>
        <xdr:cNvCxnSpPr/>
      </xdr:nvCxnSpPr>
      <xdr:spPr>
        <a:xfrm flipV="1">
          <a:off x="15481300" y="6717005"/>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6"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7" name="フローチャート : 判断 506"/>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31686</xdr:rowOff>
    </xdr:from>
    <xdr:to>
      <xdr:col>22</xdr:col>
      <xdr:colOff>365125</xdr:colOff>
      <xdr:row>39</xdr:row>
      <xdr:rowOff>33262</xdr:rowOff>
    </xdr:to>
    <xdr:cxnSp macro="">
      <xdr:nvCxnSpPr>
        <xdr:cNvPr id="508" name="直線コネクタ 507"/>
        <xdr:cNvCxnSpPr/>
      </xdr:nvCxnSpPr>
      <xdr:spPr>
        <a:xfrm>
          <a:off x="14592300" y="6718236"/>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9" name="フローチャート : 判断 508"/>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10" name="テキスト ボックス 509"/>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31686</xdr:rowOff>
    </xdr:from>
    <xdr:to>
      <xdr:col>21</xdr:col>
      <xdr:colOff>161925</xdr:colOff>
      <xdr:row>39</xdr:row>
      <xdr:rowOff>42228</xdr:rowOff>
    </xdr:to>
    <xdr:cxnSp macro="">
      <xdr:nvCxnSpPr>
        <xdr:cNvPr id="511" name="直線コネクタ 510"/>
        <xdr:cNvCxnSpPr/>
      </xdr:nvCxnSpPr>
      <xdr:spPr>
        <a:xfrm flipV="1">
          <a:off x="13703300" y="6718236"/>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2" name="フローチャート : 判断 511"/>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13" name="テキスト ボックス 512"/>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35281</xdr:rowOff>
    </xdr:from>
    <xdr:to>
      <xdr:col>19</xdr:col>
      <xdr:colOff>644525</xdr:colOff>
      <xdr:row>39</xdr:row>
      <xdr:rowOff>42228</xdr:rowOff>
    </xdr:to>
    <xdr:cxnSp macro="">
      <xdr:nvCxnSpPr>
        <xdr:cNvPr id="514" name="直線コネクタ 513"/>
        <xdr:cNvCxnSpPr/>
      </xdr:nvCxnSpPr>
      <xdr:spPr>
        <a:xfrm>
          <a:off x="12814300" y="6721831"/>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5" name="フローチャート : 判断 514"/>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6" name="テキスト ボックス 515"/>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7" name="フローチャート : 判断 516"/>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8" name="テキスト ボックス 517"/>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151105</xdr:rowOff>
    </xdr:from>
    <xdr:to>
      <xdr:col>23</xdr:col>
      <xdr:colOff>568325</xdr:colOff>
      <xdr:row>39</xdr:row>
      <xdr:rowOff>81255</xdr:rowOff>
    </xdr:to>
    <xdr:sp macro="" textlink="">
      <xdr:nvSpPr>
        <xdr:cNvPr id="524" name="円/楕円 523"/>
        <xdr:cNvSpPr/>
      </xdr:nvSpPr>
      <xdr:spPr>
        <a:xfrm>
          <a:off x="16268700" y="6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469744" cy="259045"/>
    <xdr:sp macro="" textlink="">
      <xdr:nvSpPr>
        <xdr:cNvPr id="525" name="災害復旧事業費該当値テキスト"/>
        <xdr:cNvSpPr txBox="1"/>
      </xdr:nvSpPr>
      <xdr:spPr>
        <a:xfrm>
          <a:off x="16370300" y="66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153912</xdr:rowOff>
    </xdr:from>
    <xdr:to>
      <xdr:col>22</xdr:col>
      <xdr:colOff>415925</xdr:colOff>
      <xdr:row>39</xdr:row>
      <xdr:rowOff>84062</xdr:rowOff>
    </xdr:to>
    <xdr:sp macro="" textlink="">
      <xdr:nvSpPr>
        <xdr:cNvPr id="526" name="円/楕円 525"/>
        <xdr:cNvSpPr/>
      </xdr:nvSpPr>
      <xdr:spPr>
        <a:xfrm>
          <a:off x="15430500" y="66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100588</xdr:rowOff>
    </xdr:from>
    <xdr:ext cx="378565" cy="259045"/>
    <xdr:sp macro="" textlink="">
      <xdr:nvSpPr>
        <xdr:cNvPr id="527" name="テキスト ボックス 526"/>
        <xdr:cNvSpPr txBox="1"/>
      </xdr:nvSpPr>
      <xdr:spPr>
        <a:xfrm>
          <a:off x="15292017" y="64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152336</xdr:rowOff>
    </xdr:from>
    <xdr:to>
      <xdr:col>21</xdr:col>
      <xdr:colOff>212725</xdr:colOff>
      <xdr:row>39</xdr:row>
      <xdr:rowOff>82486</xdr:rowOff>
    </xdr:to>
    <xdr:sp macro="" textlink="">
      <xdr:nvSpPr>
        <xdr:cNvPr id="528" name="円/楕円 527"/>
        <xdr:cNvSpPr/>
      </xdr:nvSpPr>
      <xdr:spPr>
        <a:xfrm>
          <a:off x="14541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99013</xdr:rowOff>
    </xdr:from>
    <xdr:ext cx="469744" cy="259045"/>
    <xdr:sp macro="" textlink="">
      <xdr:nvSpPr>
        <xdr:cNvPr id="529" name="テキスト ボックス 528"/>
        <xdr:cNvSpPr txBox="1"/>
      </xdr:nvSpPr>
      <xdr:spPr>
        <a:xfrm>
          <a:off x="14357427" y="64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162878</xdr:rowOff>
    </xdr:from>
    <xdr:to>
      <xdr:col>20</xdr:col>
      <xdr:colOff>9525</xdr:colOff>
      <xdr:row>39</xdr:row>
      <xdr:rowOff>93028</xdr:rowOff>
    </xdr:to>
    <xdr:sp macro="" textlink="">
      <xdr:nvSpPr>
        <xdr:cNvPr id="530" name="円/楕円 529"/>
        <xdr:cNvSpPr/>
      </xdr:nvSpPr>
      <xdr:spPr>
        <a:xfrm>
          <a:off x="13652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84155</xdr:rowOff>
    </xdr:from>
    <xdr:ext cx="378565" cy="259045"/>
    <xdr:sp macro="" textlink="">
      <xdr:nvSpPr>
        <xdr:cNvPr id="531" name="テキスト ボックス 530"/>
        <xdr:cNvSpPr txBox="1"/>
      </xdr:nvSpPr>
      <xdr:spPr>
        <a:xfrm>
          <a:off x="13514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155931</xdr:rowOff>
    </xdr:from>
    <xdr:to>
      <xdr:col>18</xdr:col>
      <xdr:colOff>492125</xdr:colOff>
      <xdr:row>39</xdr:row>
      <xdr:rowOff>86081</xdr:rowOff>
    </xdr:to>
    <xdr:sp macro="" textlink="">
      <xdr:nvSpPr>
        <xdr:cNvPr id="532" name="円/楕円 531"/>
        <xdr:cNvSpPr/>
      </xdr:nvSpPr>
      <xdr:spPr>
        <a:xfrm>
          <a:off x="12763500" y="66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77208</xdr:rowOff>
    </xdr:from>
    <xdr:ext cx="378565" cy="259045"/>
    <xdr:sp macro="" textlink="">
      <xdr:nvSpPr>
        <xdr:cNvPr id="533" name="テキスト ボックス 532"/>
        <xdr:cNvSpPr txBox="1"/>
      </xdr:nvSpPr>
      <xdr:spPr>
        <a:xfrm>
          <a:off x="12625017" y="676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6" name="直線コネクタ 605"/>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7"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8" name="直線コネクタ 607"/>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9"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10" name="直線コネクタ 609"/>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27743</xdr:rowOff>
    </xdr:from>
    <xdr:to>
      <xdr:col>23</xdr:col>
      <xdr:colOff>517525</xdr:colOff>
      <xdr:row>75</xdr:row>
      <xdr:rowOff>47765</xdr:rowOff>
    </xdr:to>
    <xdr:cxnSp macro="">
      <xdr:nvCxnSpPr>
        <xdr:cNvPr id="611" name="直線コネクタ 610"/>
        <xdr:cNvCxnSpPr/>
      </xdr:nvCxnSpPr>
      <xdr:spPr>
        <a:xfrm>
          <a:off x="15481300" y="12886493"/>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2"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3" name="フローチャート : 判断 612"/>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168028</xdr:rowOff>
    </xdr:from>
    <xdr:to>
      <xdr:col>22</xdr:col>
      <xdr:colOff>365125</xdr:colOff>
      <xdr:row>75</xdr:row>
      <xdr:rowOff>27743</xdr:rowOff>
    </xdr:to>
    <xdr:cxnSp macro="">
      <xdr:nvCxnSpPr>
        <xdr:cNvPr id="614" name="直線コネクタ 613"/>
        <xdr:cNvCxnSpPr/>
      </xdr:nvCxnSpPr>
      <xdr:spPr>
        <a:xfrm>
          <a:off x="14592300" y="1285532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5" name="フローチャート : 判断 614"/>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6" name="テキスト ボックス 615"/>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159665</xdr:rowOff>
    </xdr:from>
    <xdr:to>
      <xdr:col>21</xdr:col>
      <xdr:colOff>161925</xdr:colOff>
      <xdr:row>74</xdr:row>
      <xdr:rowOff>168028</xdr:rowOff>
    </xdr:to>
    <xdr:cxnSp macro="">
      <xdr:nvCxnSpPr>
        <xdr:cNvPr id="617" name="直線コネクタ 616"/>
        <xdr:cNvCxnSpPr/>
      </xdr:nvCxnSpPr>
      <xdr:spPr>
        <a:xfrm>
          <a:off x="13703300" y="1284696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8" name="フローチャート : 判断 617"/>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9" name="テキスト ボックス 618"/>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129908</xdr:rowOff>
    </xdr:from>
    <xdr:to>
      <xdr:col>19</xdr:col>
      <xdr:colOff>644525</xdr:colOff>
      <xdr:row>74</xdr:row>
      <xdr:rowOff>159665</xdr:rowOff>
    </xdr:to>
    <xdr:cxnSp macro="">
      <xdr:nvCxnSpPr>
        <xdr:cNvPr id="620" name="直線コネクタ 619"/>
        <xdr:cNvCxnSpPr/>
      </xdr:nvCxnSpPr>
      <xdr:spPr>
        <a:xfrm>
          <a:off x="12814300" y="12817208"/>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21" name="フローチャート : 判断 620"/>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2" name="テキスト ボックス 621"/>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3" name="フローチャート : 判断 622"/>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4" name="テキスト ボックス 623"/>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168415</xdr:rowOff>
    </xdr:from>
    <xdr:to>
      <xdr:col>23</xdr:col>
      <xdr:colOff>568325</xdr:colOff>
      <xdr:row>75</xdr:row>
      <xdr:rowOff>98565</xdr:rowOff>
    </xdr:to>
    <xdr:sp macro="" textlink="">
      <xdr:nvSpPr>
        <xdr:cNvPr id="630" name="円/楕円 629"/>
        <xdr:cNvSpPr/>
      </xdr:nvSpPr>
      <xdr:spPr>
        <a:xfrm>
          <a:off x="16268700" y="128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146842</xdr:rowOff>
    </xdr:from>
    <xdr:ext cx="534377" cy="259045"/>
    <xdr:sp macro="" textlink="">
      <xdr:nvSpPr>
        <xdr:cNvPr id="631" name="公債費該当値テキスト"/>
        <xdr:cNvSpPr txBox="1"/>
      </xdr:nvSpPr>
      <xdr:spPr>
        <a:xfrm>
          <a:off x="16370300" y="128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148393</xdr:rowOff>
    </xdr:from>
    <xdr:to>
      <xdr:col>22</xdr:col>
      <xdr:colOff>415925</xdr:colOff>
      <xdr:row>75</xdr:row>
      <xdr:rowOff>78543</xdr:rowOff>
    </xdr:to>
    <xdr:sp macro="" textlink="">
      <xdr:nvSpPr>
        <xdr:cNvPr id="632" name="円/楕円 631"/>
        <xdr:cNvSpPr/>
      </xdr:nvSpPr>
      <xdr:spPr>
        <a:xfrm>
          <a:off x="15430500" y="12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95070</xdr:rowOff>
    </xdr:from>
    <xdr:ext cx="534377" cy="259045"/>
    <xdr:sp macro="" textlink="">
      <xdr:nvSpPr>
        <xdr:cNvPr id="633" name="テキスト ボックス 632"/>
        <xdr:cNvSpPr txBox="1"/>
      </xdr:nvSpPr>
      <xdr:spPr>
        <a:xfrm>
          <a:off x="15214111" y="126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117228</xdr:rowOff>
    </xdr:from>
    <xdr:to>
      <xdr:col>21</xdr:col>
      <xdr:colOff>212725</xdr:colOff>
      <xdr:row>75</xdr:row>
      <xdr:rowOff>47378</xdr:rowOff>
    </xdr:to>
    <xdr:sp macro="" textlink="">
      <xdr:nvSpPr>
        <xdr:cNvPr id="634" name="円/楕円 633"/>
        <xdr:cNvSpPr/>
      </xdr:nvSpPr>
      <xdr:spPr>
        <a:xfrm>
          <a:off x="14541500" y="128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38505</xdr:rowOff>
    </xdr:from>
    <xdr:ext cx="534377" cy="259045"/>
    <xdr:sp macro="" textlink="">
      <xdr:nvSpPr>
        <xdr:cNvPr id="635" name="テキスト ボックス 634"/>
        <xdr:cNvSpPr txBox="1"/>
      </xdr:nvSpPr>
      <xdr:spPr>
        <a:xfrm>
          <a:off x="14325111" y="128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108865</xdr:rowOff>
    </xdr:from>
    <xdr:to>
      <xdr:col>20</xdr:col>
      <xdr:colOff>9525</xdr:colOff>
      <xdr:row>75</xdr:row>
      <xdr:rowOff>39015</xdr:rowOff>
    </xdr:to>
    <xdr:sp macro="" textlink="">
      <xdr:nvSpPr>
        <xdr:cNvPr id="636" name="円/楕円 635"/>
        <xdr:cNvSpPr/>
      </xdr:nvSpPr>
      <xdr:spPr>
        <a:xfrm>
          <a:off x="13652500" y="127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30142</xdr:rowOff>
    </xdr:from>
    <xdr:ext cx="534377" cy="259045"/>
    <xdr:sp macro="" textlink="">
      <xdr:nvSpPr>
        <xdr:cNvPr id="637" name="テキスト ボックス 636"/>
        <xdr:cNvSpPr txBox="1"/>
      </xdr:nvSpPr>
      <xdr:spPr>
        <a:xfrm>
          <a:off x="13436111" y="128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79108</xdr:rowOff>
    </xdr:from>
    <xdr:to>
      <xdr:col>18</xdr:col>
      <xdr:colOff>492125</xdr:colOff>
      <xdr:row>75</xdr:row>
      <xdr:rowOff>9258</xdr:rowOff>
    </xdr:to>
    <xdr:sp macro="" textlink="">
      <xdr:nvSpPr>
        <xdr:cNvPr id="638" name="円/楕円 637"/>
        <xdr:cNvSpPr/>
      </xdr:nvSpPr>
      <xdr:spPr>
        <a:xfrm>
          <a:off x="12763500" y="127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25785</xdr:rowOff>
    </xdr:from>
    <xdr:ext cx="534377" cy="259045"/>
    <xdr:sp macro="" textlink="">
      <xdr:nvSpPr>
        <xdr:cNvPr id="639" name="テキスト ボックス 638"/>
        <xdr:cNvSpPr txBox="1"/>
      </xdr:nvSpPr>
      <xdr:spPr>
        <a:xfrm>
          <a:off x="12547111" y="125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3" name="テキスト ボックス 65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5" name="テキスト ボックス 65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7" name="テキスト ボックス 65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61" name="直線コネクタ 660"/>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2"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3" name="直線コネクタ 662"/>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4"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5" name="直線コネクタ 664"/>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47323</xdr:rowOff>
    </xdr:from>
    <xdr:to>
      <xdr:col>23</xdr:col>
      <xdr:colOff>517525</xdr:colOff>
      <xdr:row>98</xdr:row>
      <xdr:rowOff>125737</xdr:rowOff>
    </xdr:to>
    <xdr:cxnSp macro="">
      <xdr:nvCxnSpPr>
        <xdr:cNvPr id="666" name="直線コネクタ 665"/>
        <xdr:cNvCxnSpPr/>
      </xdr:nvCxnSpPr>
      <xdr:spPr>
        <a:xfrm flipV="1">
          <a:off x="15481300" y="16849423"/>
          <a:ext cx="838200" cy="7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7"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8" name="フローチャート : 判断 667"/>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102964</xdr:rowOff>
    </xdr:from>
    <xdr:to>
      <xdr:col>22</xdr:col>
      <xdr:colOff>365125</xdr:colOff>
      <xdr:row>98</xdr:row>
      <xdr:rowOff>125737</xdr:rowOff>
    </xdr:to>
    <xdr:cxnSp macro="">
      <xdr:nvCxnSpPr>
        <xdr:cNvPr id="669" name="直線コネクタ 668"/>
        <xdr:cNvCxnSpPr/>
      </xdr:nvCxnSpPr>
      <xdr:spPr>
        <a:xfrm>
          <a:off x="14592300" y="16905064"/>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70" name="フローチャート : 判断 669"/>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71" name="テキスト ボックス 670"/>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78138</xdr:rowOff>
    </xdr:from>
    <xdr:to>
      <xdr:col>21</xdr:col>
      <xdr:colOff>161925</xdr:colOff>
      <xdr:row>98</xdr:row>
      <xdr:rowOff>102964</xdr:rowOff>
    </xdr:to>
    <xdr:cxnSp macro="">
      <xdr:nvCxnSpPr>
        <xdr:cNvPr id="672" name="直線コネクタ 671"/>
        <xdr:cNvCxnSpPr/>
      </xdr:nvCxnSpPr>
      <xdr:spPr>
        <a:xfrm>
          <a:off x="13703300" y="16880238"/>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3" name="フローチャート : 判断 672"/>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4" name="テキスト ボックス 673"/>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78138</xdr:rowOff>
    </xdr:from>
    <xdr:to>
      <xdr:col>19</xdr:col>
      <xdr:colOff>644525</xdr:colOff>
      <xdr:row>98</xdr:row>
      <xdr:rowOff>116895</xdr:rowOff>
    </xdr:to>
    <xdr:cxnSp macro="">
      <xdr:nvCxnSpPr>
        <xdr:cNvPr id="675" name="直線コネクタ 674"/>
        <xdr:cNvCxnSpPr/>
      </xdr:nvCxnSpPr>
      <xdr:spPr>
        <a:xfrm flipV="1">
          <a:off x="12814300" y="16880238"/>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6" name="フローチャート : 判断 675"/>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7" name="テキスト ボックス 676"/>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8" name="フローチャート : 判断 677"/>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9" name="テキスト ボックス 678"/>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167973</xdr:rowOff>
    </xdr:from>
    <xdr:to>
      <xdr:col>23</xdr:col>
      <xdr:colOff>568325</xdr:colOff>
      <xdr:row>98</xdr:row>
      <xdr:rowOff>98123</xdr:rowOff>
    </xdr:to>
    <xdr:sp macro="" textlink="">
      <xdr:nvSpPr>
        <xdr:cNvPr id="685" name="円/楕円 684"/>
        <xdr:cNvSpPr/>
      </xdr:nvSpPr>
      <xdr:spPr>
        <a:xfrm>
          <a:off x="16268700" y="167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127350</xdr:rowOff>
    </xdr:from>
    <xdr:ext cx="534377" cy="259045"/>
    <xdr:sp macro="" textlink="">
      <xdr:nvSpPr>
        <xdr:cNvPr id="686" name="積立金該当値テキスト"/>
        <xdr:cNvSpPr txBox="1"/>
      </xdr:nvSpPr>
      <xdr:spPr>
        <a:xfrm>
          <a:off x="16370300" y="165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74937</xdr:rowOff>
    </xdr:from>
    <xdr:to>
      <xdr:col>22</xdr:col>
      <xdr:colOff>415925</xdr:colOff>
      <xdr:row>99</xdr:row>
      <xdr:rowOff>5087</xdr:rowOff>
    </xdr:to>
    <xdr:sp macro="" textlink="">
      <xdr:nvSpPr>
        <xdr:cNvPr id="687" name="円/楕円 686"/>
        <xdr:cNvSpPr/>
      </xdr:nvSpPr>
      <xdr:spPr>
        <a:xfrm>
          <a:off x="15430500" y="16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167664</xdr:rowOff>
    </xdr:from>
    <xdr:ext cx="469744" cy="259045"/>
    <xdr:sp macro="" textlink="">
      <xdr:nvSpPr>
        <xdr:cNvPr id="688" name="テキスト ボックス 687"/>
        <xdr:cNvSpPr txBox="1"/>
      </xdr:nvSpPr>
      <xdr:spPr>
        <a:xfrm>
          <a:off x="15246427" y="1696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52164</xdr:rowOff>
    </xdr:from>
    <xdr:to>
      <xdr:col>21</xdr:col>
      <xdr:colOff>212725</xdr:colOff>
      <xdr:row>98</xdr:row>
      <xdr:rowOff>153764</xdr:rowOff>
    </xdr:to>
    <xdr:sp macro="" textlink="">
      <xdr:nvSpPr>
        <xdr:cNvPr id="689" name="円/楕円 688"/>
        <xdr:cNvSpPr/>
      </xdr:nvSpPr>
      <xdr:spPr>
        <a:xfrm>
          <a:off x="14541500" y="168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144891</xdr:rowOff>
    </xdr:from>
    <xdr:ext cx="469744" cy="259045"/>
    <xdr:sp macro="" textlink="">
      <xdr:nvSpPr>
        <xdr:cNvPr id="690" name="テキスト ボックス 689"/>
        <xdr:cNvSpPr txBox="1"/>
      </xdr:nvSpPr>
      <xdr:spPr>
        <a:xfrm>
          <a:off x="14357427" y="169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27338</xdr:rowOff>
    </xdr:from>
    <xdr:to>
      <xdr:col>20</xdr:col>
      <xdr:colOff>9525</xdr:colOff>
      <xdr:row>98</xdr:row>
      <xdr:rowOff>128938</xdr:rowOff>
    </xdr:to>
    <xdr:sp macro="" textlink="">
      <xdr:nvSpPr>
        <xdr:cNvPr id="691" name="円/楕円 690"/>
        <xdr:cNvSpPr/>
      </xdr:nvSpPr>
      <xdr:spPr>
        <a:xfrm>
          <a:off x="136525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145465</xdr:rowOff>
    </xdr:from>
    <xdr:ext cx="534377" cy="259045"/>
    <xdr:sp macro="" textlink="">
      <xdr:nvSpPr>
        <xdr:cNvPr id="692" name="テキスト ボックス 691"/>
        <xdr:cNvSpPr txBox="1"/>
      </xdr:nvSpPr>
      <xdr:spPr>
        <a:xfrm>
          <a:off x="13436111" y="166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66095</xdr:rowOff>
    </xdr:from>
    <xdr:to>
      <xdr:col>18</xdr:col>
      <xdr:colOff>492125</xdr:colOff>
      <xdr:row>98</xdr:row>
      <xdr:rowOff>167695</xdr:rowOff>
    </xdr:to>
    <xdr:sp macro="" textlink="">
      <xdr:nvSpPr>
        <xdr:cNvPr id="693" name="円/楕円 692"/>
        <xdr:cNvSpPr/>
      </xdr:nvSpPr>
      <xdr:spPr>
        <a:xfrm>
          <a:off x="12763500" y="168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158822</xdr:rowOff>
    </xdr:from>
    <xdr:ext cx="469744" cy="259045"/>
    <xdr:sp macro="" textlink="">
      <xdr:nvSpPr>
        <xdr:cNvPr id="694" name="テキスト ボックス 693"/>
        <xdr:cNvSpPr txBox="1"/>
      </xdr:nvSpPr>
      <xdr:spPr>
        <a:xfrm>
          <a:off x="12579427" y="169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8" name="直線コネクタ 717"/>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21"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2" name="直線コネクタ 721"/>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109347</xdr:rowOff>
    </xdr:from>
    <xdr:to>
      <xdr:col>32</xdr:col>
      <xdr:colOff>187325</xdr:colOff>
      <xdr:row>35</xdr:row>
      <xdr:rowOff>64389</xdr:rowOff>
    </xdr:to>
    <xdr:cxnSp macro="">
      <xdr:nvCxnSpPr>
        <xdr:cNvPr id="723" name="直線コネクタ 722"/>
        <xdr:cNvCxnSpPr/>
      </xdr:nvCxnSpPr>
      <xdr:spPr>
        <a:xfrm flipV="1">
          <a:off x="21323300" y="5938647"/>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4"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5" name="フローチャート : 判断 724"/>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152400</xdr:rowOff>
    </xdr:from>
    <xdr:to>
      <xdr:col>31</xdr:col>
      <xdr:colOff>34925</xdr:colOff>
      <xdr:row>35</xdr:row>
      <xdr:rowOff>64389</xdr:rowOff>
    </xdr:to>
    <xdr:cxnSp macro="">
      <xdr:nvCxnSpPr>
        <xdr:cNvPr id="726" name="直線コネクタ 725"/>
        <xdr:cNvCxnSpPr/>
      </xdr:nvCxnSpPr>
      <xdr:spPr>
        <a:xfrm>
          <a:off x="20434300" y="5981700"/>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7" name="フローチャート : 判断 726"/>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8" name="テキスト ボックス 727"/>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152400</xdr:rowOff>
    </xdr:from>
    <xdr:to>
      <xdr:col>29</xdr:col>
      <xdr:colOff>517525</xdr:colOff>
      <xdr:row>35</xdr:row>
      <xdr:rowOff>5461</xdr:rowOff>
    </xdr:to>
    <xdr:cxnSp macro="">
      <xdr:nvCxnSpPr>
        <xdr:cNvPr id="729" name="直線コネクタ 728"/>
        <xdr:cNvCxnSpPr/>
      </xdr:nvCxnSpPr>
      <xdr:spPr>
        <a:xfrm flipV="1">
          <a:off x="19545300" y="5981700"/>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30" name="フローチャート : 判断 729"/>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31" name="テキスト ボックス 730"/>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5461</xdr:rowOff>
    </xdr:from>
    <xdr:to>
      <xdr:col>28</xdr:col>
      <xdr:colOff>314325</xdr:colOff>
      <xdr:row>35</xdr:row>
      <xdr:rowOff>7620</xdr:rowOff>
    </xdr:to>
    <xdr:cxnSp macro="">
      <xdr:nvCxnSpPr>
        <xdr:cNvPr id="732" name="直線コネクタ 731"/>
        <xdr:cNvCxnSpPr/>
      </xdr:nvCxnSpPr>
      <xdr:spPr>
        <a:xfrm flipV="1">
          <a:off x="18656300" y="600621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3" name="フローチャート : 判断 732"/>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4" name="テキスト ボックス 733"/>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5" name="フローチャート : 判断 734"/>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6" name="テキスト ボックス 735"/>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58547</xdr:rowOff>
    </xdr:from>
    <xdr:to>
      <xdr:col>32</xdr:col>
      <xdr:colOff>238125</xdr:colOff>
      <xdr:row>34</xdr:row>
      <xdr:rowOff>160147</xdr:rowOff>
    </xdr:to>
    <xdr:sp macro="" textlink="">
      <xdr:nvSpPr>
        <xdr:cNvPr id="742" name="円/楕円 741"/>
        <xdr:cNvSpPr/>
      </xdr:nvSpPr>
      <xdr:spPr>
        <a:xfrm>
          <a:off x="22110700" y="5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81424</xdr:rowOff>
    </xdr:from>
    <xdr:ext cx="469744" cy="259045"/>
    <xdr:sp macro="" textlink="">
      <xdr:nvSpPr>
        <xdr:cNvPr id="743" name="投資及び出資金該当値テキスト"/>
        <xdr:cNvSpPr txBox="1"/>
      </xdr:nvSpPr>
      <xdr:spPr>
        <a:xfrm>
          <a:off x="22212300" y="57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13589</xdr:rowOff>
    </xdr:from>
    <xdr:to>
      <xdr:col>31</xdr:col>
      <xdr:colOff>85725</xdr:colOff>
      <xdr:row>35</xdr:row>
      <xdr:rowOff>115189</xdr:rowOff>
    </xdr:to>
    <xdr:sp macro="" textlink="">
      <xdr:nvSpPr>
        <xdr:cNvPr id="744" name="円/楕円 743"/>
        <xdr:cNvSpPr/>
      </xdr:nvSpPr>
      <xdr:spPr>
        <a:xfrm>
          <a:off x="21272500" y="60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131716</xdr:rowOff>
    </xdr:from>
    <xdr:ext cx="469744" cy="259045"/>
    <xdr:sp macro="" textlink="">
      <xdr:nvSpPr>
        <xdr:cNvPr id="745" name="テキスト ボックス 744"/>
        <xdr:cNvSpPr txBox="1"/>
      </xdr:nvSpPr>
      <xdr:spPr>
        <a:xfrm>
          <a:off x="21088427" y="57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101600</xdr:rowOff>
    </xdr:from>
    <xdr:to>
      <xdr:col>29</xdr:col>
      <xdr:colOff>568325</xdr:colOff>
      <xdr:row>35</xdr:row>
      <xdr:rowOff>31750</xdr:rowOff>
    </xdr:to>
    <xdr:sp macro="" textlink="">
      <xdr:nvSpPr>
        <xdr:cNvPr id="746" name="円/楕円 745"/>
        <xdr:cNvSpPr/>
      </xdr:nvSpPr>
      <xdr:spPr>
        <a:xfrm>
          <a:off x="20383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48277</xdr:rowOff>
    </xdr:from>
    <xdr:ext cx="469744" cy="259045"/>
    <xdr:sp macro="" textlink="">
      <xdr:nvSpPr>
        <xdr:cNvPr id="747" name="テキスト ボックス 746"/>
        <xdr:cNvSpPr txBox="1"/>
      </xdr:nvSpPr>
      <xdr:spPr>
        <a:xfrm>
          <a:off x="20199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126111</xdr:rowOff>
    </xdr:from>
    <xdr:to>
      <xdr:col>28</xdr:col>
      <xdr:colOff>365125</xdr:colOff>
      <xdr:row>35</xdr:row>
      <xdr:rowOff>56261</xdr:rowOff>
    </xdr:to>
    <xdr:sp macro="" textlink="">
      <xdr:nvSpPr>
        <xdr:cNvPr id="748" name="円/楕円 747"/>
        <xdr:cNvSpPr/>
      </xdr:nvSpPr>
      <xdr:spPr>
        <a:xfrm>
          <a:off x="19494500" y="59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72788</xdr:rowOff>
    </xdr:from>
    <xdr:ext cx="469744" cy="259045"/>
    <xdr:sp macro="" textlink="">
      <xdr:nvSpPr>
        <xdr:cNvPr id="749" name="テキスト ボックス 748"/>
        <xdr:cNvSpPr txBox="1"/>
      </xdr:nvSpPr>
      <xdr:spPr>
        <a:xfrm>
          <a:off x="19310427" y="573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128270</xdr:rowOff>
    </xdr:from>
    <xdr:to>
      <xdr:col>27</xdr:col>
      <xdr:colOff>161925</xdr:colOff>
      <xdr:row>35</xdr:row>
      <xdr:rowOff>58420</xdr:rowOff>
    </xdr:to>
    <xdr:sp macro="" textlink="">
      <xdr:nvSpPr>
        <xdr:cNvPr id="750" name="円/楕円 749"/>
        <xdr:cNvSpPr/>
      </xdr:nvSpPr>
      <xdr:spPr>
        <a:xfrm>
          <a:off x="18605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74947</xdr:rowOff>
    </xdr:from>
    <xdr:ext cx="469744" cy="259045"/>
    <xdr:sp macro="" textlink="">
      <xdr:nvSpPr>
        <xdr:cNvPr id="751" name="テキスト ボックス 750"/>
        <xdr:cNvSpPr txBox="1"/>
      </xdr:nvSpPr>
      <xdr:spPr>
        <a:xfrm>
          <a:off x="18421427"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2" name="直線コネクタ 76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3" name="テキスト ボックス 76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6" name="直線コネクタ 76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7" name="テキスト ボックス 76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71" name="直線コネクタ 770"/>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3" name="直線コネクタ 77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4"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5" name="直線コネクタ 774"/>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159703</xdr:rowOff>
    </xdr:from>
    <xdr:to>
      <xdr:col>32</xdr:col>
      <xdr:colOff>187325</xdr:colOff>
      <xdr:row>52</xdr:row>
      <xdr:rowOff>31972</xdr:rowOff>
    </xdr:to>
    <xdr:cxnSp macro="">
      <xdr:nvCxnSpPr>
        <xdr:cNvPr id="776" name="直線コネクタ 775"/>
        <xdr:cNvCxnSpPr/>
      </xdr:nvCxnSpPr>
      <xdr:spPr>
        <a:xfrm>
          <a:off x="21323300" y="8903653"/>
          <a:ext cx="8382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7"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8" name="フローチャート : 判断 777"/>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115697</xdr:rowOff>
    </xdr:from>
    <xdr:to>
      <xdr:col>31</xdr:col>
      <xdr:colOff>34925</xdr:colOff>
      <xdr:row>51</xdr:row>
      <xdr:rowOff>159703</xdr:rowOff>
    </xdr:to>
    <xdr:cxnSp macro="">
      <xdr:nvCxnSpPr>
        <xdr:cNvPr id="779" name="直線コネクタ 778"/>
        <xdr:cNvCxnSpPr/>
      </xdr:nvCxnSpPr>
      <xdr:spPr>
        <a:xfrm>
          <a:off x="20434300" y="8859647"/>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80" name="フローチャート : 判断 779"/>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81" name="テキスト ボックス 780"/>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102781</xdr:rowOff>
    </xdr:from>
    <xdr:to>
      <xdr:col>29</xdr:col>
      <xdr:colOff>517525</xdr:colOff>
      <xdr:row>51</xdr:row>
      <xdr:rowOff>115697</xdr:rowOff>
    </xdr:to>
    <xdr:cxnSp macro="">
      <xdr:nvCxnSpPr>
        <xdr:cNvPr id="782" name="直線コネクタ 781"/>
        <xdr:cNvCxnSpPr/>
      </xdr:nvCxnSpPr>
      <xdr:spPr>
        <a:xfrm>
          <a:off x="19545300" y="8846731"/>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3" name="フローチャート : 判断 782"/>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4" name="テキスト ボックス 783"/>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100095</xdr:rowOff>
    </xdr:from>
    <xdr:to>
      <xdr:col>28</xdr:col>
      <xdr:colOff>314325</xdr:colOff>
      <xdr:row>51</xdr:row>
      <xdr:rowOff>102781</xdr:rowOff>
    </xdr:to>
    <xdr:cxnSp macro="">
      <xdr:nvCxnSpPr>
        <xdr:cNvPr id="785" name="直線コネクタ 784"/>
        <xdr:cNvCxnSpPr/>
      </xdr:nvCxnSpPr>
      <xdr:spPr>
        <a:xfrm>
          <a:off x="18656300" y="884404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6" name="フローチャート : 判断 785"/>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7" name="テキスト ボックス 786"/>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8" name="フローチャート : 判断 787"/>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9" name="テキスト ボックス 788"/>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152622</xdr:rowOff>
    </xdr:from>
    <xdr:to>
      <xdr:col>32</xdr:col>
      <xdr:colOff>238125</xdr:colOff>
      <xdr:row>52</xdr:row>
      <xdr:rowOff>82772</xdr:rowOff>
    </xdr:to>
    <xdr:sp macro="" textlink="">
      <xdr:nvSpPr>
        <xdr:cNvPr id="795" name="円/楕円 794"/>
        <xdr:cNvSpPr/>
      </xdr:nvSpPr>
      <xdr:spPr>
        <a:xfrm>
          <a:off x="22110700" y="8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4049</xdr:rowOff>
    </xdr:from>
    <xdr:ext cx="534377" cy="259045"/>
    <xdr:sp macro="" textlink="">
      <xdr:nvSpPr>
        <xdr:cNvPr id="796" name="貸付金該当値テキスト"/>
        <xdr:cNvSpPr txBox="1"/>
      </xdr:nvSpPr>
      <xdr:spPr>
        <a:xfrm>
          <a:off x="22212300" y="87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17,885</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108903</xdr:rowOff>
    </xdr:from>
    <xdr:to>
      <xdr:col>31</xdr:col>
      <xdr:colOff>85725</xdr:colOff>
      <xdr:row>52</xdr:row>
      <xdr:rowOff>39053</xdr:rowOff>
    </xdr:to>
    <xdr:sp macro="" textlink="">
      <xdr:nvSpPr>
        <xdr:cNvPr id="797" name="円/楕円 796"/>
        <xdr:cNvSpPr/>
      </xdr:nvSpPr>
      <xdr:spPr>
        <a:xfrm>
          <a:off x="21272500" y="8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55580</xdr:rowOff>
    </xdr:from>
    <xdr:ext cx="534377" cy="259045"/>
    <xdr:sp macro="" textlink="">
      <xdr:nvSpPr>
        <xdr:cNvPr id="798" name="テキスト ボックス 797"/>
        <xdr:cNvSpPr txBox="1"/>
      </xdr:nvSpPr>
      <xdr:spPr>
        <a:xfrm>
          <a:off x="21056111" y="8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64897</xdr:rowOff>
    </xdr:from>
    <xdr:to>
      <xdr:col>29</xdr:col>
      <xdr:colOff>568325</xdr:colOff>
      <xdr:row>51</xdr:row>
      <xdr:rowOff>166497</xdr:rowOff>
    </xdr:to>
    <xdr:sp macro="" textlink="">
      <xdr:nvSpPr>
        <xdr:cNvPr id="799" name="円/楕円 798"/>
        <xdr:cNvSpPr/>
      </xdr:nvSpPr>
      <xdr:spPr>
        <a:xfrm>
          <a:off x="20383500" y="88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11574</xdr:rowOff>
    </xdr:from>
    <xdr:ext cx="534377" cy="259045"/>
    <xdr:sp macro="" textlink="">
      <xdr:nvSpPr>
        <xdr:cNvPr id="800" name="テキスト ボックス 799"/>
        <xdr:cNvSpPr txBox="1"/>
      </xdr:nvSpPr>
      <xdr:spPr>
        <a:xfrm>
          <a:off x="20167111" y="85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51981</xdr:rowOff>
    </xdr:from>
    <xdr:to>
      <xdr:col>28</xdr:col>
      <xdr:colOff>365125</xdr:colOff>
      <xdr:row>51</xdr:row>
      <xdr:rowOff>153581</xdr:rowOff>
    </xdr:to>
    <xdr:sp macro="" textlink="">
      <xdr:nvSpPr>
        <xdr:cNvPr id="801" name="円/楕円 800"/>
        <xdr:cNvSpPr/>
      </xdr:nvSpPr>
      <xdr:spPr>
        <a:xfrm>
          <a:off x="19494500" y="87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170108</xdr:rowOff>
    </xdr:from>
    <xdr:ext cx="534377" cy="259045"/>
    <xdr:sp macro="" textlink="">
      <xdr:nvSpPr>
        <xdr:cNvPr id="802" name="テキスト ボックス 801"/>
        <xdr:cNvSpPr txBox="1"/>
      </xdr:nvSpPr>
      <xdr:spPr>
        <a:xfrm>
          <a:off x="19278111" y="857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19,646</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49295</xdr:rowOff>
    </xdr:from>
    <xdr:to>
      <xdr:col>27</xdr:col>
      <xdr:colOff>161925</xdr:colOff>
      <xdr:row>51</xdr:row>
      <xdr:rowOff>150895</xdr:rowOff>
    </xdr:to>
    <xdr:sp macro="" textlink="">
      <xdr:nvSpPr>
        <xdr:cNvPr id="803" name="円/楕円 802"/>
        <xdr:cNvSpPr/>
      </xdr:nvSpPr>
      <xdr:spPr>
        <a:xfrm>
          <a:off x="18605500" y="87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167422</xdr:rowOff>
    </xdr:from>
    <xdr:ext cx="534377" cy="259045"/>
    <xdr:sp macro="" textlink="">
      <xdr:nvSpPr>
        <xdr:cNvPr id="804" name="テキスト ボックス 803"/>
        <xdr:cNvSpPr txBox="1"/>
      </xdr:nvSpPr>
      <xdr:spPr>
        <a:xfrm>
          <a:off x="18389111" y="85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9" name="直線コネクタ 828"/>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30"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31" name="直線コネクタ 830"/>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2"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3" name="直線コネクタ 832"/>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118974</xdr:rowOff>
    </xdr:from>
    <xdr:to>
      <xdr:col>32</xdr:col>
      <xdr:colOff>187325</xdr:colOff>
      <xdr:row>77</xdr:row>
      <xdr:rowOff>129966</xdr:rowOff>
    </xdr:to>
    <xdr:cxnSp macro="">
      <xdr:nvCxnSpPr>
        <xdr:cNvPr id="834" name="直線コネクタ 833"/>
        <xdr:cNvCxnSpPr/>
      </xdr:nvCxnSpPr>
      <xdr:spPr>
        <a:xfrm flipV="1">
          <a:off x="21323300" y="1332062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5"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6" name="フローチャート : 判断 835"/>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4941</xdr:rowOff>
    </xdr:from>
    <xdr:to>
      <xdr:col>31</xdr:col>
      <xdr:colOff>34925</xdr:colOff>
      <xdr:row>77</xdr:row>
      <xdr:rowOff>129966</xdr:rowOff>
    </xdr:to>
    <xdr:cxnSp macro="">
      <xdr:nvCxnSpPr>
        <xdr:cNvPr id="837" name="直線コネクタ 836"/>
        <xdr:cNvCxnSpPr/>
      </xdr:nvCxnSpPr>
      <xdr:spPr>
        <a:xfrm>
          <a:off x="20434300" y="13206591"/>
          <a:ext cx="889000" cy="12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8" name="フローチャート : 判断 837"/>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9" name="テキスト ボックス 838"/>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4941</xdr:rowOff>
    </xdr:from>
    <xdr:to>
      <xdr:col>29</xdr:col>
      <xdr:colOff>517525</xdr:colOff>
      <xdr:row>78</xdr:row>
      <xdr:rowOff>62491</xdr:rowOff>
    </xdr:to>
    <xdr:cxnSp macro="">
      <xdr:nvCxnSpPr>
        <xdr:cNvPr id="840" name="直線コネクタ 839"/>
        <xdr:cNvCxnSpPr/>
      </xdr:nvCxnSpPr>
      <xdr:spPr>
        <a:xfrm flipV="1">
          <a:off x="19545300" y="13206591"/>
          <a:ext cx="889000" cy="2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41" name="フローチャート : 判断 840"/>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42" name="テキスト ボックス 841"/>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62491</xdr:rowOff>
    </xdr:from>
    <xdr:to>
      <xdr:col>28</xdr:col>
      <xdr:colOff>314325</xdr:colOff>
      <xdr:row>78</xdr:row>
      <xdr:rowOff>97810</xdr:rowOff>
    </xdr:to>
    <xdr:cxnSp macro="">
      <xdr:nvCxnSpPr>
        <xdr:cNvPr id="843" name="直線コネクタ 842"/>
        <xdr:cNvCxnSpPr/>
      </xdr:nvCxnSpPr>
      <xdr:spPr>
        <a:xfrm flipV="1">
          <a:off x="18656300" y="1343559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4" name="フローチャート : 判断 843"/>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5" name="テキスト ボックス 844"/>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6" name="フローチャート : 判断 845"/>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7" name="テキスト ボックス 846"/>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68174</xdr:rowOff>
    </xdr:from>
    <xdr:to>
      <xdr:col>32</xdr:col>
      <xdr:colOff>238125</xdr:colOff>
      <xdr:row>77</xdr:row>
      <xdr:rowOff>169774</xdr:rowOff>
    </xdr:to>
    <xdr:sp macro="" textlink="">
      <xdr:nvSpPr>
        <xdr:cNvPr id="853" name="円/楕円 852"/>
        <xdr:cNvSpPr/>
      </xdr:nvSpPr>
      <xdr:spPr>
        <a:xfrm>
          <a:off x="22110700" y="132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46601</xdr:rowOff>
    </xdr:from>
    <xdr:ext cx="534377" cy="259045"/>
    <xdr:sp macro="" textlink="">
      <xdr:nvSpPr>
        <xdr:cNvPr id="854" name="繰出金該当値テキスト"/>
        <xdr:cNvSpPr txBox="1"/>
      </xdr:nvSpPr>
      <xdr:spPr>
        <a:xfrm>
          <a:off x="22212300" y="132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79166</xdr:rowOff>
    </xdr:from>
    <xdr:to>
      <xdr:col>31</xdr:col>
      <xdr:colOff>85725</xdr:colOff>
      <xdr:row>78</xdr:row>
      <xdr:rowOff>9316</xdr:rowOff>
    </xdr:to>
    <xdr:sp macro="" textlink="">
      <xdr:nvSpPr>
        <xdr:cNvPr id="855" name="円/楕円 854"/>
        <xdr:cNvSpPr/>
      </xdr:nvSpPr>
      <xdr:spPr>
        <a:xfrm>
          <a:off x="212725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443</xdr:rowOff>
    </xdr:from>
    <xdr:ext cx="534377" cy="259045"/>
    <xdr:sp macro="" textlink="">
      <xdr:nvSpPr>
        <xdr:cNvPr id="856" name="テキスト ボックス 855"/>
        <xdr:cNvSpPr txBox="1"/>
      </xdr:nvSpPr>
      <xdr:spPr>
        <a:xfrm>
          <a:off x="21056111" y="133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125591</xdr:rowOff>
    </xdr:from>
    <xdr:to>
      <xdr:col>29</xdr:col>
      <xdr:colOff>568325</xdr:colOff>
      <xdr:row>77</xdr:row>
      <xdr:rowOff>55741</xdr:rowOff>
    </xdr:to>
    <xdr:sp macro="" textlink="">
      <xdr:nvSpPr>
        <xdr:cNvPr id="857" name="円/楕円 856"/>
        <xdr:cNvSpPr/>
      </xdr:nvSpPr>
      <xdr:spPr>
        <a:xfrm>
          <a:off x="20383500" y="131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72267</xdr:rowOff>
    </xdr:from>
    <xdr:ext cx="534377" cy="259045"/>
    <xdr:sp macro="" textlink="">
      <xdr:nvSpPr>
        <xdr:cNvPr id="858" name="テキスト ボックス 857"/>
        <xdr:cNvSpPr txBox="1"/>
      </xdr:nvSpPr>
      <xdr:spPr>
        <a:xfrm>
          <a:off x="2016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11691</xdr:rowOff>
    </xdr:from>
    <xdr:to>
      <xdr:col>28</xdr:col>
      <xdr:colOff>365125</xdr:colOff>
      <xdr:row>78</xdr:row>
      <xdr:rowOff>113291</xdr:rowOff>
    </xdr:to>
    <xdr:sp macro="" textlink="">
      <xdr:nvSpPr>
        <xdr:cNvPr id="859" name="円/楕円 858"/>
        <xdr:cNvSpPr/>
      </xdr:nvSpPr>
      <xdr:spPr>
        <a:xfrm>
          <a:off x="19494500" y="133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104418</xdr:rowOff>
    </xdr:from>
    <xdr:ext cx="534377" cy="259045"/>
    <xdr:sp macro="" textlink="">
      <xdr:nvSpPr>
        <xdr:cNvPr id="860" name="テキスト ボックス 859"/>
        <xdr:cNvSpPr txBox="1"/>
      </xdr:nvSpPr>
      <xdr:spPr>
        <a:xfrm>
          <a:off x="19278111" y="134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47010</xdr:rowOff>
    </xdr:from>
    <xdr:to>
      <xdr:col>27</xdr:col>
      <xdr:colOff>161925</xdr:colOff>
      <xdr:row>78</xdr:row>
      <xdr:rowOff>148610</xdr:rowOff>
    </xdr:to>
    <xdr:sp macro="" textlink="">
      <xdr:nvSpPr>
        <xdr:cNvPr id="861" name="円/楕円 860"/>
        <xdr:cNvSpPr/>
      </xdr:nvSpPr>
      <xdr:spPr>
        <a:xfrm>
          <a:off x="18605500" y="134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139737</xdr:rowOff>
    </xdr:from>
    <xdr:ext cx="534377" cy="259045"/>
    <xdr:sp macro="" textlink="">
      <xdr:nvSpPr>
        <xdr:cNvPr id="862" name="テキスト ボックス 861"/>
        <xdr:cNvSpPr txBox="1"/>
      </xdr:nvSpPr>
      <xdr:spPr>
        <a:xfrm>
          <a:off x="18389111" y="135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歳出決算総額は、住民一人当たり３４０，０２０円となっている。</a:t>
          </a:r>
          <a:endParaRPr kumimoji="1" lang="en-US" altLang="ja-JP" sz="1300">
            <a:latin typeface="ＭＳ Ｐゴシック"/>
          </a:endParaRPr>
        </a:p>
        <a:p>
          <a:r>
            <a:rPr kumimoji="1" lang="ja-JP" altLang="en-US" sz="1300">
              <a:latin typeface="ＭＳ Ｐゴシック"/>
            </a:rPr>
            <a:t>　主な構成項目である扶助費は、住民一人当たり６５，５８０円となっており、平成２３年度から年々増加し、今後も増加が予想される。</a:t>
          </a:r>
          <a:endParaRPr kumimoji="1" lang="en-US" altLang="ja-JP" sz="1300">
            <a:latin typeface="ＭＳ Ｐゴシック"/>
          </a:endParaRPr>
        </a:p>
        <a:p>
          <a:r>
            <a:rPr kumimoji="1" lang="ja-JP" altLang="en-US" sz="1300">
              <a:latin typeface="ＭＳ Ｐゴシック"/>
            </a:rPr>
            <a:t>平成２８年度の増加については、</a:t>
          </a:r>
          <a:r>
            <a:rPr kumimoji="1" lang="ja-JP" altLang="en-US" sz="1300">
              <a:solidFill>
                <a:schemeClr val="dk1"/>
              </a:solidFill>
              <a:latin typeface="+mn-lt"/>
              <a:ea typeface="+mn-ea"/>
              <a:cs typeface="+mn-cs"/>
            </a:rPr>
            <a:t>放課後等デイサービス給付費や認定こども園等の施設給付費の増加が主な要因である。</a:t>
          </a:r>
          <a:endParaRPr kumimoji="1" lang="en-US" altLang="ja-JP" sz="1300">
            <a:solidFill>
              <a:schemeClr val="dk1"/>
            </a:solidFill>
            <a:latin typeface="+mn-lt"/>
            <a:ea typeface="+mn-ea"/>
            <a:cs typeface="+mn-cs"/>
          </a:endParaRPr>
        </a:p>
        <a:p>
          <a:r>
            <a:rPr kumimoji="1" lang="ja-JP" altLang="en-US" sz="1300">
              <a:latin typeface="ＭＳ Ｐゴシック"/>
            </a:rPr>
            <a:t>　物件費及び補助費等の増加の主な要因としては、地方応援制度事業経費の増加が挙げられ、普通建設事業費の増加の主な要因としては、市街地再開発事業費の増加が挙げられる。</a:t>
          </a:r>
          <a:endParaRPr kumimoji="1" lang="en-US" altLang="ja-JP" sz="1300">
            <a:latin typeface="ＭＳ Ｐゴシック"/>
          </a:endParaRPr>
        </a:p>
        <a:p>
          <a:r>
            <a:rPr kumimoji="1" lang="ja-JP" altLang="en-US" sz="1300">
              <a:latin typeface="ＭＳ Ｐゴシック"/>
            </a:rPr>
            <a:t>また、積立金の増加の主な要因としては、特目基金（未来を創るふるさと応援基金・公共施設等総合管理基金）の元金積立によるものであるが、類似団体と比較して同水準となっている。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146,531
145,069
194.06
52,633,441
49,823,509
2,772,963
27,893,758
42,505,154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37919</xdr:rowOff>
    </xdr:from>
    <xdr:to>
      <xdr:col>6</xdr:col>
      <xdr:colOff>511175</xdr:colOff>
      <xdr:row>38</xdr:row>
      <xdr:rowOff>104866</xdr:rowOff>
    </xdr:to>
    <xdr:cxnSp macro="">
      <xdr:nvCxnSpPr>
        <xdr:cNvPr id="63" name="直線コネクタ 62"/>
        <xdr:cNvCxnSpPr/>
      </xdr:nvCxnSpPr>
      <xdr:spPr>
        <a:xfrm>
          <a:off x="3797300" y="6381569"/>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37919</xdr:rowOff>
    </xdr:from>
    <xdr:to>
      <xdr:col>5</xdr:col>
      <xdr:colOff>358775</xdr:colOff>
      <xdr:row>38</xdr:row>
      <xdr:rowOff>54791</xdr:rowOff>
    </xdr:to>
    <xdr:cxnSp macro="">
      <xdr:nvCxnSpPr>
        <xdr:cNvPr id="66" name="直線コネクタ 65"/>
        <xdr:cNvCxnSpPr/>
      </xdr:nvCxnSpPr>
      <xdr:spPr>
        <a:xfrm flipV="1">
          <a:off x="2908300" y="6381569"/>
          <a:ext cx="889000" cy="18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38463</xdr:rowOff>
    </xdr:from>
    <xdr:to>
      <xdr:col>4</xdr:col>
      <xdr:colOff>155575</xdr:colOff>
      <xdr:row>38</xdr:row>
      <xdr:rowOff>54791</xdr:rowOff>
    </xdr:to>
    <xdr:cxnSp macro="">
      <xdr:nvCxnSpPr>
        <xdr:cNvPr id="69" name="直線コネクタ 68"/>
        <xdr:cNvCxnSpPr/>
      </xdr:nvCxnSpPr>
      <xdr:spPr>
        <a:xfrm>
          <a:off x="2019300" y="65535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168547</xdr:rowOff>
    </xdr:from>
    <xdr:to>
      <xdr:col>2</xdr:col>
      <xdr:colOff>638175</xdr:colOff>
      <xdr:row>38</xdr:row>
      <xdr:rowOff>38463</xdr:rowOff>
    </xdr:to>
    <xdr:cxnSp macro="">
      <xdr:nvCxnSpPr>
        <xdr:cNvPr id="72" name="直線コネクタ 71"/>
        <xdr:cNvCxnSpPr/>
      </xdr:nvCxnSpPr>
      <xdr:spPr>
        <a:xfrm>
          <a:off x="1130300" y="65121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54066</xdr:rowOff>
    </xdr:from>
    <xdr:to>
      <xdr:col>6</xdr:col>
      <xdr:colOff>561975</xdr:colOff>
      <xdr:row>38</xdr:row>
      <xdr:rowOff>155666</xdr:rowOff>
    </xdr:to>
    <xdr:sp macro="" textlink="">
      <xdr:nvSpPr>
        <xdr:cNvPr id="82" name="円/楕円 81"/>
        <xdr:cNvSpPr/>
      </xdr:nvSpPr>
      <xdr:spPr>
        <a:xfrm>
          <a:off x="45847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140443</xdr:rowOff>
    </xdr:from>
    <xdr:ext cx="469744" cy="259045"/>
    <xdr:sp macro="" textlink="">
      <xdr:nvSpPr>
        <xdr:cNvPr id="83" name="議会費該当値テキスト"/>
        <xdr:cNvSpPr txBox="1"/>
      </xdr:nvSpPr>
      <xdr:spPr>
        <a:xfrm>
          <a:off x="4686300" y="64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158569</xdr:rowOff>
    </xdr:from>
    <xdr:to>
      <xdr:col>5</xdr:col>
      <xdr:colOff>409575</xdr:colOff>
      <xdr:row>37</xdr:row>
      <xdr:rowOff>88719</xdr:rowOff>
    </xdr:to>
    <xdr:sp macro="" textlink="">
      <xdr:nvSpPr>
        <xdr:cNvPr id="84" name="円/楕円 83"/>
        <xdr:cNvSpPr/>
      </xdr:nvSpPr>
      <xdr:spPr>
        <a:xfrm>
          <a:off x="3746500" y="6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79846</xdr:rowOff>
    </xdr:from>
    <xdr:ext cx="469744" cy="259045"/>
    <xdr:sp macro="" textlink="">
      <xdr:nvSpPr>
        <xdr:cNvPr id="85" name="テキスト ボックス 84"/>
        <xdr:cNvSpPr txBox="1"/>
      </xdr:nvSpPr>
      <xdr:spPr>
        <a:xfrm>
          <a:off x="3562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3991</xdr:rowOff>
    </xdr:from>
    <xdr:to>
      <xdr:col>4</xdr:col>
      <xdr:colOff>206375</xdr:colOff>
      <xdr:row>38</xdr:row>
      <xdr:rowOff>105591</xdr:rowOff>
    </xdr:to>
    <xdr:sp macro="" textlink="">
      <xdr:nvSpPr>
        <xdr:cNvPr id="86" name="円/楕円 85"/>
        <xdr:cNvSpPr/>
      </xdr:nvSpPr>
      <xdr:spPr>
        <a:xfrm>
          <a:off x="2857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96718</xdr:rowOff>
    </xdr:from>
    <xdr:ext cx="469744" cy="259045"/>
    <xdr:sp macro="" textlink="">
      <xdr:nvSpPr>
        <xdr:cNvPr id="87" name="テキスト ボックス 86"/>
        <xdr:cNvSpPr txBox="1"/>
      </xdr:nvSpPr>
      <xdr:spPr>
        <a:xfrm>
          <a:off x="2673427" y="66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159113</xdr:rowOff>
    </xdr:from>
    <xdr:to>
      <xdr:col>3</xdr:col>
      <xdr:colOff>3175</xdr:colOff>
      <xdr:row>38</xdr:row>
      <xdr:rowOff>89263</xdr:rowOff>
    </xdr:to>
    <xdr:sp macro="" textlink="">
      <xdr:nvSpPr>
        <xdr:cNvPr id="88" name="円/楕円 87"/>
        <xdr:cNvSpPr/>
      </xdr:nvSpPr>
      <xdr:spPr>
        <a:xfrm>
          <a:off x="1968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80390</xdr:rowOff>
    </xdr:from>
    <xdr:ext cx="469744" cy="259045"/>
    <xdr:sp macro="" textlink="">
      <xdr:nvSpPr>
        <xdr:cNvPr id="89" name="テキスト ボックス 88"/>
        <xdr:cNvSpPr txBox="1"/>
      </xdr:nvSpPr>
      <xdr:spPr>
        <a:xfrm>
          <a:off x="1784427"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117747</xdr:rowOff>
    </xdr:from>
    <xdr:to>
      <xdr:col>1</xdr:col>
      <xdr:colOff>485775</xdr:colOff>
      <xdr:row>38</xdr:row>
      <xdr:rowOff>47897</xdr:rowOff>
    </xdr:to>
    <xdr:sp macro="" textlink="">
      <xdr:nvSpPr>
        <xdr:cNvPr id="90" name="円/楕円 89"/>
        <xdr:cNvSpPr/>
      </xdr:nvSpPr>
      <xdr:spPr>
        <a:xfrm>
          <a:off x="1079500" y="64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39024</xdr:rowOff>
    </xdr:from>
    <xdr:ext cx="469744" cy="259045"/>
    <xdr:sp macro="" textlink="">
      <xdr:nvSpPr>
        <xdr:cNvPr id="91" name="テキスト ボックス 90"/>
        <xdr:cNvSpPr txBox="1"/>
      </xdr:nvSpPr>
      <xdr:spPr>
        <a:xfrm>
          <a:off x="895427"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36848</xdr:rowOff>
    </xdr:from>
    <xdr:to>
      <xdr:col>6</xdr:col>
      <xdr:colOff>511175</xdr:colOff>
      <xdr:row>57</xdr:row>
      <xdr:rowOff>170676</xdr:rowOff>
    </xdr:to>
    <xdr:cxnSp macro="">
      <xdr:nvCxnSpPr>
        <xdr:cNvPr id="118" name="直線コネクタ 117"/>
        <xdr:cNvCxnSpPr/>
      </xdr:nvCxnSpPr>
      <xdr:spPr>
        <a:xfrm flipV="1">
          <a:off x="3797300" y="9809498"/>
          <a:ext cx="838200" cy="1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168578</xdr:rowOff>
    </xdr:from>
    <xdr:ext cx="534377" cy="259045"/>
    <xdr:sp macro="" textlink="">
      <xdr:nvSpPr>
        <xdr:cNvPr id="119" name="総務費平均値テキスト"/>
        <xdr:cNvSpPr txBox="1"/>
      </xdr:nvSpPr>
      <xdr:spPr>
        <a:xfrm>
          <a:off x="4686300" y="976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151605</xdr:rowOff>
    </xdr:from>
    <xdr:to>
      <xdr:col>5</xdr:col>
      <xdr:colOff>358775</xdr:colOff>
      <xdr:row>57</xdr:row>
      <xdr:rowOff>170676</xdr:rowOff>
    </xdr:to>
    <xdr:cxnSp macro="">
      <xdr:nvCxnSpPr>
        <xdr:cNvPr id="121" name="直線コネクタ 120"/>
        <xdr:cNvCxnSpPr/>
      </xdr:nvCxnSpPr>
      <xdr:spPr>
        <a:xfrm>
          <a:off x="2908300" y="9924255"/>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151605</xdr:rowOff>
    </xdr:from>
    <xdr:to>
      <xdr:col>4</xdr:col>
      <xdr:colOff>155575</xdr:colOff>
      <xdr:row>57</xdr:row>
      <xdr:rowOff>154394</xdr:rowOff>
    </xdr:to>
    <xdr:cxnSp macro="">
      <xdr:nvCxnSpPr>
        <xdr:cNvPr id="124" name="直線コネクタ 123"/>
        <xdr:cNvCxnSpPr/>
      </xdr:nvCxnSpPr>
      <xdr:spPr>
        <a:xfrm flipV="1">
          <a:off x="2019300" y="992425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154394</xdr:rowOff>
    </xdr:from>
    <xdr:to>
      <xdr:col>2</xdr:col>
      <xdr:colOff>638175</xdr:colOff>
      <xdr:row>57</xdr:row>
      <xdr:rowOff>168010</xdr:rowOff>
    </xdr:to>
    <xdr:cxnSp macro="">
      <xdr:nvCxnSpPr>
        <xdr:cNvPr id="127" name="直線コネクタ 126"/>
        <xdr:cNvCxnSpPr/>
      </xdr:nvCxnSpPr>
      <xdr:spPr>
        <a:xfrm flipV="1">
          <a:off x="1130300" y="9927044"/>
          <a:ext cx="8890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157498</xdr:rowOff>
    </xdr:from>
    <xdr:to>
      <xdr:col>6</xdr:col>
      <xdr:colOff>561975</xdr:colOff>
      <xdr:row>57</xdr:row>
      <xdr:rowOff>87648</xdr:rowOff>
    </xdr:to>
    <xdr:sp macro="" textlink="">
      <xdr:nvSpPr>
        <xdr:cNvPr id="137" name="円/楕円 136"/>
        <xdr:cNvSpPr/>
      </xdr:nvSpPr>
      <xdr:spPr>
        <a:xfrm>
          <a:off x="4584700" y="9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8925</xdr:rowOff>
    </xdr:from>
    <xdr:ext cx="534377" cy="259045"/>
    <xdr:sp macro="" textlink="">
      <xdr:nvSpPr>
        <xdr:cNvPr id="138" name="総務費該当値テキスト"/>
        <xdr:cNvSpPr txBox="1"/>
      </xdr:nvSpPr>
      <xdr:spPr>
        <a:xfrm>
          <a:off x="4686300" y="96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119876</xdr:rowOff>
    </xdr:from>
    <xdr:to>
      <xdr:col>5</xdr:col>
      <xdr:colOff>409575</xdr:colOff>
      <xdr:row>58</xdr:row>
      <xdr:rowOff>50026</xdr:rowOff>
    </xdr:to>
    <xdr:sp macro="" textlink="">
      <xdr:nvSpPr>
        <xdr:cNvPr id="139" name="円/楕円 138"/>
        <xdr:cNvSpPr/>
      </xdr:nvSpPr>
      <xdr:spPr>
        <a:xfrm>
          <a:off x="3746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41153</xdr:rowOff>
    </xdr:from>
    <xdr:ext cx="534377" cy="259045"/>
    <xdr:sp macro="" textlink="">
      <xdr:nvSpPr>
        <xdr:cNvPr id="140" name="テキスト ボックス 139"/>
        <xdr:cNvSpPr txBox="1"/>
      </xdr:nvSpPr>
      <xdr:spPr>
        <a:xfrm>
          <a:off x="3530111"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100805</xdr:rowOff>
    </xdr:from>
    <xdr:to>
      <xdr:col>4</xdr:col>
      <xdr:colOff>206375</xdr:colOff>
      <xdr:row>58</xdr:row>
      <xdr:rowOff>30955</xdr:rowOff>
    </xdr:to>
    <xdr:sp macro="" textlink="">
      <xdr:nvSpPr>
        <xdr:cNvPr id="141" name="円/楕円 140"/>
        <xdr:cNvSpPr/>
      </xdr:nvSpPr>
      <xdr:spPr>
        <a:xfrm>
          <a:off x="2857500" y="98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22082</xdr:rowOff>
    </xdr:from>
    <xdr:ext cx="534377" cy="259045"/>
    <xdr:sp macro="" textlink="">
      <xdr:nvSpPr>
        <xdr:cNvPr id="142" name="テキスト ボックス 141"/>
        <xdr:cNvSpPr txBox="1"/>
      </xdr:nvSpPr>
      <xdr:spPr>
        <a:xfrm>
          <a:off x="2641111" y="99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103594</xdr:rowOff>
    </xdr:from>
    <xdr:to>
      <xdr:col>3</xdr:col>
      <xdr:colOff>3175</xdr:colOff>
      <xdr:row>58</xdr:row>
      <xdr:rowOff>33744</xdr:rowOff>
    </xdr:to>
    <xdr:sp macro="" textlink="">
      <xdr:nvSpPr>
        <xdr:cNvPr id="143" name="円/楕円 142"/>
        <xdr:cNvSpPr/>
      </xdr:nvSpPr>
      <xdr:spPr>
        <a:xfrm>
          <a:off x="1968500" y="98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24871</xdr:rowOff>
    </xdr:from>
    <xdr:ext cx="534377" cy="259045"/>
    <xdr:sp macro="" textlink="">
      <xdr:nvSpPr>
        <xdr:cNvPr id="144" name="テキスト ボックス 143"/>
        <xdr:cNvSpPr txBox="1"/>
      </xdr:nvSpPr>
      <xdr:spPr>
        <a:xfrm>
          <a:off x="1752111" y="99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117210</xdr:rowOff>
    </xdr:from>
    <xdr:to>
      <xdr:col>1</xdr:col>
      <xdr:colOff>485775</xdr:colOff>
      <xdr:row>58</xdr:row>
      <xdr:rowOff>47360</xdr:rowOff>
    </xdr:to>
    <xdr:sp macro="" textlink="">
      <xdr:nvSpPr>
        <xdr:cNvPr id="145" name="円/楕円 144"/>
        <xdr:cNvSpPr/>
      </xdr:nvSpPr>
      <xdr:spPr>
        <a:xfrm>
          <a:off x="1079500" y="98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38487</xdr:rowOff>
    </xdr:from>
    <xdr:ext cx="534377" cy="259045"/>
    <xdr:sp macro="" textlink="">
      <xdr:nvSpPr>
        <xdr:cNvPr id="146" name="テキスト ボックス 145"/>
        <xdr:cNvSpPr txBox="1"/>
      </xdr:nvSpPr>
      <xdr:spPr>
        <a:xfrm>
          <a:off x="863111" y="99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126311</xdr:rowOff>
    </xdr:from>
    <xdr:to>
      <xdr:col>6</xdr:col>
      <xdr:colOff>510540</xdr:colOff>
      <xdr:row>77</xdr:row>
      <xdr:rowOff>84755</xdr:rowOff>
    </xdr:to>
    <xdr:cxnSp macro="">
      <xdr:nvCxnSpPr>
        <xdr:cNvPr id="173" name="直線コネクタ 172"/>
        <xdr:cNvCxnSpPr/>
      </xdr:nvCxnSpPr>
      <xdr:spPr>
        <a:xfrm flipV="1">
          <a:off x="4633595" y="12127811"/>
          <a:ext cx="1270" cy="115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88582</xdr:rowOff>
    </xdr:from>
    <xdr:ext cx="599010" cy="259045"/>
    <xdr:sp macro="" textlink="">
      <xdr:nvSpPr>
        <xdr:cNvPr id="174" name="民生費最小値テキスト"/>
        <xdr:cNvSpPr txBox="1"/>
      </xdr:nvSpPr>
      <xdr:spPr>
        <a:xfrm>
          <a:off x="4686300" y="1329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77</xdr:row>
      <xdr:rowOff>84755</xdr:rowOff>
    </xdr:from>
    <xdr:to>
      <xdr:col>6</xdr:col>
      <xdr:colOff>600075</xdr:colOff>
      <xdr:row>77</xdr:row>
      <xdr:rowOff>84755</xdr:rowOff>
    </xdr:to>
    <xdr:cxnSp macro="">
      <xdr:nvCxnSpPr>
        <xdr:cNvPr id="175" name="直線コネクタ 174"/>
        <xdr:cNvCxnSpPr/>
      </xdr:nvCxnSpPr>
      <xdr:spPr>
        <a:xfrm>
          <a:off x="4546600" y="1328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72988</xdr:rowOff>
    </xdr:from>
    <xdr:ext cx="599010" cy="259045"/>
    <xdr:sp macro="" textlink="">
      <xdr:nvSpPr>
        <xdr:cNvPr id="176" name="民生費最大値テキスト"/>
        <xdr:cNvSpPr txBox="1"/>
      </xdr:nvSpPr>
      <xdr:spPr>
        <a:xfrm>
          <a:off x="4686300" y="1190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70</xdr:row>
      <xdr:rowOff>126311</xdr:rowOff>
    </xdr:from>
    <xdr:to>
      <xdr:col>6</xdr:col>
      <xdr:colOff>600075</xdr:colOff>
      <xdr:row>70</xdr:row>
      <xdr:rowOff>126311</xdr:rowOff>
    </xdr:to>
    <xdr:cxnSp macro="">
      <xdr:nvCxnSpPr>
        <xdr:cNvPr id="177" name="直線コネクタ 176"/>
        <xdr:cNvCxnSpPr/>
      </xdr:nvCxnSpPr>
      <xdr:spPr>
        <a:xfrm>
          <a:off x="4546600" y="121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84755</xdr:rowOff>
    </xdr:from>
    <xdr:to>
      <xdr:col>6</xdr:col>
      <xdr:colOff>511175</xdr:colOff>
      <xdr:row>78</xdr:row>
      <xdr:rowOff>27343</xdr:rowOff>
    </xdr:to>
    <xdr:cxnSp macro="">
      <xdr:nvCxnSpPr>
        <xdr:cNvPr id="178" name="直線コネクタ 177"/>
        <xdr:cNvCxnSpPr/>
      </xdr:nvCxnSpPr>
      <xdr:spPr>
        <a:xfrm flipV="1">
          <a:off x="3797300" y="13286405"/>
          <a:ext cx="8382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47328</xdr:rowOff>
    </xdr:from>
    <xdr:ext cx="599010" cy="259045"/>
    <xdr:sp macro="" textlink="">
      <xdr:nvSpPr>
        <xdr:cNvPr id="179" name="民生費平均値テキスト"/>
        <xdr:cNvSpPr txBox="1"/>
      </xdr:nvSpPr>
      <xdr:spPr>
        <a:xfrm>
          <a:off x="4686300" y="125631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24451</xdr:rowOff>
    </xdr:from>
    <xdr:to>
      <xdr:col>6</xdr:col>
      <xdr:colOff>561975</xdr:colOff>
      <xdr:row>74</xdr:row>
      <xdr:rowOff>126051</xdr:rowOff>
    </xdr:to>
    <xdr:sp macro="" textlink="">
      <xdr:nvSpPr>
        <xdr:cNvPr id="180" name="フローチャート : 判断 179"/>
        <xdr:cNvSpPr/>
      </xdr:nvSpPr>
      <xdr:spPr>
        <a:xfrm>
          <a:off x="45847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27343</xdr:rowOff>
    </xdr:from>
    <xdr:to>
      <xdr:col>5</xdr:col>
      <xdr:colOff>358775</xdr:colOff>
      <xdr:row>78</xdr:row>
      <xdr:rowOff>107190</xdr:rowOff>
    </xdr:to>
    <xdr:cxnSp macro="">
      <xdr:nvCxnSpPr>
        <xdr:cNvPr id="181" name="直線コネクタ 180"/>
        <xdr:cNvCxnSpPr/>
      </xdr:nvCxnSpPr>
      <xdr:spPr>
        <a:xfrm flipV="1">
          <a:off x="2908300" y="13400443"/>
          <a:ext cx="8890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90435</xdr:rowOff>
    </xdr:from>
    <xdr:to>
      <xdr:col>5</xdr:col>
      <xdr:colOff>409575</xdr:colOff>
      <xdr:row>75</xdr:row>
      <xdr:rowOff>20585</xdr:rowOff>
    </xdr:to>
    <xdr:sp macro="" textlink="">
      <xdr:nvSpPr>
        <xdr:cNvPr id="182" name="フローチャート : 判断 181"/>
        <xdr:cNvSpPr/>
      </xdr:nvSpPr>
      <xdr:spPr>
        <a:xfrm>
          <a:off x="3746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37112</xdr:rowOff>
    </xdr:from>
    <xdr:ext cx="599010" cy="259045"/>
    <xdr:sp macro="" textlink="">
      <xdr:nvSpPr>
        <xdr:cNvPr id="183" name="テキスト ボックス 182"/>
        <xdr:cNvSpPr txBox="1"/>
      </xdr:nvSpPr>
      <xdr:spPr>
        <a:xfrm>
          <a:off x="3497794"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107190</xdr:rowOff>
    </xdr:from>
    <xdr:to>
      <xdr:col>4</xdr:col>
      <xdr:colOff>155575</xdr:colOff>
      <xdr:row>79</xdr:row>
      <xdr:rowOff>22233</xdr:rowOff>
    </xdr:to>
    <xdr:cxnSp macro="">
      <xdr:nvCxnSpPr>
        <xdr:cNvPr id="184" name="直線コネクタ 183"/>
        <xdr:cNvCxnSpPr/>
      </xdr:nvCxnSpPr>
      <xdr:spPr>
        <a:xfrm flipV="1">
          <a:off x="2019300" y="13480290"/>
          <a:ext cx="889000" cy="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74629</xdr:rowOff>
    </xdr:from>
    <xdr:to>
      <xdr:col>4</xdr:col>
      <xdr:colOff>206375</xdr:colOff>
      <xdr:row>74</xdr:row>
      <xdr:rowOff>4779</xdr:rowOff>
    </xdr:to>
    <xdr:sp macro="" textlink="">
      <xdr:nvSpPr>
        <xdr:cNvPr id="185" name="フローチャート : 判断 184"/>
        <xdr:cNvSpPr/>
      </xdr:nvSpPr>
      <xdr:spPr>
        <a:xfrm>
          <a:off x="2857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21306</xdr:rowOff>
    </xdr:from>
    <xdr:ext cx="599010" cy="259045"/>
    <xdr:sp macro="" textlink="">
      <xdr:nvSpPr>
        <xdr:cNvPr id="186" name="テキスト ボックス 185"/>
        <xdr:cNvSpPr txBox="1"/>
      </xdr:nvSpPr>
      <xdr:spPr>
        <a:xfrm>
          <a:off x="2608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22233</xdr:rowOff>
    </xdr:from>
    <xdr:to>
      <xdr:col>2</xdr:col>
      <xdr:colOff>638175</xdr:colOff>
      <xdr:row>79</xdr:row>
      <xdr:rowOff>71872</xdr:rowOff>
    </xdr:to>
    <xdr:cxnSp macro="">
      <xdr:nvCxnSpPr>
        <xdr:cNvPr id="187" name="直線コネクタ 186"/>
        <xdr:cNvCxnSpPr/>
      </xdr:nvCxnSpPr>
      <xdr:spPr>
        <a:xfrm flipV="1">
          <a:off x="1130300" y="13566783"/>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55557</xdr:rowOff>
    </xdr:from>
    <xdr:to>
      <xdr:col>3</xdr:col>
      <xdr:colOff>3175</xdr:colOff>
      <xdr:row>74</xdr:row>
      <xdr:rowOff>157157</xdr:rowOff>
    </xdr:to>
    <xdr:sp macro="" textlink="">
      <xdr:nvSpPr>
        <xdr:cNvPr id="188" name="フローチャート : 判断 187"/>
        <xdr:cNvSpPr/>
      </xdr:nvSpPr>
      <xdr:spPr>
        <a:xfrm>
          <a:off x="1968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2234</xdr:rowOff>
    </xdr:from>
    <xdr:ext cx="599010" cy="259045"/>
    <xdr:sp macro="" textlink="">
      <xdr:nvSpPr>
        <xdr:cNvPr id="189" name="テキスト ボックス 188"/>
        <xdr:cNvSpPr txBox="1"/>
      </xdr:nvSpPr>
      <xdr:spPr>
        <a:xfrm>
          <a:off x="1719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90043</xdr:rowOff>
    </xdr:from>
    <xdr:to>
      <xdr:col>1</xdr:col>
      <xdr:colOff>485775</xdr:colOff>
      <xdr:row>75</xdr:row>
      <xdr:rowOff>20193</xdr:rowOff>
    </xdr:to>
    <xdr:sp macro="" textlink="">
      <xdr:nvSpPr>
        <xdr:cNvPr id="190" name="フローチャート : 判断 189"/>
        <xdr:cNvSpPr/>
      </xdr:nvSpPr>
      <xdr:spPr>
        <a:xfrm>
          <a:off x="1079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36720</xdr:rowOff>
    </xdr:from>
    <xdr:ext cx="599010" cy="259045"/>
    <xdr:sp macro="" textlink="">
      <xdr:nvSpPr>
        <xdr:cNvPr id="191" name="テキスト ボックス 190"/>
        <xdr:cNvSpPr txBox="1"/>
      </xdr:nvSpPr>
      <xdr:spPr>
        <a:xfrm>
          <a:off x="830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33955</xdr:rowOff>
    </xdr:from>
    <xdr:to>
      <xdr:col>6</xdr:col>
      <xdr:colOff>561975</xdr:colOff>
      <xdr:row>77</xdr:row>
      <xdr:rowOff>135555</xdr:rowOff>
    </xdr:to>
    <xdr:sp macro="" textlink="">
      <xdr:nvSpPr>
        <xdr:cNvPr id="197" name="円/楕円 196"/>
        <xdr:cNvSpPr/>
      </xdr:nvSpPr>
      <xdr:spPr>
        <a:xfrm>
          <a:off x="4584700" y="132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120332</xdr:rowOff>
    </xdr:from>
    <xdr:ext cx="599010" cy="259045"/>
    <xdr:sp macro="" textlink="">
      <xdr:nvSpPr>
        <xdr:cNvPr id="198" name="民生費該当値テキスト"/>
        <xdr:cNvSpPr txBox="1"/>
      </xdr:nvSpPr>
      <xdr:spPr>
        <a:xfrm>
          <a:off x="4686300" y="1315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147993</xdr:rowOff>
    </xdr:from>
    <xdr:to>
      <xdr:col>5</xdr:col>
      <xdr:colOff>409575</xdr:colOff>
      <xdr:row>78</xdr:row>
      <xdr:rowOff>78143</xdr:rowOff>
    </xdr:to>
    <xdr:sp macro="" textlink="">
      <xdr:nvSpPr>
        <xdr:cNvPr id="199" name="円/楕円 198"/>
        <xdr:cNvSpPr/>
      </xdr:nvSpPr>
      <xdr:spPr>
        <a:xfrm>
          <a:off x="3746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69270</xdr:rowOff>
    </xdr:from>
    <xdr:ext cx="534377" cy="259045"/>
    <xdr:sp macro="" textlink="">
      <xdr:nvSpPr>
        <xdr:cNvPr id="200" name="テキスト ボックス 199"/>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56390</xdr:rowOff>
    </xdr:from>
    <xdr:to>
      <xdr:col>4</xdr:col>
      <xdr:colOff>206375</xdr:colOff>
      <xdr:row>78</xdr:row>
      <xdr:rowOff>157990</xdr:rowOff>
    </xdr:to>
    <xdr:sp macro="" textlink="">
      <xdr:nvSpPr>
        <xdr:cNvPr id="201" name="円/楕円 200"/>
        <xdr:cNvSpPr/>
      </xdr:nvSpPr>
      <xdr:spPr>
        <a:xfrm>
          <a:off x="2857500" y="13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149117</xdr:rowOff>
    </xdr:from>
    <xdr:ext cx="534377" cy="259045"/>
    <xdr:sp macro="" textlink="">
      <xdr:nvSpPr>
        <xdr:cNvPr id="202" name="テキスト ボックス 201"/>
        <xdr:cNvSpPr txBox="1"/>
      </xdr:nvSpPr>
      <xdr:spPr>
        <a:xfrm>
          <a:off x="2641111" y="135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142883</xdr:rowOff>
    </xdr:from>
    <xdr:to>
      <xdr:col>3</xdr:col>
      <xdr:colOff>3175</xdr:colOff>
      <xdr:row>79</xdr:row>
      <xdr:rowOff>73033</xdr:rowOff>
    </xdr:to>
    <xdr:sp macro="" textlink="">
      <xdr:nvSpPr>
        <xdr:cNvPr id="203" name="円/楕円 202"/>
        <xdr:cNvSpPr/>
      </xdr:nvSpPr>
      <xdr:spPr>
        <a:xfrm>
          <a:off x="1968500" y="135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64160</xdr:rowOff>
    </xdr:from>
    <xdr:ext cx="534377" cy="259045"/>
    <xdr:sp macro="" textlink="">
      <xdr:nvSpPr>
        <xdr:cNvPr id="204" name="テキスト ボックス 203"/>
        <xdr:cNvSpPr txBox="1"/>
      </xdr:nvSpPr>
      <xdr:spPr>
        <a:xfrm>
          <a:off x="1752111" y="136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21072</xdr:rowOff>
    </xdr:from>
    <xdr:to>
      <xdr:col>1</xdr:col>
      <xdr:colOff>485775</xdr:colOff>
      <xdr:row>79</xdr:row>
      <xdr:rowOff>122672</xdr:rowOff>
    </xdr:to>
    <xdr:sp macro="" textlink="">
      <xdr:nvSpPr>
        <xdr:cNvPr id="205" name="円/楕円 204"/>
        <xdr:cNvSpPr/>
      </xdr:nvSpPr>
      <xdr:spPr>
        <a:xfrm>
          <a:off x="1079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113799</xdr:rowOff>
    </xdr:from>
    <xdr:ext cx="534377" cy="259045"/>
    <xdr:sp macro="" textlink="">
      <xdr:nvSpPr>
        <xdr:cNvPr id="206" name="テキスト ボックス 205"/>
        <xdr:cNvSpPr txBox="1"/>
      </xdr:nvSpPr>
      <xdr:spPr>
        <a:xfrm>
          <a:off x="863111" y="136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31" name="直線コネクタ 230"/>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2"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3" name="直線コネクタ 232"/>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4"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5" name="直線コネクタ 234"/>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129299</xdr:rowOff>
    </xdr:from>
    <xdr:to>
      <xdr:col>6</xdr:col>
      <xdr:colOff>511175</xdr:colOff>
      <xdr:row>96</xdr:row>
      <xdr:rowOff>11418</xdr:rowOff>
    </xdr:to>
    <xdr:cxnSp macro="">
      <xdr:nvCxnSpPr>
        <xdr:cNvPr id="236" name="直線コネクタ 235"/>
        <xdr:cNvCxnSpPr/>
      </xdr:nvCxnSpPr>
      <xdr:spPr>
        <a:xfrm>
          <a:off x="3797300" y="1641704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7"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8" name="フローチャート : 判断 237"/>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129299</xdr:rowOff>
    </xdr:from>
    <xdr:to>
      <xdr:col>5</xdr:col>
      <xdr:colOff>358775</xdr:colOff>
      <xdr:row>96</xdr:row>
      <xdr:rowOff>9246</xdr:rowOff>
    </xdr:to>
    <xdr:cxnSp macro="">
      <xdr:nvCxnSpPr>
        <xdr:cNvPr id="239" name="直線コネクタ 238"/>
        <xdr:cNvCxnSpPr/>
      </xdr:nvCxnSpPr>
      <xdr:spPr>
        <a:xfrm flipV="1">
          <a:off x="2908300" y="16417049"/>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40" name="フローチャート : 判断 239"/>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41" name="テキスト ボックス 240"/>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156845</xdr:rowOff>
    </xdr:from>
    <xdr:to>
      <xdr:col>4</xdr:col>
      <xdr:colOff>155575</xdr:colOff>
      <xdr:row>96</xdr:row>
      <xdr:rowOff>9246</xdr:rowOff>
    </xdr:to>
    <xdr:cxnSp macro="">
      <xdr:nvCxnSpPr>
        <xdr:cNvPr id="242" name="直線コネクタ 241"/>
        <xdr:cNvCxnSpPr/>
      </xdr:nvCxnSpPr>
      <xdr:spPr>
        <a:xfrm>
          <a:off x="2019300" y="16444595"/>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3" name="フローチャート : 判断 242"/>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4" name="テキスト ボックス 243"/>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140576</xdr:rowOff>
    </xdr:from>
    <xdr:to>
      <xdr:col>2</xdr:col>
      <xdr:colOff>638175</xdr:colOff>
      <xdr:row>95</xdr:row>
      <xdr:rowOff>156845</xdr:rowOff>
    </xdr:to>
    <xdr:cxnSp macro="">
      <xdr:nvCxnSpPr>
        <xdr:cNvPr id="245" name="直線コネクタ 244"/>
        <xdr:cNvCxnSpPr/>
      </xdr:nvCxnSpPr>
      <xdr:spPr>
        <a:xfrm>
          <a:off x="1130300" y="16428326"/>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6" name="フローチャート : 判断 245"/>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7" name="テキスト ボックス 246"/>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8" name="フローチャート : 判断 247"/>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9" name="テキスト ボックス 248"/>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132068</xdr:rowOff>
    </xdr:from>
    <xdr:to>
      <xdr:col>6</xdr:col>
      <xdr:colOff>561975</xdr:colOff>
      <xdr:row>96</xdr:row>
      <xdr:rowOff>62218</xdr:rowOff>
    </xdr:to>
    <xdr:sp macro="" textlink="">
      <xdr:nvSpPr>
        <xdr:cNvPr id="255" name="円/楕円 254"/>
        <xdr:cNvSpPr/>
      </xdr:nvSpPr>
      <xdr:spPr>
        <a:xfrm>
          <a:off x="45847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110495</xdr:rowOff>
    </xdr:from>
    <xdr:ext cx="534377" cy="259045"/>
    <xdr:sp macro="" textlink="">
      <xdr:nvSpPr>
        <xdr:cNvPr id="256" name="衛生費該当値テキスト"/>
        <xdr:cNvSpPr txBox="1"/>
      </xdr:nvSpPr>
      <xdr:spPr>
        <a:xfrm>
          <a:off x="4686300" y="163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78499</xdr:rowOff>
    </xdr:from>
    <xdr:to>
      <xdr:col>5</xdr:col>
      <xdr:colOff>409575</xdr:colOff>
      <xdr:row>96</xdr:row>
      <xdr:rowOff>8649</xdr:rowOff>
    </xdr:to>
    <xdr:sp macro="" textlink="">
      <xdr:nvSpPr>
        <xdr:cNvPr id="257" name="円/楕円 256"/>
        <xdr:cNvSpPr/>
      </xdr:nvSpPr>
      <xdr:spPr>
        <a:xfrm>
          <a:off x="3746500" y="163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25176</xdr:rowOff>
    </xdr:from>
    <xdr:ext cx="534377" cy="259045"/>
    <xdr:sp macro="" textlink="">
      <xdr:nvSpPr>
        <xdr:cNvPr id="258" name="テキスト ボックス 257"/>
        <xdr:cNvSpPr txBox="1"/>
      </xdr:nvSpPr>
      <xdr:spPr>
        <a:xfrm>
          <a:off x="3530111" y="161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129896</xdr:rowOff>
    </xdr:from>
    <xdr:to>
      <xdr:col>4</xdr:col>
      <xdr:colOff>206375</xdr:colOff>
      <xdr:row>96</xdr:row>
      <xdr:rowOff>60046</xdr:rowOff>
    </xdr:to>
    <xdr:sp macro="" textlink="">
      <xdr:nvSpPr>
        <xdr:cNvPr id="259" name="円/楕円 258"/>
        <xdr:cNvSpPr/>
      </xdr:nvSpPr>
      <xdr:spPr>
        <a:xfrm>
          <a:off x="2857500" y="164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76573</xdr:rowOff>
    </xdr:from>
    <xdr:ext cx="534377" cy="259045"/>
    <xdr:sp macro="" textlink="">
      <xdr:nvSpPr>
        <xdr:cNvPr id="260" name="テキスト ボックス 259"/>
        <xdr:cNvSpPr txBox="1"/>
      </xdr:nvSpPr>
      <xdr:spPr>
        <a:xfrm>
          <a:off x="2641111" y="161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106045</xdr:rowOff>
    </xdr:from>
    <xdr:to>
      <xdr:col>3</xdr:col>
      <xdr:colOff>3175</xdr:colOff>
      <xdr:row>96</xdr:row>
      <xdr:rowOff>36195</xdr:rowOff>
    </xdr:to>
    <xdr:sp macro="" textlink="">
      <xdr:nvSpPr>
        <xdr:cNvPr id="261" name="円/楕円 260"/>
        <xdr:cNvSpPr/>
      </xdr:nvSpPr>
      <xdr:spPr>
        <a:xfrm>
          <a:off x="1968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52722</xdr:rowOff>
    </xdr:from>
    <xdr:ext cx="534377" cy="259045"/>
    <xdr:sp macro="" textlink="">
      <xdr:nvSpPr>
        <xdr:cNvPr id="262" name="テキスト ボックス 261"/>
        <xdr:cNvSpPr txBox="1"/>
      </xdr:nvSpPr>
      <xdr:spPr>
        <a:xfrm>
          <a:off x="1752111" y="16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89776</xdr:rowOff>
    </xdr:from>
    <xdr:to>
      <xdr:col>1</xdr:col>
      <xdr:colOff>485775</xdr:colOff>
      <xdr:row>96</xdr:row>
      <xdr:rowOff>19926</xdr:rowOff>
    </xdr:to>
    <xdr:sp macro="" textlink="">
      <xdr:nvSpPr>
        <xdr:cNvPr id="263" name="円/楕円 262"/>
        <xdr:cNvSpPr/>
      </xdr:nvSpPr>
      <xdr:spPr>
        <a:xfrm>
          <a:off x="1079500" y="163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36453</xdr:rowOff>
    </xdr:from>
    <xdr:ext cx="534377" cy="259045"/>
    <xdr:sp macro="" textlink="">
      <xdr:nvSpPr>
        <xdr:cNvPr id="264" name="テキスト ボックス 263"/>
        <xdr:cNvSpPr txBox="1"/>
      </xdr:nvSpPr>
      <xdr:spPr>
        <a:xfrm>
          <a:off x="863111" y="161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39878</xdr:rowOff>
    </xdr:from>
    <xdr:to>
      <xdr:col>15</xdr:col>
      <xdr:colOff>180975</xdr:colOff>
      <xdr:row>31</xdr:row>
      <xdr:rowOff>107086</xdr:rowOff>
    </xdr:to>
    <xdr:cxnSp macro="">
      <xdr:nvCxnSpPr>
        <xdr:cNvPr id="293" name="直線コネクタ 292"/>
        <xdr:cNvCxnSpPr/>
      </xdr:nvCxnSpPr>
      <xdr:spPr>
        <a:xfrm>
          <a:off x="9639300" y="5354828"/>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4"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138405</xdr:rowOff>
    </xdr:from>
    <xdr:to>
      <xdr:col>14</xdr:col>
      <xdr:colOff>28575</xdr:colOff>
      <xdr:row>31</xdr:row>
      <xdr:rowOff>39878</xdr:rowOff>
    </xdr:to>
    <xdr:cxnSp macro="">
      <xdr:nvCxnSpPr>
        <xdr:cNvPr id="296" name="直線コネクタ 295"/>
        <xdr:cNvCxnSpPr/>
      </xdr:nvCxnSpPr>
      <xdr:spPr>
        <a:xfrm>
          <a:off x="8750300" y="528190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8" name="テキスト ボックス 297"/>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114173</xdr:rowOff>
    </xdr:from>
    <xdr:to>
      <xdr:col>12</xdr:col>
      <xdr:colOff>511175</xdr:colOff>
      <xdr:row>30</xdr:row>
      <xdr:rowOff>138405</xdr:rowOff>
    </xdr:to>
    <xdr:cxnSp macro="">
      <xdr:nvCxnSpPr>
        <xdr:cNvPr id="299" name="直線コネクタ 298"/>
        <xdr:cNvCxnSpPr/>
      </xdr:nvCxnSpPr>
      <xdr:spPr>
        <a:xfrm>
          <a:off x="7861300" y="525767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300" name="フローチャート : 判断 299"/>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301" name="テキスト ボックス 300"/>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64872</xdr:rowOff>
    </xdr:from>
    <xdr:to>
      <xdr:col>11</xdr:col>
      <xdr:colOff>307975</xdr:colOff>
      <xdr:row>30</xdr:row>
      <xdr:rowOff>114173</xdr:rowOff>
    </xdr:to>
    <xdr:cxnSp macro="">
      <xdr:nvCxnSpPr>
        <xdr:cNvPr id="302" name="直線コネクタ 301"/>
        <xdr:cNvCxnSpPr/>
      </xdr:nvCxnSpPr>
      <xdr:spPr>
        <a:xfrm>
          <a:off x="6972300" y="5208372"/>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3" name="フローチャート : 判断 302"/>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4" name="テキスト ボックス 303"/>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5" name="フローチャート : 判断 304"/>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6" name="テキスト ボックス 305"/>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56286</xdr:rowOff>
    </xdr:from>
    <xdr:to>
      <xdr:col>15</xdr:col>
      <xdr:colOff>231775</xdr:colOff>
      <xdr:row>31</xdr:row>
      <xdr:rowOff>157886</xdr:rowOff>
    </xdr:to>
    <xdr:sp macro="" textlink="">
      <xdr:nvSpPr>
        <xdr:cNvPr id="312" name="円/楕円 311"/>
        <xdr:cNvSpPr/>
      </xdr:nvSpPr>
      <xdr:spPr>
        <a:xfrm>
          <a:off x="104267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9313</xdr:rowOff>
    </xdr:from>
    <xdr:ext cx="534377" cy="259045"/>
    <xdr:sp macro="" textlink="">
      <xdr:nvSpPr>
        <xdr:cNvPr id="313" name="労働費該当値テキスト"/>
        <xdr:cNvSpPr txBox="1"/>
      </xdr:nvSpPr>
      <xdr:spPr>
        <a:xfrm>
          <a:off x="10528300" y="53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160528</xdr:rowOff>
    </xdr:from>
    <xdr:to>
      <xdr:col>14</xdr:col>
      <xdr:colOff>79375</xdr:colOff>
      <xdr:row>31</xdr:row>
      <xdr:rowOff>90678</xdr:rowOff>
    </xdr:to>
    <xdr:sp macro="" textlink="">
      <xdr:nvSpPr>
        <xdr:cNvPr id="314" name="円/楕円 313"/>
        <xdr:cNvSpPr/>
      </xdr:nvSpPr>
      <xdr:spPr>
        <a:xfrm>
          <a:off x="9588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107205</xdr:rowOff>
    </xdr:from>
    <xdr:ext cx="534377" cy="259045"/>
    <xdr:sp macro="" textlink="">
      <xdr:nvSpPr>
        <xdr:cNvPr id="315" name="テキスト ボックス 314"/>
        <xdr:cNvSpPr txBox="1"/>
      </xdr:nvSpPr>
      <xdr:spPr>
        <a:xfrm>
          <a:off x="9372111" y="5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87605</xdr:rowOff>
    </xdr:from>
    <xdr:to>
      <xdr:col>12</xdr:col>
      <xdr:colOff>561975</xdr:colOff>
      <xdr:row>31</xdr:row>
      <xdr:rowOff>17755</xdr:rowOff>
    </xdr:to>
    <xdr:sp macro="" textlink="">
      <xdr:nvSpPr>
        <xdr:cNvPr id="316" name="円/楕円 315"/>
        <xdr:cNvSpPr/>
      </xdr:nvSpPr>
      <xdr:spPr>
        <a:xfrm>
          <a:off x="8699500" y="52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34282</xdr:rowOff>
    </xdr:from>
    <xdr:ext cx="534377" cy="259045"/>
    <xdr:sp macro="" textlink="">
      <xdr:nvSpPr>
        <xdr:cNvPr id="317" name="テキスト ボックス 316"/>
        <xdr:cNvSpPr txBox="1"/>
      </xdr:nvSpPr>
      <xdr:spPr>
        <a:xfrm>
          <a:off x="8483111" y="50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63373</xdr:rowOff>
    </xdr:from>
    <xdr:to>
      <xdr:col>11</xdr:col>
      <xdr:colOff>358775</xdr:colOff>
      <xdr:row>30</xdr:row>
      <xdr:rowOff>164973</xdr:rowOff>
    </xdr:to>
    <xdr:sp macro="" textlink="">
      <xdr:nvSpPr>
        <xdr:cNvPr id="318" name="円/楕円 317"/>
        <xdr:cNvSpPr/>
      </xdr:nvSpPr>
      <xdr:spPr>
        <a:xfrm>
          <a:off x="7810500" y="52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10050</xdr:rowOff>
    </xdr:from>
    <xdr:ext cx="534377" cy="259045"/>
    <xdr:sp macro="" textlink="">
      <xdr:nvSpPr>
        <xdr:cNvPr id="319" name="テキスト ボックス 318"/>
        <xdr:cNvSpPr txBox="1"/>
      </xdr:nvSpPr>
      <xdr:spPr>
        <a:xfrm>
          <a:off x="7594111" y="49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14072</xdr:rowOff>
    </xdr:from>
    <xdr:to>
      <xdr:col>10</xdr:col>
      <xdr:colOff>155575</xdr:colOff>
      <xdr:row>30</xdr:row>
      <xdr:rowOff>115672</xdr:rowOff>
    </xdr:to>
    <xdr:sp macro="" textlink="">
      <xdr:nvSpPr>
        <xdr:cNvPr id="320" name="円/楕円 319"/>
        <xdr:cNvSpPr/>
      </xdr:nvSpPr>
      <xdr:spPr>
        <a:xfrm>
          <a:off x="6921500" y="51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132199</xdr:rowOff>
    </xdr:from>
    <xdr:ext cx="534377" cy="259045"/>
    <xdr:sp macro="" textlink="">
      <xdr:nvSpPr>
        <xdr:cNvPr id="321" name="テキスト ボックス 320"/>
        <xdr:cNvSpPr txBox="1"/>
      </xdr:nvSpPr>
      <xdr:spPr>
        <a:xfrm>
          <a:off x="6705111" y="493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79883</xdr:rowOff>
    </xdr:from>
    <xdr:to>
      <xdr:col>15</xdr:col>
      <xdr:colOff>180975</xdr:colOff>
      <xdr:row>57</xdr:row>
      <xdr:rowOff>161417</xdr:rowOff>
    </xdr:to>
    <xdr:cxnSp macro="">
      <xdr:nvCxnSpPr>
        <xdr:cNvPr id="350" name="直線コネクタ 349"/>
        <xdr:cNvCxnSpPr/>
      </xdr:nvCxnSpPr>
      <xdr:spPr>
        <a:xfrm flipV="1">
          <a:off x="9639300" y="9852533"/>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51"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112687</xdr:rowOff>
    </xdr:from>
    <xdr:to>
      <xdr:col>14</xdr:col>
      <xdr:colOff>28575</xdr:colOff>
      <xdr:row>57</xdr:row>
      <xdr:rowOff>161417</xdr:rowOff>
    </xdr:to>
    <xdr:cxnSp macro="">
      <xdr:nvCxnSpPr>
        <xdr:cNvPr id="353" name="直線コネクタ 352"/>
        <xdr:cNvCxnSpPr/>
      </xdr:nvCxnSpPr>
      <xdr:spPr>
        <a:xfrm>
          <a:off x="8750300" y="9885337"/>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5" name="テキスト ボックス 354"/>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112687</xdr:rowOff>
    </xdr:from>
    <xdr:to>
      <xdr:col>12</xdr:col>
      <xdr:colOff>511175</xdr:colOff>
      <xdr:row>57</xdr:row>
      <xdr:rowOff>144538</xdr:rowOff>
    </xdr:to>
    <xdr:cxnSp macro="">
      <xdr:nvCxnSpPr>
        <xdr:cNvPr id="356" name="直線コネクタ 355"/>
        <xdr:cNvCxnSpPr/>
      </xdr:nvCxnSpPr>
      <xdr:spPr>
        <a:xfrm flipV="1">
          <a:off x="7861300" y="988533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7" name="フローチャート : 判断 356"/>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8" name="テキスト ボックス 357"/>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141529</xdr:rowOff>
    </xdr:from>
    <xdr:to>
      <xdr:col>11</xdr:col>
      <xdr:colOff>307975</xdr:colOff>
      <xdr:row>57</xdr:row>
      <xdr:rowOff>144538</xdr:rowOff>
    </xdr:to>
    <xdr:cxnSp macro="">
      <xdr:nvCxnSpPr>
        <xdr:cNvPr id="359" name="直線コネクタ 358"/>
        <xdr:cNvCxnSpPr/>
      </xdr:nvCxnSpPr>
      <xdr:spPr>
        <a:xfrm>
          <a:off x="6972300" y="9914179"/>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0" name="フローチャート : 判断 359"/>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1" name="テキスト ボックス 360"/>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2" name="フローチャート : 判断 361"/>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3" name="テキスト ボックス 362"/>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29083</xdr:rowOff>
    </xdr:from>
    <xdr:to>
      <xdr:col>15</xdr:col>
      <xdr:colOff>231775</xdr:colOff>
      <xdr:row>57</xdr:row>
      <xdr:rowOff>130683</xdr:rowOff>
    </xdr:to>
    <xdr:sp macro="" textlink="">
      <xdr:nvSpPr>
        <xdr:cNvPr id="369" name="円/楕円 368"/>
        <xdr:cNvSpPr/>
      </xdr:nvSpPr>
      <xdr:spPr>
        <a:xfrm>
          <a:off x="10426700" y="98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7510</xdr:rowOff>
    </xdr:from>
    <xdr:ext cx="469744" cy="259045"/>
    <xdr:sp macro="" textlink="">
      <xdr:nvSpPr>
        <xdr:cNvPr id="370" name="農林水産業費該当値テキスト"/>
        <xdr:cNvSpPr txBox="1"/>
      </xdr:nvSpPr>
      <xdr:spPr>
        <a:xfrm>
          <a:off x="10528300" y="978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110617</xdr:rowOff>
    </xdr:from>
    <xdr:to>
      <xdr:col>14</xdr:col>
      <xdr:colOff>79375</xdr:colOff>
      <xdr:row>58</xdr:row>
      <xdr:rowOff>40767</xdr:rowOff>
    </xdr:to>
    <xdr:sp macro="" textlink="">
      <xdr:nvSpPr>
        <xdr:cNvPr id="371" name="円/楕円 370"/>
        <xdr:cNvSpPr/>
      </xdr:nvSpPr>
      <xdr:spPr>
        <a:xfrm>
          <a:off x="95885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31894</xdr:rowOff>
    </xdr:from>
    <xdr:ext cx="469744" cy="259045"/>
    <xdr:sp macro="" textlink="">
      <xdr:nvSpPr>
        <xdr:cNvPr id="372" name="テキスト ボックス 371"/>
        <xdr:cNvSpPr txBox="1"/>
      </xdr:nvSpPr>
      <xdr:spPr>
        <a:xfrm>
          <a:off x="9404427" y="99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61887</xdr:rowOff>
    </xdr:from>
    <xdr:to>
      <xdr:col>12</xdr:col>
      <xdr:colOff>561975</xdr:colOff>
      <xdr:row>57</xdr:row>
      <xdr:rowOff>163487</xdr:rowOff>
    </xdr:to>
    <xdr:sp macro="" textlink="">
      <xdr:nvSpPr>
        <xdr:cNvPr id="373" name="円/楕円 372"/>
        <xdr:cNvSpPr/>
      </xdr:nvSpPr>
      <xdr:spPr>
        <a:xfrm>
          <a:off x="8699500" y="98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154614</xdr:rowOff>
    </xdr:from>
    <xdr:ext cx="469744" cy="259045"/>
    <xdr:sp macro="" textlink="">
      <xdr:nvSpPr>
        <xdr:cNvPr id="374" name="テキスト ボックス 373"/>
        <xdr:cNvSpPr txBox="1"/>
      </xdr:nvSpPr>
      <xdr:spPr>
        <a:xfrm>
          <a:off x="8515427" y="992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93738</xdr:rowOff>
    </xdr:from>
    <xdr:to>
      <xdr:col>11</xdr:col>
      <xdr:colOff>358775</xdr:colOff>
      <xdr:row>58</xdr:row>
      <xdr:rowOff>23888</xdr:rowOff>
    </xdr:to>
    <xdr:sp macro="" textlink="">
      <xdr:nvSpPr>
        <xdr:cNvPr id="375" name="円/楕円 374"/>
        <xdr:cNvSpPr/>
      </xdr:nvSpPr>
      <xdr:spPr>
        <a:xfrm>
          <a:off x="7810500" y="9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15015</xdr:rowOff>
    </xdr:from>
    <xdr:ext cx="469744" cy="259045"/>
    <xdr:sp macro="" textlink="">
      <xdr:nvSpPr>
        <xdr:cNvPr id="376" name="テキスト ボックス 375"/>
        <xdr:cNvSpPr txBox="1"/>
      </xdr:nvSpPr>
      <xdr:spPr>
        <a:xfrm>
          <a:off x="7626427" y="99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90729</xdr:rowOff>
    </xdr:from>
    <xdr:to>
      <xdr:col>10</xdr:col>
      <xdr:colOff>155575</xdr:colOff>
      <xdr:row>58</xdr:row>
      <xdr:rowOff>20879</xdr:rowOff>
    </xdr:to>
    <xdr:sp macro="" textlink="">
      <xdr:nvSpPr>
        <xdr:cNvPr id="377" name="円/楕円 376"/>
        <xdr:cNvSpPr/>
      </xdr:nvSpPr>
      <xdr:spPr>
        <a:xfrm>
          <a:off x="6921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12006</xdr:rowOff>
    </xdr:from>
    <xdr:ext cx="469744" cy="259045"/>
    <xdr:sp macro="" textlink="">
      <xdr:nvSpPr>
        <xdr:cNvPr id="378" name="テキスト ボックス 377"/>
        <xdr:cNvSpPr txBox="1"/>
      </xdr:nvSpPr>
      <xdr:spPr>
        <a:xfrm>
          <a:off x="6737427"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148707</xdr:rowOff>
    </xdr:from>
    <xdr:to>
      <xdr:col>15</xdr:col>
      <xdr:colOff>180975</xdr:colOff>
      <xdr:row>77</xdr:row>
      <xdr:rowOff>160138</xdr:rowOff>
    </xdr:to>
    <xdr:cxnSp macro="">
      <xdr:nvCxnSpPr>
        <xdr:cNvPr id="405" name="直線コネクタ 404"/>
        <xdr:cNvCxnSpPr/>
      </xdr:nvCxnSpPr>
      <xdr:spPr>
        <a:xfrm flipV="1">
          <a:off x="9639300" y="1335035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6"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98461</xdr:rowOff>
    </xdr:from>
    <xdr:to>
      <xdr:col>14</xdr:col>
      <xdr:colOff>28575</xdr:colOff>
      <xdr:row>77</xdr:row>
      <xdr:rowOff>160138</xdr:rowOff>
    </xdr:to>
    <xdr:cxnSp macro="">
      <xdr:nvCxnSpPr>
        <xdr:cNvPr id="408" name="直線コネクタ 407"/>
        <xdr:cNvCxnSpPr/>
      </xdr:nvCxnSpPr>
      <xdr:spPr>
        <a:xfrm>
          <a:off x="8750300" y="13300111"/>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10" name="テキスト ボックス 409"/>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98461</xdr:rowOff>
    </xdr:from>
    <xdr:to>
      <xdr:col>12</xdr:col>
      <xdr:colOff>511175</xdr:colOff>
      <xdr:row>77</xdr:row>
      <xdr:rowOff>123149</xdr:rowOff>
    </xdr:to>
    <xdr:cxnSp macro="">
      <xdr:nvCxnSpPr>
        <xdr:cNvPr id="411" name="直線コネクタ 410"/>
        <xdr:cNvCxnSpPr/>
      </xdr:nvCxnSpPr>
      <xdr:spPr>
        <a:xfrm flipV="1">
          <a:off x="7861300" y="1330011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2" name="フローチャート : 判断 411"/>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3" name="テキスト ボックス 412"/>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123149</xdr:rowOff>
    </xdr:from>
    <xdr:to>
      <xdr:col>11</xdr:col>
      <xdr:colOff>307975</xdr:colOff>
      <xdr:row>77</xdr:row>
      <xdr:rowOff>151267</xdr:rowOff>
    </xdr:to>
    <xdr:cxnSp macro="">
      <xdr:nvCxnSpPr>
        <xdr:cNvPr id="414" name="直線コネクタ 413"/>
        <xdr:cNvCxnSpPr/>
      </xdr:nvCxnSpPr>
      <xdr:spPr>
        <a:xfrm flipV="1">
          <a:off x="6972300" y="13324799"/>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5" name="フローチャート : 判断 414"/>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6" name="テキスト ボックス 415"/>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7" name="フローチャート : 判断 416"/>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8" name="テキスト ボックス 417"/>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97907</xdr:rowOff>
    </xdr:from>
    <xdr:to>
      <xdr:col>15</xdr:col>
      <xdr:colOff>231775</xdr:colOff>
      <xdr:row>78</xdr:row>
      <xdr:rowOff>28057</xdr:rowOff>
    </xdr:to>
    <xdr:sp macro="" textlink="">
      <xdr:nvSpPr>
        <xdr:cNvPr id="424" name="円/楕円 423"/>
        <xdr:cNvSpPr/>
      </xdr:nvSpPr>
      <xdr:spPr>
        <a:xfrm>
          <a:off x="104267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76334</xdr:rowOff>
    </xdr:from>
    <xdr:ext cx="469744" cy="259045"/>
    <xdr:sp macro="" textlink="">
      <xdr:nvSpPr>
        <xdr:cNvPr id="425" name="商工費該当値テキスト"/>
        <xdr:cNvSpPr txBox="1"/>
      </xdr:nvSpPr>
      <xdr:spPr>
        <a:xfrm>
          <a:off x="10528300" y="13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109338</xdr:rowOff>
    </xdr:from>
    <xdr:to>
      <xdr:col>14</xdr:col>
      <xdr:colOff>79375</xdr:colOff>
      <xdr:row>78</xdr:row>
      <xdr:rowOff>39488</xdr:rowOff>
    </xdr:to>
    <xdr:sp macro="" textlink="">
      <xdr:nvSpPr>
        <xdr:cNvPr id="426" name="円/楕円 425"/>
        <xdr:cNvSpPr/>
      </xdr:nvSpPr>
      <xdr:spPr>
        <a:xfrm>
          <a:off x="95885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30615</xdr:rowOff>
    </xdr:from>
    <xdr:ext cx="469744" cy="259045"/>
    <xdr:sp macro="" textlink="">
      <xdr:nvSpPr>
        <xdr:cNvPr id="427" name="テキスト ボックス 426"/>
        <xdr:cNvSpPr txBox="1"/>
      </xdr:nvSpPr>
      <xdr:spPr>
        <a:xfrm>
          <a:off x="9404427" y="134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47661</xdr:rowOff>
    </xdr:from>
    <xdr:to>
      <xdr:col>12</xdr:col>
      <xdr:colOff>561975</xdr:colOff>
      <xdr:row>77</xdr:row>
      <xdr:rowOff>149261</xdr:rowOff>
    </xdr:to>
    <xdr:sp macro="" textlink="">
      <xdr:nvSpPr>
        <xdr:cNvPr id="428" name="円/楕円 427"/>
        <xdr:cNvSpPr/>
      </xdr:nvSpPr>
      <xdr:spPr>
        <a:xfrm>
          <a:off x="8699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140388</xdr:rowOff>
    </xdr:from>
    <xdr:ext cx="469744" cy="259045"/>
    <xdr:sp macro="" textlink="">
      <xdr:nvSpPr>
        <xdr:cNvPr id="429" name="テキスト ボックス 428"/>
        <xdr:cNvSpPr txBox="1"/>
      </xdr:nvSpPr>
      <xdr:spPr>
        <a:xfrm>
          <a:off x="8515427" y="1334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72349</xdr:rowOff>
    </xdr:from>
    <xdr:to>
      <xdr:col>11</xdr:col>
      <xdr:colOff>358775</xdr:colOff>
      <xdr:row>78</xdr:row>
      <xdr:rowOff>2499</xdr:rowOff>
    </xdr:to>
    <xdr:sp macro="" textlink="">
      <xdr:nvSpPr>
        <xdr:cNvPr id="430" name="円/楕円 429"/>
        <xdr:cNvSpPr/>
      </xdr:nvSpPr>
      <xdr:spPr>
        <a:xfrm>
          <a:off x="7810500" y="13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165076</xdr:rowOff>
    </xdr:from>
    <xdr:ext cx="469744" cy="259045"/>
    <xdr:sp macro="" textlink="">
      <xdr:nvSpPr>
        <xdr:cNvPr id="431" name="テキスト ボックス 430"/>
        <xdr:cNvSpPr txBox="1"/>
      </xdr:nvSpPr>
      <xdr:spPr>
        <a:xfrm>
          <a:off x="7626427" y="133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100467</xdr:rowOff>
    </xdr:from>
    <xdr:to>
      <xdr:col>10</xdr:col>
      <xdr:colOff>155575</xdr:colOff>
      <xdr:row>78</xdr:row>
      <xdr:rowOff>30617</xdr:rowOff>
    </xdr:to>
    <xdr:sp macro="" textlink="">
      <xdr:nvSpPr>
        <xdr:cNvPr id="432" name="円/楕円 431"/>
        <xdr:cNvSpPr/>
      </xdr:nvSpPr>
      <xdr:spPr>
        <a:xfrm>
          <a:off x="6921500" y="13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21744</xdr:rowOff>
    </xdr:from>
    <xdr:ext cx="469744" cy="259045"/>
    <xdr:sp macro="" textlink="">
      <xdr:nvSpPr>
        <xdr:cNvPr id="433" name="テキスト ボックス 432"/>
        <xdr:cNvSpPr txBox="1"/>
      </xdr:nvSpPr>
      <xdr:spPr>
        <a:xfrm>
          <a:off x="6737427" y="13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44986</xdr:rowOff>
    </xdr:from>
    <xdr:to>
      <xdr:col>15</xdr:col>
      <xdr:colOff>180975</xdr:colOff>
      <xdr:row>98</xdr:row>
      <xdr:rowOff>56273</xdr:rowOff>
    </xdr:to>
    <xdr:cxnSp macro="">
      <xdr:nvCxnSpPr>
        <xdr:cNvPr id="460" name="直線コネクタ 459"/>
        <xdr:cNvCxnSpPr/>
      </xdr:nvCxnSpPr>
      <xdr:spPr>
        <a:xfrm flipV="1">
          <a:off x="9639300" y="16847086"/>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38215</xdr:rowOff>
    </xdr:from>
    <xdr:to>
      <xdr:col>14</xdr:col>
      <xdr:colOff>28575</xdr:colOff>
      <xdr:row>98</xdr:row>
      <xdr:rowOff>56273</xdr:rowOff>
    </xdr:to>
    <xdr:cxnSp macro="">
      <xdr:nvCxnSpPr>
        <xdr:cNvPr id="463" name="直線コネクタ 462"/>
        <xdr:cNvCxnSpPr/>
      </xdr:nvCxnSpPr>
      <xdr:spPr>
        <a:xfrm>
          <a:off x="8750300" y="16840315"/>
          <a:ext cx="889000" cy="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5" name="テキスト ボックス 464"/>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38215</xdr:rowOff>
    </xdr:from>
    <xdr:to>
      <xdr:col>12</xdr:col>
      <xdr:colOff>511175</xdr:colOff>
      <xdr:row>98</xdr:row>
      <xdr:rowOff>73842</xdr:rowOff>
    </xdr:to>
    <xdr:cxnSp macro="">
      <xdr:nvCxnSpPr>
        <xdr:cNvPr id="466" name="直線コネクタ 465"/>
        <xdr:cNvCxnSpPr/>
      </xdr:nvCxnSpPr>
      <xdr:spPr>
        <a:xfrm flipV="1">
          <a:off x="7861300" y="16840315"/>
          <a:ext cx="889000" cy="3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7" name="フローチャート : 判断 466"/>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8" name="テキスト ボックス 467"/>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70470</xdr:rowOff>
    </xdr:from>
    <xdr:to>
      <xdr:col>11</xdr:col>
      <xdr:colOff>307975</xdr:colOff>
      <xdr:row>98</xdr:row>
      <xdr:rowOff>73842</xdr:rowOff>
    </xdr:to>
    <xdr:cxnSp macro="">
      <xdr:nvCxnSpPr>
        <xdr:cNvPr id="469" name="直線コネクタ 468"/>
        <xdr:cNvCxnSpPr/>
      </xdr:nvCxnSpPr>
      <xdr:spPr>
        <a:xfrm>
          <a:off x="6972300" y="1687257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70" name="フローチャート : 判断 469"/>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71" name="テキスト ボックス 470"/>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2" name="フローチャート : 判断 471"/>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3" name="テキスト ボックス 472"/>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165636</xdr:rowOff>
    </xdr:from>
    <xdr:to>
      <xdr:col>15</xdr:col>
      <xdr:colOff>231775</xdr:colOff>
      <xdr:row>98</xdr:row>
      <xdr:rowOff>95786</xdr:rowOff>
    </xdr:to>
    <xdr:sp macro="" textlink="">
      <xdr:nvSpPr>
        <xdr:cNvPr id="479" name="円/楕円 478"/>
        <xdr:cNvSpPr/>
      </xdr:nvSpPr>
      <xdr:spPr>
        <a:xfrm>
          <a:off x="10426700" y="167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80"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5473</xdr:rowOff>
    </xdr:from>
    <xdr:to>
      <xdr:col>14</xdr:col>
      <xdr:colOff>79375</xdr:colOff>
      <xdr:row>98</xdr:row>
      <xdr:rowOff>107073</xdr:rowOff>
    </xdr:to>
    <xdr:sp macro="" textlink="">
      <xdr:nvSpPr>
        <xdr:cNvPr id="481" name="円/楕円 480"/>
        <xdr:cNvSpPr/>
      </xdr:nvSpPr>
      <xdr:spPr>
        <a:xfrm>
          <a:off x="9588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98200</xdr:rowOff>
    </xdr:from>
    <xdr:ext cx="534377" cy="259045"/>
    <xdr:sp macro="" textlink="">
      <xdr:nvSpPr>
        <xdr:cNvPr id="482" name="テキスト ボックス 481"/>
        <xdr:cNvSpPr txBox="1"/>
      </xdr:nvSpPr>
      <xdr:spPr>
        <a:xfrm>
          <a:off x="9372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158865</xdr:rowOff>
    </xdr:from>
    <xdr:to>
      <xdr:col>12</xdr:col>
      <xdr:colOff>561975</xdr:colOff>
      <xdr:row>98</xdr:row>
      <xdr:rowOff>89015</xdr:rowOff>
    </xdr:to>
    <xdr:sp macro="" textlink="">
      <xdr:nvSpPr>
        <xdr:cNvPr id="483" name="円/楕円 482"/>
        <xdr:cNvSpPr/>
      </xdr:nvSpPr>
      <xdr:spPr>
        <a:xfrm>
          <a:off x="8699500" y="167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105542</xdr:rowOff>
    </xdr:from>
    <xdr:ext cx="534377" cy="259045"/>
    <xdr:sp macro="" textlink="">
      <xdr:nvSpPr>
        <xdr:cNvPr id="484" name="テキスト ボックス 483"/>
        <xdr:cNvSpPr txBox="1"/>
      </xdr:nvSpPr>
      <xdr:spPr>
        <a:xfrm>
          <a:off x="8483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23042</xdr:rowOff>
    </xdr:from>
    <xdr:to>
      <xdr:col>11</xdr:col>
      <xdr:colOff>358775</xdr:colOff>
      <xdr:row>98</xdr:row>
      <xdr:rowOff>124642</xdr:rowOff>
    </xdr:to>
    <xdr:sp macro="" textlink="">
      <xdr:nvSpPr>
        <xdr:cNvPr id="485" name="円/楕円 484"/>
        <xdr:cNvSpPr/>
      </xdr:nvSpPr>
      <xdr:spPr>
        <a:xfrm>
          <a:off x="7810500" y="168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115769</xdr:rowOff>
    </xdr:from>
    <xdr:ext cx="534377" cy="259045"/>
    <xdr:sp macro="" textlink="">
      <xdr:nvSpPr>
        <xdr:cNvPr id="486" name="テキスト ボックス 485"/>
        <xdr:cNvSpPr txBox="1"/>
      </xdr:nvSpPr>
      <xdr:spPr>
        <a:xfrm>
          <a:off x="7594111" y="169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19670</xdr:rowOff>
    </xdr:from>
    <xdr:to>
      <xdr:col>10</xdr:col>
      <xdr:colOff>155575</xdr:colOff>
      <xdr:row>98</xdr:row>
      <xdr:rowOff>121270</xdr:rowOff>
    </xdr:to>
    <xdr:sp macro="" textlink="">
      <xdr:nvSpPr>
        <xdr:cNvPr id="487" name="円/楕円 486"/>
        <xdr:cNvSpPr/>
      </xdr:nvSpPr>
      <xdr:spPr>
        <a:xfrm>
          <a:off x="6921500" y="168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112397</xdr:rowOff>
    </xdr:from>
    <xdr:ext cx="534377" cy="259045"/>
    <xdr:sp macro="" textlink="">
      <xdr:nvSpPr>
        <xdr:cNvPr id="488" name="テキスト ボックス 487"/>
        <xdr:cNvSpPr txBox="1"/>
      </xdr:nvSpPr>
      <xdr:spPr>
        <a:xfrm>
          <a:off x="6705111" y="169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11" name="直線コネクタ 510"/>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2"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3" name="直線コネクタ 512"/>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4"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5" name="直線コネクタ 514"/>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142169</xdr:rowOff>
    </xdr:from>
    <xdr:to>
      <xdr:col>23</xdr:col>
      <xdr:colOff>517525</xdr:colOff>
      <xdr:row>38</xdr:row>
      <xdr:rowOff>128087</xdr:rowOff>
    </xdr:to>
    <xdr:cxnSp macro="">
      <xdr:nvCxnSpPr>
        <xdr:cNvPr id="516" name="直線コネクタ 515"/>
        <xdr:cNvCxnSpPr/>
      </xdr:nvCxnSpPr>
      <xdr:spPr>
        <a:xfrm flipV="1">
          <a:off x="15481300" y="6485819"/>
          <a:ext cx="8382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7"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8" name="フローチャート : 判断 517"/>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125709</xdr:rowOff>
    </xdr:from>
    <xdr:to>
      <xdr:col>22</xdr:col>
      <xdr:colOff>365125</xdr:colOff>
      <xdr:row>38</xdr:row>
      <xdr:rowOff>128087</xdr:rowOff>
    </xdr:to>
    <xdr:cxnSp macro="">
      <xdr:nvCxnSpPr>
        <xdr:cNvPr id="519" name="直線コネクタ 518"/>
        <xdr:cNvCxnSpPr/>
      </xdr:nvCxnSpPr>
      <xdr:spPr>
        <a:xfrm>
          <a:off x="14592300" y="664080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20" name="フローチャート : 判断 519"/>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21" name="テキスト ボックス 520"/>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73955</xdr:rowOff>
    </xdr:from>
    <xdr:to>
      <xdr:col>21</xdr:col>
      <xdr:colOff>161925</xdr:colOff>
      <xdr:row>38</xdr:row>
      <xdr:rowOff>125709</xdr:rowOff>
    </xdr:to>
    <xdr:cxnSp macro="">
      <xdr:nvCxnSpPr>
        <xdr:cNvPr id="522" name="直線コネクタ 521"/>
        <xdr:cNvCxnSpPr/>
      </xdr:nvCxnSpPr>
      <xdr:spPr>
        <a:xfrm>
          <a:off x="13703300" y="6417605"/>
          <a:ext cx="889000" cy="2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3" name="フローチャート : 判断 522"/>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4" name="テキスト ボックス 523"/>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73955</xdr:rowOff>
    </xdr:from>
    <xdr:to>
      <xdr:col>19</xdr:col>
      <xdr:colOff>644525</xdr:colOff>
      <xdr:row>38</xdr:row>
      <xdr:rowOff>163932</xdr:rowOff>
    </xdr:to>
    <xdr:cxnSp macro="">
      <xdr:nvCxnSpPr>
        <xdr:cNvPr id="525" name="直線コネクタ 524"/>
        <xdr:cNvCxnSpPr/>
      </xdr:nvCxnSpPr>
      <xdr:spPr>
        <a:xfrm flipV="1">
          <a:off x="12814300" y="6417605"/>
          <a:ext cx="889000" cy="2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6" name="フローチャート : 判断 525"/>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7" name="テキスト ボックス 526"/>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8" name="フローチャート : 判断 527"/>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9" name="テキスト ボックス 528"/>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91369</xdr:rowOff>
    </xdr:from>
    <xdr:to>
      <xdr:col>23</xdr:col>
      <xdr:colOff>568325</xdr:colOff>
      <xdr:row>38</xdr:row>
      <xdr:rowOff>21519</xdr:rowOff>
    </xdr:to>
    <xdr:sp macro="" textlink="">
      <xdr:nvSpPr>
        <xdr:cNvPr id="535" name="円/楕円 534"/>
        <xdr:cNvSpPr/>
      </xdr:nvSpPr>
      <xdr:spPr>
        <a:xfrm>
          <a:off x="16268700" y="64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69796</xdr:rowOff>
    </xdr:from>
    <xdr:ext cx="534377" cy="259045"/>
    <xdr:sp macro="" textlink="">
      <xdr:nvSpPr>
        <xdr:cNvPr id="536" name="消防費該当値テキスト"/>
        <xdr:cNvSpPr txBox="1"/>
      </xdr:nvSpPr>
      <xdr:spPr>
        <a:xfrm>
          <a:off x="16370300" y="64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77287</xdr:rowOff>
    </xdr:from>
    <xdr:to>
      <xdr:col>22</xdr:col>
      <xdr:colOff>415925</xdr:colOff>
      <xdr:row>39</xdr:row>
      <xdr:rowOff>7437</xdr:rowOff>
    </xdr:to>
    <xdr:sp macro="" textlink="">
      <xdr:nvSpPr>
        <xdr:cNvPr id="537" name="円/楕円 536"/>
        <xdr:cNvSpPr/>
      </xdr:nvSpPr>
      <xdr:spPr>
        <a:xfrm>
          <a:off x="15430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170014</xdr:rowOff>
    </xdr:from>
    <xdr:ext cx="534377" cy="259045"/>
    <xdr:sp macro="" textlink="">
      <xdr:nvSpPr>
        <xdr:cNvPr id="538" name="テキスト ボックス 537"/>
        <xdr:cNvSpPr txBox="1"/>
      </xdr:nvSpPr>
      <xdr:spPr>
        <a:xfrm>
          <a:off x="15214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74909</xdr:rowOff>
    </xdr:from>
    <xdr:to>
      <xdr:col>21</xdr:col>
      <xdr:colOff>212725</xdr:colOff>
      <xdr:row>39</xdr:row>
      <xdr:rowOff>5059</xdr:rowOff>
    </xdr:to>
    <xdr:sp macro="" textlink="">
      <xdr:nvSpPr>
        <xdr:cNvPr id="539" name="円/楕円 538"/>
        <xdr:cNvSpPr/>
      </xdr:nvSpPr>
      <xdr:spPr>
        <a:xfrm>
          <a:off x="145415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167636</xdr:rowOff>
    </xdr:from>
    <xdr:ext cx="534377" cy="259045"/>
    <xdr:sp macro="" textlink="">
      <xdr:nvSpPr>
        <xdr:cNvPr id="540" name="テキスト ボックス 539"/>
        <xdr:cNvSpPr txBox="1"/>
      </xdr:nvSpPr>
      <xdr:spPr>
        <a:xfrm>
          <a:off x="14325111" y="6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23155</xdr:rowOff>
    </xdr:from>
    <xdr:to>
      <xdr:col>20</xdr:col>
      <xdr:colOff>9525</xdr:colOff>
      <xdr:row>37</xdr:row>
      <xdr:rowOff>124755</xdr:rowOff>
    </xdr:to>
    <xdr:sp macro="" textlink="">
      <xdr:nvSpPr>
        <xdr:cNvPr id="541" name="円/楕円 540"/>
        <xdr:cNvSpPr/>
      </xdr:nvSpPr>
      <xdr:spPr>
        <a:xfrm>
          <a:off x="13652500" y="63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115882</xdr:rowOff>
    </xdr:from>
    <xdr:ext cx="534377" cy="259045"/>
    <xdr:sp macro="" textlink="">
      <xdr:nvSpPr>
        <xdr:cNvPr id="542" name="テキスト ボックス 541"/>
        <xdr:cNvSpPr txBox="1"/>
      </xdr:nvSpPr>
      <xdr:spPr>
        <a:xfrm>
          <a:off x="13436111" y="64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113132</xdr:rowOff>
    </xdr:from>
    <xdr:to>
      <xdr:col>18</xdr:col>
      <xdr:colOff>492125</xdr:colOff>
      <xdr:row>39</xdr:row>
      <xdr:rowOff>43282</xdr:rowOff>
    </xdr:to>
    <xdr:sp macro="" textlink="">
      <xdr:nvSpPr>
        <xdr:cNvPr id="543" name="円/楕円 542"/>
        <xdr:cNvSpPr/>
      </xdr:nvSpPr>
      <xdr:spPr>
        <a:xfrm>
          <a:off x="12763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34409</xdr:rowOff>
    </xdr:from>
    <xdr:ext cx="469744" cy="259045"/>
    <xdr:sp macro="" textlink="">
      <xdr:nvSpPr>
        <xdr:cNvPr id="544" name="テキスト ボックス 543"/>
        <xdr:cNvSpPr txBox="1"/>
      </xdr:nvSpPr>
      <xdr:spPr>
        <a:xfrm>
          <a:off x="12579427" y="672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7" name="直線コネクタ 566"/>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8"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9" name="直線コネクタ 568"/>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70"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71" name="直線コネクタ 570"/>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111582</xdr:rowOff>
    </xdr:from>
    <xdr:to>
      <xdr:col>23</xdr:col>
      <xdr:colOff>517525</xdr:colOff>
      <xdr:row>58</xdr:row>
      <xdr:rowOff>74983</xdr:rowOff>
    </xdr:to>
    <xdr:cxnSp macro="">
      <xdr:nvCxnSpPr>
        <xdr:cNvPr id="572" name="直線コネクタ 571"/>
        <xdr:cNvCxnSpPr/>
      </xdr:nvCxnSpPr>
      <xdr:spPr>
        <a:xfrm>
          <a:off x="15481300" y="9884232"/>
          <a:ext cx="838200" cy="1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3"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4" name="フローチャート : 判断 573"/>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111582</xdr:rowOff>
    </xdr:from>
    <xdr:to>
      <xdr:col>22</xdr:col>
      <xdr:colOff>365125</xdr:colOff>
      <xdr:row>58</xdr:row>
      <xdr:rowOff>5855</xdr:rowOff>
    </xdr:to>
    <xdr:cxnSp macro="">
      <xdr:nvCxnSpPr>
        <xdr:cNvPr id="575" name="直線コネクタ 574"/>
        <xdr:cNvCxnSpPr/>
      </xdr:nvCxnSpPr>
      <xdr:spPr>
        <a:xfrm flipV="1">
          <a:off x="14592300" y="988423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6" name="フローチャート : 判断 575"/>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7" name="テキスト ボックス 576"/>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5855</xdr:rowOff>
    </xdr:from>
    <xdr:to>
      <xdr:col>21</xdr:col>
      <xdr:colOff>161925</xdr:colOff>
      <xdr:row>58</xdr:row>
      <xdr:rowOff>32464</xdr:rowOff>
    </xdr:to>
    <xdr:cxnSp macro="">
      <xdr:nvCxnSpPr>
        <xdr:cNvPr id="578" name="直線コネクタ 577"/>
        <xdr:cNvCxnSpPr/>
      </xdr:nvCxnSpPr>
      <xdr:spPr>
        <a:xfrm flipV="1">
          <a:off x="13703300" y="9949955"/>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0" name="テキスト ボックス 579"/>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165440</xdr:rowOff>
    </xdr:from>
    <xdr:to>
      <xdr:col>19</xdr:col>
      <xdr:colOff>644525</xdr:colOff>
      <xdr:row>58</xdr:row>
      <xdr:rowOff>32464</xdr:rowOff>
    </xdr:to>
    <xdr:cxnSp macro="">
      <xdr:nvCxnSpPr>
        <xdr:cNvPr id="581" name="直線コネクタ 580"/>
        <xdr:cNvCxnSpPr/>
      </xdr:nvCxnSpPr>
      <xdr:spPr>
        <a:xfrm>
          <a:off x="12814300" y="9938090"/>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3" name="テキスト ボックス 582"/>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5" name="テキスト ボックス 584"/>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24183</xdr:rowOff>
    </xdr:from>
    <xdr:to>
      <xdr:col>23</xdr:col>
      <xdr:colOff>568325</xdr:colOff>
      <xdr:row>58</xdr:row>
      <xdr:rowOff>125783</xdr:rowOff>
    </xdr:to>
    <xdr:sp macro="" textlink="">
      <xdr:nvSpPr>
        <xdr:cNvPr id="591" name="円/楕円 590"/>
        <xdr:cNvSpPr/>
      </xdr:nvSpPr>
      <xdr:spPr>
        <a:xfrm>
          <a:off x="16268700" y="99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110560</xdr:rowOff>
    </xdr:from>
    <xdr:ext cx="534377" cy="259045"/>
    <xdr:sp macro="" textlink="">
      <xdr:nvSpPr>
        <xdr:cNvPr id="592" name="教育費該当値テキスト"/>
        <xdr:cNvSpPr txBox="1"/>
      </xdr:nvSpPr>
      <xdr:spPr>
        <a:xfrm>
          <a:off x="16370300" y="98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60782</xdr:rowOff>
    </xdr:from>
    <xdr:to>
      <xdr:col>22</xdr:col>
      <xdr:colOff>415925</xdr:colOff>
      <xdr:row>57</xdr:row>
      <xdr:rowOff>162382</xdr:rowOff>
    </xdr:to>
    <xdr:sp macro="" textlink="">
      <xdr:nvSpPr>
        <xdr:cNvPr id="593" name="円/楕円 592"/>
        <xdr:cNvSpPr/>
      </xdr:nvSpPr>
      <xdr:spPr>
        <a:xfrm>
          <a:off x="15430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153509</xdr:rowOff>
    </xdr:from>
    <xdr:ext cx="534377" cy="259045"/>
    <xdr:sp macro="" textlink="">
      <xdr:nvSpPr>
        <xdr:cNvPr id="594" name="テキスト ボックス 593"/>
        <xdr:cNvSpPr txBox="1"/>
      </xdr:nvSpPr>
      <xdr:spPr>
        <a:xfrm>
          <a:off x="15214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126505</xdr:rowOff>
    </xdr:from>
    <xdr:to>
      <xdr:col>21</xdr:col>
      <xdr:colOff>212725</xdr:colOff>
      <xdr:row>58</xdr:row>
      <xdr:rowOff>56655</xdr:rowOff>
    </xdr:to>
    <xdr:sp macro="" textlink="">
      <xdr:nvSpPr>
        <xdr:cNvPr id="595" name="円/楕円 594"/>
        <xdr:cNvSpPr/>
      </xdr:nvSpPr>
      <xdr:spPr>
        <a:xfrm>
          <a:off x="14541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47782</xdr:rowOff>
    </xdr:from>
    <xdr:ext cx="534377" cy="259045"/>
    <xdr:sp macro="" textlink="">
      <xdr:nvSpPr>
        <xdr:cNvPr id="596" name="テキスト ボックス 595"/>
        <xdr:cNvSpPr txBox="1"/>
      </xdr:nvSpPr>
      <xdr:spPr>
        <a:xfrm>
          <a:off x="14325111" y="99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153114</xdr:rowOff>
    </xdr:from>
    <xdr:to>
      <xdr:col>20</xdr:col>
      <xdr:colOff>9525</xdr:colOff>
      <xdr:row>58</xdr:row>
      <xdr:rowOff>83264</xdr:rowOff>
    </xdr:to>
    <xdr:sp macro="" textlink="">
      <xdr:nvSpPr>
        <xdr:cNvPr id="597" name="円/楕円 596"/>
        <xdr:cNvSpPr/>
      </xdr:nvSpPr>
      <xdr:spPr>
        <a:xfrm>
          <a:off x="13652500" y="99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74391</xdr:rowOff>
    </xdr:from>
    <xdr:ext cx="534377" cy="259045"/>
    <xdr:sp macro="" textlink="">
      <xdr:nvSpPr>
        <xdr:cNvPr id="598" name="テキスト ボックス 597"/>
        <xdr:cNvSpPr txBox="1"/>
      </xdr:nvSpPr>
      <xdr:spPr>
        <a:xfrm>
          <a:off x="13436111" y="1001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114640</xdr:rowOff>
    </xdr:from>
    <xdr:to>
      <xdr:col>18</xdr:col>
      <xdr:colOff>492125</xdr:colOff>
      <xdr:row>58</xdr:row>
      <xdr:rowOff>44790</xdr:rowOff>
    </xdr:to>
    <xdr:sp macro="" textlink="">
      <xdr:nvSpPr>
        <xdr:cNvPr id="599" name="円/楕円 598"/>
        <xdr:cNvSpPr/>
      </xdr:nvSpPr>
      <xdr:spPr>
        <a:xfrm>
          <a:off x="12763500" y="98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35917</xdr:rowOff>
    </xdr:from>
    <xdr:ext cx="534377" cy="259045"/>
    <xdr:sp macro="" textlink="">
      <xdr:nvSpPr>
        <xdr:cNvPr id="600" name="テキスト ボックス 599"/>
        <xdr:cNvSpPr txBox="1"/>
      </xdr:nvSpPr>
      <xdr:spPr>
        <a:xfrm>
          <a:off x="12547111" y="99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30454</xdr:rowOff>
    </xdr:from>
    <xdr:to>
      <xdr:col>23</xdr:col>
      <xdr:colOff>517525</xdr:colOff>
      <xdr:row>79</xdr:row>
      <xdr:rowOff>33262</xdr:rowOff>
    </xdr:to>
    <xdr:cxnSp macro="">
      <xdr:nvCxnSpPr>
        <xdr:cNvPr id="629" name="直線コネクタ 628"/>
        <xdr:cNvCxnSpPr/>
      </xdr:nvCxnSpPr>
      <xdr:spPr>
        <a:xfrm flipV="1">
          <a:off x="15481300" y="13575004"/>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31686</xdr:rowOff>
    </xdr:from>
    <xdr:to>
      <xdr:col>22</xdr:col>
      <xdr:colOff>365125</xdr:colOff>
      <xdr:row>79</xdr:row>
      <xdr:rowOff>33262</xdr:rowOff>
    </xdr:to>
    <xdr:cxnSp macro="">
      <xdr:nvCxnSpPr>
        <xdr:cNvPr id="632" name="直線コネクタ 631"/>
        <xdr:cNvCxnSpPr/>
      </xdr:nvCxnSpPr>
      <xdr:spPr>
        <a:xfrm>
          <a:off x="14592300" y="13576236"/>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4" name="テキスト ボックス 633"/>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31686</xdr:rowOff>
    </xdr:from>
    <xdr:to>
      <xdr:col>21</xdr:col>
      <xdr:colOff>161925</xdr:colOff>
      <xdr:row>79</xdr:row>
      <xdr:rowOff>42227</xdr:rowOff>
    </xdr:to>
    <xdr:cxnSp macro="">
      <xdr:nvCxnSpPr>
        <xdr:cNvPr id="635" name="直線コネクタ 634"/>
        <xdr:cNvCxnSpPr/>
      </xdr:nvCxnSpPr>
      <xdr:spPr>
        <a:xfrm flipV="1">
          <a:off x="13703300" y="13576236"/>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7" name="テキスト ボックス 636"/>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35280</xdr:rowOff>
    </xdr:from>
    <xdr:to>
      <xdr:col>19</xdr:col>
      <xdr:colOff>644525</xdr:colOff>
      <xdr:row>79</xdr:row>
      <xdr:rowOff>42227</xdr:rowOff>
    </xdr:to>
    <xdr:cxnSp macro="">
      <xdr:nvCxnSpPr>
        <xdr:cNvPr id="638" name="直線コネクタ 637"/>
        <xdr:cNvCxnSpPr/>
      </xdr:nvCxnSpPr>
      <xdr:spPr>
        <a:xfrm>
          <a:off x="12814300" y="13579830"/>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151104</xdr:rowOff>
    </xdr:from>
    <xdr:to>
      <xdr:col>23</xdr:col>
      <xdr:colOff>568325</xdr:colOff>
      <xdr:row>79</xdr:row>
      <xdr:rowOff>81254</xdr:rowOff>
    </xdr:to>
    <xdr:sp macro="" textlink="">
      <xdr:nvSpPr>
        <xdr:cNvPr id="648" name="円/楕円 647"/>
        <xdr:cNvSpPr/>
      </xdr:nvSpPr>
      <xdr:spPr>
        <a:xfrm>
          <a:off x="16268700" y="135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85576</xdr:rowOff>
    </xdr:from>
    <xdr:ext cx="469744" cy="259045"/>
    <xdr:sp macro="" textlink="">
      <xdr:nvSpPr>
        <xdr:cNvPr id="649" name="災害復旧費該当値テキスト"/>
        <xdr:cNvSpPr txBox="1"/>
      </xdr:nvSpPr>
      <xdr:spPr>
        <a:xfrm>
          <a:off x="16370300" y="134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153912</xdr:rowOff>
    </xdr:from>
    <xdr:to>
      <xdr:col>22</xdr:col>
      <xdr:colOff>415925</xdr:colOff>
      <xdr:row>79</xdr:row>
      <xdr:rowOff>84062</xdr:rowOff>
    </xdr:to>
    <xdr:sp macro="" textlink="">
      <xdr:nvSpPr>
        <xdr:cNvPr id="650" name="円/楕円 649"/>
        <xdr:cNvSpPr/>
      </xdr:nvSpPr>
      <xdr:spPr>
        <a:xfrm>
          <a:off x="15430500" y="135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100589</xdr:rowOff>
    </xdr:from>
    <xdr:ext cx="378565" cy="259045"/>
    <xdr:sp macro="" textlink="">
      <xdr:nvSpPr>
        <xdr:cNvPr id="651" name="テキスト ボックス 650"/>
        <xdr:cNvSpPr txBox="1"/>
      </xdr:nvSpPr>
      <xdr:spPr>
        <a:xfrm>
          <a:off x="15292017" y="133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152336</xdr:rowOff>
    </xdr:from>
    <xdr:to>
      <xdr:col>21</xdr:col>
      <xdr:colOff>212725</xdr:colOff>
      <xdr:row>79</xdr:row>
      <xdr:rowOff>82486</xdr:rowOff>
    </xdr:to>
    <xdr:sp macro="" textlink="">
      <xdr:nvSpPr>
        <xdr:cNvPr id="652" name="円/楕円 651"/>
        <xdr:cNvSpPr/>
      </xdr:nvSpPr>
      <xdr:spPr>
        <a:xfrm>
          <a:off x="14541500" y="13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99013</xdr:rowOff>
    </xdr:from>
    <xdr:ext cx="469744" cy="259045"/>
    <xdr:sp macro="" textlink="">
      <xdr:nvSpPr>
        <xdr:cNvPr id="653" name="テキスト ボックス 652"/>
        <xdr:cNvSpPr txBox="1"/>
      </xdr:nvSpPr>
      <xdr:spPr>
        <a:xfrm>
          <a:off x="14357427" y="133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162877</xdr:rowOff>
    </xdr:from>
    <xdr:to>
      <xdr:col>20</xdr:col>
      <xdr:colOff>9525</xdr:colOff>
      <xdr:row>79</xdr:row>
      <xdr:rowOff>93027</xdr:rowOff>
    </xdr:to>
    <xdr:sp macro="" textlink="">
      <xdr:nvSpPr>
        <xdr:cNvPr id="654" name="円/楕円 653"/>
        <xdr:cNvSpPr/>
      </xdr:nvSpPr>
      <xdr:spPr>
        <a:xfrm>
          <a:off x="13652500" y="135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84154</xdr:rowOff>
    </xdr:from>
    <xdr:ext cx="378565" cy="259045"/>
    <xdr:sp macro="" textlink="">
      <xdr:nvSpPr>
        <xdr:cNvPr id="655" name="テキスト ボックス 654"/>
        <xdr:cNvSpPr txBox="1"/>
      </xdr:nvSpPr>
      <xdr:spPr>
        <a:xfrm>
          <a:off x="13514017" y="13628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155930</xdr:rowOff>
    </xdr:from>
    <xdr:to>
      <xdr:col>18</xdr:col>
      <xdr:colOff>492125</xdr:colOff>
      <xdr:row>79</xdr:row>
      <xdr:rowOff>86080</xdr:rowOff>
    </xdr:to>
    <xdr:sp macro="" textlink="">
      <xdr:nvSpPr>
        <xdr:cNvPr id="656" name="円/楕円 655"/>
        <xdr:cNvSpPr/>
      </xdr:nvSpPr>
      <xdr:spPr>
        <a:xfrm>
          <a:off x="12763500" y="13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77207</xdr:rowOff>
    </xdr:from>
    <xdr:ext cx="378565" cy="259045"/>
    <xdr:sp macro="" textlink="">
      <xdr:nvSpPr>
        <xdr:cNvPr id="657" name="テキスト ボックス 656"/>
        <xdr:cNvSpPr txBox="1"/>
      </xdr:nvSpPr>
      <xdr:spPr>
        <a:xfrm>
          <a:off x="12625017" y="13621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27742</xdr:rowOff>
    </xdr:from>
    <xdr:to>
      <xdr:col>23</xdr:col>
      <xdr:colOff>517525</xdr:colOff>
      <xdr:row>95</xdr:row>
      <xdr:rowOff>47765</xdr:rowOff>
    </xdr:to>
    <xdr:cxnSp macro="">
      <xdr:nvCxnSpPr>
        <xdr:cNvPr id="686" name="直線コネクタ 685"/>
        <xdr:cNvCxnSpPr/>
      </xdr:nvCxnSpPr>
      <xdr:spPr>
        <a:xfrm>
          <a:off x="15481300" y="16315492"/>
          <a:ext cx="838200" cy="2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7"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168027</xdr:rowOff>
    </xdr:from>
    <xdr:to>
      <xdr:col>22</xdr:col>
      <xdr:colOff>365125</xdr:colOff>
      <xdr:row>95</xdr:row>
      <xdr:rowOff>27742</xdr:rowOff>
    </xdr:to>
    <xdr:cxnSp macro="">
      <xdr:nvCxnSpPr>
        <xdr:cNvPr id="689" name="直線コネクタ 688"/>
        <xdr:cNvCxnSpPr/>
      </xdr:nvCxnSpPr>
      <xdr:spPr>
        <a:xfrm>
          <a:off x="14592300" y="16284327"/>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91" name="テキスト ボックス 690"/>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159665</xdr:rowOff>
    </xdr:from>
    <xdr:to>
      <xdr:col>21</xdr:col>
      <xdr:colOff>161925</xdr:colOff>
      <xdr:row>94</xdr:row>
      <xdr:rowOff>168027</xdr:rowOff>
    </xdr:to>
    <xdr:cxnSp macro="">
      <xdr:nvCxnSpPr>
        <xdr:cNvPr id="692" name="直線コネクタ 691"/>
        <xdr:cNvCxnSpPr/>
      </xdr:nvCxnSpPr>
      <xdr:spPr>
        <a:xfrm>
          <a:off x="13703300" y="16275965"/>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4" name="テキスト ボックス 693"/>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129908</xdr:rowOff>
    </xdr:from>
    <xdr:to>
      <xdr:col>19</xdr:col>
      <xdr:colOff>644525</xdr:colOff>
      <xdr:row>94</xdr:row>
      <xdr:rowOff>159665</xdr:rowOff>
    </xdr:to>
    <xdr:cxnSp macro="">
      <xdr:nvCxnSpPr>
        <xdr:cNvPr id="695" name="直線コネクタ 694"/>
        <xdr:cNvCxnSpPr/>
      </xdr:nvCxnSpPr>
      <xdr:spPr>
        <a:xfrm>
          <a:off x="12814300" y="16246208"/>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7" name="テキスト ボックス 696"/>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9" name="テキスト ボックス 698"/>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168415</xdr:rowOff>
    </xdr:from>
    <xdr:to>
      <xdr:col>23</xdr:col>
      <xdr:colOff>568325</xdr:colOff>
      <xdr:row>95</xdr:row>
      <xdr:rowOff>98565</xdr:rowOff>
    </xdr:to>
    <xdr:sp macro="" textlink="">
      <xdr:nvSpPr>
        <xdr:cNvPr id="705" name="円/楕円 704"/>
        <xdr:cNvSpPr/>
      </xdr:nvSpPr>
      <xdr:spPr>
        <a:xfrm>
          <a:off x="162687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146842</xdr:rowOff>
    </xdr:from>
    <xdr:ext cx="534377" cy="259045"/>
    <xdr:sp macro="" textlink="">
      <xdr:nvSpPr>
        <xdr:cNvPr id="706" name="公債費該当値テキスト"/>
        <xdr:cNvSpPr txBox="1"/>
      </xdr:nvSpPr>
      <xdr:spPr>
        <a:xfrm>
          <a:off x="16370300" y="162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148392</xdr:rowOff>
    </xdr:from>
    <xdr:to>
      <xdr:col>22</xdr:col>
      <xdr:colOff>415925</xdr:colOff>
      <xdr:row>95</xdr:row>
      <xdr:rowOff>78542</xdr:rowOff>
    </xdr:to>
    <xdr:sp macro="" textlink="">
      <xdr:nvSpPr>
        <xdr:cNvPr id="707" name="円/楕円 706"/>
        <xdr:cNvSpPr/>
      </xdr:nvSpPr>
      <xdr:spPr>
        <a:xfrm>
          <a:off x="15430500" y="1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95069</xdr:rowOff>
    </xdr:from>
    <xdr:ext cx="534377" cy="259045"/>
    <xdr:sp macro="" textlink="">
      <xdr:nvSpPr>
        <xdr:cNvPr id="708" name="テキスト ボックス 707"/>
        <xdr:cNvSpPr txBox="1"/>
      </xdr:nvSpPr>
      <xdr:spPr>
        <a:xfrm>
          <a:off x="15214111" y="160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117227</xdr:rowOff>
    </xdr:from>
    <xdr:to>
      <xdr:col>21</xdr:col>
      <xdr:colOff>212725</xdr:colOff>
      <xdr:row>95</xdr:row>
      <xdr:rowOff>47377</xdr:rowOff>
    </xdr:to>
    <xdr:sp macro="" textlink="">
      <xdr:nvSpPr>
        <xdr:cNvPr id="709" name="円/楕円 708"/>
        <xdr:cNvSpPr/>
      </xdr:nvSpPr>
      <xdr:spPr>
        <a:xfrm>
          <a:off x="14541500" y="162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38504</xdr:rowOff>
    </xdr:from>
    <xdr:ext cx="534377" cy="259045"/>
    <xdr:sp macro="" textlink="">
      <xdr:nvSpPr>
        <xdr:cNvPr id="710" name="テキスト ボックス 709"/>
        <xdr:cNvSpPr txBox="1"/>
      </xdr:nvSpPr>
      <xdr:spPr>
        <a:xfrm>
          <a:off x="14325111" y="163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108865</xdr:rowOff>
    </xdr:from>
    <xdr:to>
      <xdr:col>20</xdr:col>
      <xdr:colOff>9525</xdr:colOff>
      <xdr:row>95</xdr:row>
      <xdr:rowOff>39015</xdr:rowOff>
    </xdr:to>
    <xdr:sp macro="" textlink="">
      <xdr:nvSpPr>
        <xdr:cNvPr id="711" name="円/楕円 710"/>
        <xdr:cNvSpPr/>
      </xdr:nvSpPr>
      <xdr:spPr>
        <a:xfrm>
          <a:off x="13652500" y="16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30142</xdr:rowOff>
    </xdr:from>
    <xdr:ext cx="534377" cy="259045"/>
    <xdr:sp macro="" textlink="">
      <xdr:nvSpPr>
        <xdr:cNvPr id="712" name="テキスト ボックス 711"/>
        <xdr:cNvSpPr txBox="1"/>
      </xdr:nvSpPr>
      <xdr:spPr>
        <a:xfrm>
          <a:off x="13436111" y="163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79108</xdr:rowOff>
    </xdr:from>
    <xdr:to>
      <xdr:col>18</xdr:col>
      <xdr:colOff>492125</xdr:colOff>
      <xdr:row>95</xdr:row>
      <xdr:rowOff>9258</xdr:rowOff>
    </xdr:to>
    <xdr:sp macro="" textlink="">
      <xdr:nvSpPr>
        <xdr:cNvPr id="713" name="円/楕円 712"/>
        <xdr:cNvSpPr/>
      </xdr:nvSpPr>
      <xdr:spPr>
        <a:xfrm>
          <a:off x="12763500" y="161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25785</xdr:rowOff>
    </xdr:from>
    <xdr:ext cx="534377" cy="259045"/>
    <xdr:sp macro="" textlink="">
      <xdr:nvSpPr>
        <xdr:cNvPr id="714" name="テキスト ボックス 713"/>
        <xdr:cNvSpPr txBox="1"/>
      </xdr:nvSpPr>
      <xdr:spPr>
        <a:xfrm>
          <a:off x="12547111" y="159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6" name="フローチャート : 判断 745"/>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7" name="テキスト ボックス 746"/>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9" name="フローチャート : 判断 748"/>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50" name="テキスト ボックス 749"/>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51" name="フローチャート : 判断 750"/>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2" name="テキスト ボックス 751"/>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1" name="テキスト ボックス 78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3" name="テキスト ボックス 78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5" name="テキスト ボックス 78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7" name="テキスト ボックス 78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6" name="フローチャート :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8" name="フローチャート : 判断 80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9" name="テキスト ボックス 80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2" name="テキスト ボックス 82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総務費は、住民一人当たり５９，９９６円となっており、</a:t>
          </a:r>
          <a:r>
            <a:rPr kumimoji="1" lang="ja-JP" altLang="en-US" sz="1300">
              <a:solidFill>
                <a:schemeClr val="dk1"/>
              </a:solidFill>
              <a:latin typeface="+mn-lt"/>
              <a:ea typeface="+mn-ea"/>
              <a:cs typeface="+mn-cs"/>
            </a:rPr>
            <a:t>地方応援制度事業経費による増加が</a:t>
          </a:r>
          <a:r>
            <a:rPr kumimoji="1" lang="ja-JP" altLang="en-US" sz="1300">
              <a:latin typeface="ＭＳ Ｐゴシック"/>
            </a:rPr>
            <a:t>主な要因で</a:t>
          </a:r>
          <a:r>
            <a:rPr kumimoji="1" lang="ja-JP" altLang="en-US" sz="1300">
              <a:solidFill>
                <a:schemeClr val="dk1"/>
              </a:solidFill>
              <a:latin typeface="+mn-lt"/>
              <a:ea typeface="+mn-ea"/>
              <a:cs typeface="+mn-cs"/>
            </a:rPr>
            <a:t>ある。</a:t>
          </a:r>
          <a:endParaRPr kumimoji="1" lang="en-US" altLang="ja-JP" sz="1300">
            <a:solidFill>
              <a:schemeClr val="dk1"/>
            </a:solidFill>
            <a:latin typeface="+mn-lt"/>
            <a:ea typeface="+mn-ea"/>
            <a:cs typeface="+mn-cs"/>
          </a:endParaRPr>
        </a:p>
        <a:p>
          <a:r>
            <a:rPr kumimoji="1" lang="ja-JP" altLang="en-US" sz="1300">
              <a:latin typeface="ＭＳ Ｐゴシック"/>
            </a:rPr>
            <a:t>　民生費は、住民一人当たり１０１，８６５円となっている。民生費のうち、児童福祉費が平成２７年度決算と比較すると６．９８％増加しており、</a:t>
          </a:r>
          <a:r>
            <a:rPr kumimoji="1" lang="ja-JP" altLang="en-US" sz="1300">
              <a:solidFill>
                <a:schemeClr val="dk1"/>
              </a:solidFill>
              <a:latin typeface="+mn-lt"/>
              <a:ea typeface="+mn-ea"/>
              <a:cs typeface="+mn-cs"/>
            </a:rPr>
            <a:t>放課後等デイサービス給付費や認定こども園等の施設給付費の増加が主な要因となっている。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類似団体と比較して大幅に値が高い労働費は、勤労者住宅建設資金貸付金の減少（前年度比▲５．５％）により、住民一人当たり１７，１７８円となっている。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土木費は、住民一人当たり４１，４３２円となっており、市街地再開発事業費補助金の増加等が主な要因である。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教育費は、住民一人当たり２２，８３１円となっており、藤枝公民館整備事業費の皆減等が主な要因である。</a:t>
          </a:r>
          <a:endParaRPr kumimoji="1" lang="en-US" altLang="ja-JP" sz="1300">
            <a:solidFill>
              <a:schemeClr val="dk1"/>
            </a:solidFill>
            <a:latin typeface="+mn-lt"/>
            <a:ea typeface="+mn-ea"/>
            <a:cs typeface="+mn-cs"/>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財政調整基金残高については、平成２７年度決算の余剰金などを後年度の財政運営の安定のため、新規の積立を行ったことにより、昨年度との比較で、４．３１ポイント増となった。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実質収支額は、昨年度との比較で２．４４ポイント減となった。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今後においても、収支の見通しを的確に捉え、財政調整基金の積立や地方債の繰上償還を行っていく。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一般会計の実質収支が昨年度より２．４３ポイント減となった。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結果、全会計において連結実質収支が黒字で、赤字額はない状況を維持できている。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今後も、引き続き各会計で黒字となるように努める。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52633441</v>
      </c>
      <c r="BO4" s="411"/>
      <c r="BP4" s="411"/>
      <c r="BQ4" s="411"/>
      <c r="BR4" s="411"/>
      <c r="BS4" s="411"/>
      <c r="BT4" s="411"/>
      <c r="BU4" s="412"/>
      <c r="BV4" s="410">
        <v>48409901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9.9</v>
      </c>
      <c r="CU4" s="588"/>
      <c r="CV4" s="588"/>
      <c r="CW4" s="588"/>
      <c r="CX4" s="588"/>
      <c r="CY4" s="588"/>
      <c r="CZ4" s="588"/>
      <c r="DA4" s="589"/>
      <c r="DB4" s="587">
        <v>12.4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49823509</v>
      </c>
      <c r="BO5" s="416"/>
      <c r="BP5" s="416"/>
      <c r="BQ5" s="416"/>
      <c r="BR5" s="416"/>
      <c r="BS5" s="416"/>
      <c r="BT5" s="416"/>
      <c r="BU5" s="417"/>
      <c r="BV5" s="415">
        <v>44562451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84.7</v>
      </c>
      <c r="CU5" s="386"/>
      <c r="CV5" s="386"/>
      <c r="CW5" s="386"/>
      <c r="CX5" s="386"/>
      <c r="CY5" s="386"/>
      <c r="CZ5" s="386"/>
      <c r="DA5" s="387"/>
      <c r="DB5" s="385">
        <v>84.7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2809932</v>
      </c>
      <c r="BO6" s="416"/>
      <c r="BP6" s="416"/>
      <c r="BQ6" s="416"/>
      <c r="BR6" s="416"/>
      <c r="BS6" s="416"/>
      <c r="BT6" s="416"/>
      <c r="BU6" s="417"/>
      <c r="BV6" s="415">
        <v>3847450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90.3</v>
      </c>
      <c r="CU6" s="562"/>
      <c r="CV6" s="562"/>
      <c r="CW6" s="562"/>
      <c r="CX6" s="562"/>
      <c r="CY6" s="562"/>
      <c r="CZ6" s="562"/>
      <c r="DA6" s="563"/>
      <c r="DB6" s="561">
        <v>90.9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36969</v>
      </c>
      <c r="BO7" s="416"/>
      <c r="BP7" s="416"/>
      <c r="BQ7" s="416"/>
      <c r="BR7" s="416"/>
      <c r="BS7" s="416"/>
      <c r="BT7" s="416"/>
      <c r="BU7" s="417"/>
      <c r="BV7" s="415">
        <v>420665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27893758</v>
      </c>
      <c r="CU7" s="416"/>
      <c r="CV7" s="416"/>
      <c r="CW7" s="416"/>
      <c r="CX7" s="416"/>
      <c r="CY7" s="416"/>
      <c r="CZ7" s="416"/>
      <c r="DA7" s="417"/>
      <c r="DB7" s="415">
        <v>27686980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2772963</v>
      </c>
      <c r="BO8" s="416"/>
      <c r="BP8" s="416"/>
      <c r="BQ8" s="416"/>
      <c r="BR8" s="416"/>
      <c r="BS8" s="416"/>
      <c r="BT8" s="416"/>
      <c r="BU8" s="417"/>
      <c r="BV8" s="415">
        <v>3426785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143605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-653822</v>
      </c>
      <c r="BO9" s="416"/>
      <c r="BP9" s="416"/>
      <c r="BQ9" s="416"/>
      <c r="BR9" s="416"/>
      <c r="BS9" s="416"/>
      <c r="BT9" s="416"/>
      <c r="BU9" s="417"/>
      <c r="BV9" s="415">
        <v>585736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15.4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142151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1265071</v>
      </c>
      <c r="BO10" s="416"/>
      <c r="BP10" s="416"/>
      <c r="BQ10" s="416"/>
      <c r="BR10" s="416"/>
      <c r="BS10" s="416"/>
      <c r="BT10" s="416"/>
      <c r="BU10" s="417"/>
      <c r="BV10" s="415">
        <v>410346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146531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145069</v>
      </c>
      <c r="S13" s="517"/>
      <c r="T13" s="517"/>
      <c r="U13" s="517"/>
      <c r="V13" s="518"/>
      <c r="W13" s="504" t="s">
        <v>124</v>
      </c>
      <c r="X13" s="428"/>
      <c r="Y13" s="428"/>
      <c r="Z13" s="428"/>
      <c r="AA13" s="428"/>
      <c r="AB13" s="429"/>
      <c r="AC13" s="391">
        <v>2583</v>
      </c>
      <c r="AD13" s="392"/>
      <c r="AE13" s="392"/>
      <c r="AF13" s="392"/>
      <c r="AG13" s="393"/>
      <c r="AH13" s="391">
        <v>3008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611249</v>
      </c>
      <c r="BO13" s="416"/>
      <c r="BP13" s="416"/>
      <c r="BQ13" s="416"/>
      <c r="BR13" s="416"/>
      <c r="BS13" s="416"/>
      <c r="BT13" s="416"/>
      <c r="BU13" s="417"/>
      <c r="BV13" s="415">
        <v>996082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10.7</v>
      </c>
      <c r="CU13" s="386"/>
      <c r="CV13" s="386"/>
      <c r="CW13" s="386"/>
      <c r="CX13" s="386"/>
      <c r="CY13" s="386"/>
      <c r="CZ13" s="386"/>
      <c r="DA13" s="387"/>
      <c r="DB13" s="385">
        <v>11.1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146609</v>
      </c>
      <c r="S14" s="517"/>
      <c r="T14" s="517"/>
      <c r="U14" s="517"/>
      <c r="V14" s="518"/>
      <c r="W14" s="519"/>
      <c r="X14" s="431"/>
      <c r="Y14" s="431"/>
      <c r="Z14" s="431"/>
      <c r="AA14" s="431"/>
      <c r="AB14" s="432"/>
      <c r="AC14" s="509">
        <v>3.6</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v>
      </c>
      <c r="CU14" s="488"/>
      <c r="CV14" s="488"/>
      <c r="CW14" s="488"/>
      <c r="CX14" s="488"/>
      <c r="CY14" s="488"/>
      <c r="CZ14" s="488"/>
      <c r="DA14" s="489"/>
      <c r="DB14" s="520">
        <v>32.6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145242</v>
      </c>
      <c r="S15" s="517"/>
      <c r="T15" s="517"/>
      <c r="U15" s="517"/>
      <c r="V15" s="518"/>
      <c r="W15" s="504" t="s">
        <v>131</v>
      </c>
      <c r="X15" s="428"/>
      <c r="Y15" s="428"/>
      <c r="Z15" s="428"/>
      <c r="AA15" s="428"/>
      <c r="AB15" s="429"/>
      <c r="AC15" s="391">
        <v>23419</v>
      </c>
      <c r="AD15" s="392"/>
      <c r="AE15" s="392"/>
      <c r="AF15" s="392"/>
      <c r="AG15" s="393"/>
      <c r="AH15" s="391">
        <v>23676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17884140</v>
      </c>
      <c r="BO15" s="411"/>
      <c r="BP15" s="411"/>
      <c r="BQ15" s="411"/>
      <c r="BR15" s="411"/>
      <c r="BS15" s="411"/>
      <c r="BT15" s="411"/>
      <c r="BU15" s="412"/>
      <c r="BV15" s="410">
        <v>17556443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32.9</v>
      </c>
      <c r="AD16" s="510"/>
      <c r="AE16" s="510"/>
      <c r="AF16" s="510"/>
      <c r="AG16" s="511"/>
      <c r="AH16" s="509">
        <v>33.4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20569515</v>
      </c>
      <c r="BO16" s="416"/>
      <c r="BP16" s="416"/>
      <c r="BQ16" s="416"/>
      <c r="BR16" s="416"/>
      <c r="BS16" s="416"/>
      <c r="BT16" s="416"/>
      <c r="BU16" s="417"/>
      <c r="BV16" s="415">
        <v>20153846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45096</v>
      </c>
      <c r="AD17" s="392"/>
      <c r="AE17" s="392"/>
      <c r="AF17" s="392"/>
      <c r="AG17" s="393"/>
      <c r="AH17" s="391">
        <v>44128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22816111</v>
      </c>
      <c r="BO17" s="416"/>
      <c r="BP17" s="416"/>
      <c r="BQ17" s="416"/>
      <c r="BR17" s="416"/>
      <c r="BS17" s="416"/>
      <c r="BT17" s="416"/>
      <c r="BU17" s="417"/>
      <c r="BV17" s="415">
        <v>22419362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194.06</v>
      </c>
      <c r="M18" s="480"/>
      <c r="N18" s="480"/>
      <c r="O18" s="480"/>
      <c r="P18" s="480"/>
      <c r="Q18" s="480"/>
      <c r="R18" s="481"/>
      <c r="S18" s="481"/>
      <c r="T18" s="481"/>
      <c r="U18" s="481"/>
      <c r="V18" s="482"/>
      <c r="W18" s="496"/>
      <c r="X18" s="497"/>
      <c r="Y18" s="497"/>
      <c r="Z18" s="497"/>
      <c r="AA18" s="497"/>
      <c r="AB18" s="505"/>
      <c r="AC18" s="379">
        <v>63.4</v>
      </c>
      <c r="AD18" s="380"/>
      <c r="AE18" s="380"/>
      <c r="AF18" s="380"/>
      <c r="AG18" s="483"/>
      <c r="AH18" s="379">
        <v>62.3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24002607</v>
      </c>
      <c r="BO18" s="416"/>
      <c r="BP18" s="416"/>
      <c r="BQ18" s="416"/>
      <c r="BR18" s="416"/>
      <c r="BS18" s="416"/>
      <c r="BT18" s="416"/>
      <c r="BU18" s="417"/>
      <c r="BV18" s="415">
        <v>24119095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740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37374473</v>
      </c>
      <c r="BO19" s="416"/>
      <c r="BP19" s="416"/>
      <c r="BQ19" s="416"/>
      <c r="BR19" s="416"/>
      <c r="BS19" s="416"/>
      <c r="BT19" s="416"/>
      <c r="BU19" s="417"/>
      <c r="BV19" s="415">
        <v>34897920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52315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42505154</v>
      </c>
      <c r="BO23" s="416"/>
      <c r="BP23" s="416"/>
      <c r="BQ23" s="416"/>
      <c r="BR23" s="416"/>
      <c r="BS23" s="416"/>
      <c r="BT23" s="416"/>
      <c r="BU23" s="417"/>
      <c r="BV23" s="415">
        <v>44425009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9000</v>
      </c>
      <c r="R24" s="392"/>
      <c r="S24" s="392"/>
      <c r="T24" s="392"/>
      <c r="U24" s="392"/>
      <c r="V24" s="393"/>
      <c r="W24" s="457"/>
      <c r="X24" s="448"/>
      <c r="Y24" s="449"/>
      <c r="Z24" s="388" t="s">
        <v>154</v>
      </c>
      <c r="AA24" s="389"/>
      <c r="AB24" s="389"/>
      <c r="AC24" s="389"/>
      <c r="AD24" s="389"/>
      <c r="AE24" s="389"/>
      <c r="AF24" s="389"/>
      <c r="AG24" s="390"/>
      <c r="AH24" s="391">
        <v>640</v>
      </c>
      <c r="AI24" s="392"/>
      <c r="AJ24" s="392"/>
      <c r="AK24" s="392"/>
      <c r="AL24" s="393"/>
      <c r="AM24" s="391">
        <v>2085760</v>
      </c>
      <c r="AN24" s="392"/>
      <c r="AO24" s="392"/>
      <c r="AP24" s="392"/>
      <c r="AQ24" s="392"/>
      <c r="AR24" s="393"/>
      <c r="AS24" s="391">
        <v>3259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33758530</v>
      </c>
      <c r="BO24" s="416"/>
      <c r="BP24" s="416"/>
      <c r="BQ24" s="416"/>
      <c r="BR24" s="416"/>
      <c r="BS24" s="416"/>
      <c r="BT24" s="416"/>
      <c r="BU24" s="417"/>
      <c r="BV24" s="415">
        <v>34032182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7200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1409910</v>
      </c>
      <c r="BO25" s="411"/>
      <c r="BP25" s="411"/>
      <c r="BQ25" s="411"/>
      <c r="BR25" s="411"/>
      <c r="BS25" s="411"/>
      <c r="BT25" s="411"/>
      <c r="BU25" s="412"/>
      <c r="BV25" s="410">
        <v>1502537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6650</v>
      </c>
      <c r="R26" s="392"/>
      <c r="S26" s="392"/>
      <c r="T26" s="392"/>
      <c r="U26" s="392"/>
      <c r="V26" s="393"/>
      <c r="W26" s="457"/>
      <c r="X26" s="448"/>
      <c r="Y26" s="449"/>
      <c r="Z26" s="388" t="s">
        <v>160</v>
      </c>
      <c r="AA26" s="470"/>
      <c r="AB26" s="470"/>
      <c r="AC26" s="470"/>
      <c r="AD26" s="470"/>
      <c r="AE26" s="470"/>
      <c r="AF26" s="470"/>
      <c r="AG26" s="471"/>
      <c r="AH26" s="391">
        <v>66</v>
      </c>
      <c r="AI26" s="392"/>
      <c r="AJ26" s="392"/>
      <c r="AK26" s="392"/>
      <c r="AL26" s="393"/>
      <c r="AM26" s="391">
        <v>234432</v>
      </c>
      <c r="AN26" s="392"/>
      <c r="AO26" s="392"/>
      <c r="AP26" s="392"/>
      <c r="AQ26" s="392"/>
      <c r="AR26" s="393"/>
      <c r="AS26" s="391">
        <v>3552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5000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25554</v>
      </c>
      <c r="AN27" s="392"/>
      <c r="AO27" s="392"/>
      <c r="AP27" s="392"/>
      <c r="AQ27" s="392"/>
      <c r="AR27" s="393"/>
      <c r="AS27" s="391">
        <v>4259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124866</v>
      </c>
      <c r="BO27" s="419"/>
      <c r="BP27" s="419"/>
      <c r="BQ27" s="419"/>
      <c r="BR27" s="419"/>
      <c r="BS27" s="419"/>
      <c r="BT27" s="419"/>
      <c r="BU27" s="420"/>
      <c r="BV27" s="418">
        <v>461443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4350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9645195</v>
      </c>
      <c r="BO28" s="411"/>
      <c r="BP28" s="411"/>
      <c r="BQ28" s="411"/>
      <c r="BR28" s="411"/>
      <c r="BS28" s="411"/>
      <c r="BT28" s="411"/>
      <c r="BU28" s="412"/>
      <c r="BV28" s="410">
        <v>8380124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4100</v>
      </c>
      <c r="R29" s="392"/>
      <c r="S29" s="392"/>
      <c r="T29" s="392"/>
      <c r="U29" s="392"/>
      <c r="V29" s="393"/>
      <c r="W29" s="458"/>
      <c r="X29" s="459"/>
      <c r="Y29" s="460"/>
      <c r="Z29" s="388" t="s">
        <v>170</v>
      </c>
      <c r="AA29" s="389"/>
      <c r="AB29" s="389"/>
      <c r="AC29" s="389"/>
      <c r="AD29" s="389"/>
      <c r="AE29" s="389"/>
      <c r="AF29" s="389"/>
      <c r="AG29" s="390"/>
      <c r="AH29" s="391">
        <v>646</v>
      </c>
      <c r="AI29" s="392"/>
      <c r="AJ29" s="392"/>
      <c r="AK29" s="392"/>
      <c r="AL29" s="393"/>
      <c r="AM29" s="391">
        <v>2111314</v>
      </c>
      <c r="AN29" s="392"/>
      <c r="AO29" s="392"/>
      <c r="AP29" s="392"/>
      <c r="AQ29" s="392"/>
      <c r="AR29" s="393"/>
      <c r="AS29" s="391">
        <v>3268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1088940</v>
      </c>
      <c r="BO29" s="416"/>
      <c r="BP29" s="416"/>
      <c r="BQ29" s="416"/>
      <c r="BR29" s="416"/>
      <c r="BS29" s="416"/>
      <c r="BT29" s="416"/>
      <c r="BU29" s="417"/>
      <c r="BV29" s="415">
        <v>1086550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5633534</v>
      </c>
      <c r="BO30" s="419"/>
      <c r="BP30" s="419"/>
      <c r="BQ30" s="419"/>
      <c r="BR30" s="419"/>
      <c r="BS30" s="419"/>
      <c r="BT30" s="419"/>
      <c r="BU30" s="420"/>
      <c r="BV30" s="418">
        <v>4019242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静岡県大井川広域水道企業団/大井川広域水道用水供給事業会計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藤枝市土地開発公社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駐車場事業特別会計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駿遠学園管理組合/一般会計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藤枝市勤労者福祉サービスセンター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志太広域事務組合/一般会計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まちづくり藤枝</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志太広域事務組合/看護専門学校事業特別会計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静岡県後期高齢者医療広域連合/一般会計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静岡県後期高齢者医療広域連合/後期高齢者医療事業会計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静岡県地方税滞納整理機構</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9.65</v>
      </c>
      <c r="G34" s="33">
        <v>10.46</v>
      </c>
      <c r="H34" s="33">
        <v>10.41</v>
      </c>
      <c r="I34" s="33">
        <v>12.37</v>
      </c>
      <c r="J34" s="34">
        <v>9.94</v>
      </c>
      <c r="K34" s="22"/>
      <c r="L34" s="22"/>
      <c r="M34" s="22"/>
      <c r="N34" s="22"/>
      <c r="O34" s="22"/>
      <c r="P34" s="22"/>
    </row>
    <row r="35" spans="1:16" ht="39" customHeight="1" x14ac:dyDescent="0.15">
      <c r="A35" s="22"/>
      <c r="B35" s="35"/>
      <c r="C35" s="1178" t="s">
        <v>529</v>
      </c>
      <c r="D35" s="1179"/>
      <c r="E35" s="1180"/>
      <c r="F35" s="36">
        <v>3.41</v>
      </c>
      <c r="G35" s="37">
        <v>3.97</v>
      </c>
      <c r="H35" s="37">
        <v>4.53</v>
      </c>
      <c r="I35" s="37">
        <v>5.09</v>
      </c>
      <c r="J35" s="38">
        <v>6.18</v>
      </c>
      <c r="K35" s="22"/>
      <c r="L35" s="22"/>
      <c r="M35" s="22"/>
      <c r="N35" s="22"/>
      <c r="O35" s="22"/>
      <c r="P35" s="22"/>
    </row>
    <row r="36" spans="1:16" ht="39" customHeight="1" x14ac:dyDescent="0.15">
      <c r="A36" s="22"/>
      <c r="B36" s="35"/>
      <c r="C36" s="1178" t="s">
        <v>530</v>
      </c>
      <c r="D36" s="1179"/>
      <c r="E36" s="1180"/>
      <c r="F36" s="36">
        <v>3.16</v>
      </c>
      <c r="G36" s="37">
        <v>4.1500000000000004</v>
      </c>
      <c r="H36" s="37">
        <v>3.84</v>
      </c>
      <c r="I36" s="37">
        <v>5.58</v>
      </c>
      <c r="J36" s="38">
        <v>4.2699999999999996</v>
      </c>
      <c r="K36" s="22"/>
      <c r="L36" s="22"/>
      <c r="M36" s="22"/>
      <c r="N36" s="22"/>
      <c r="O36" s="22"/>
      <c r="P36" s="22"/>
    </row>
    <row r="37" spans="1:16" ht="39" customHeight="1" x14ac:dyDescent="0.15">
      <c r="A37" s="22"/>
      <c r="B37" s="35"/>
      <c r="C37" s="1178" t="s">
        <v>531</v>
      </c>
      <c r="D37" s="1179"/>
      <c r="E37" s="1180"/>
      <c r="F37" s="36">
        <v>0.49</v>
      </c>
      <c r="G37" s="37">
        <v>7.0000000000000007E-2</v>
      </c>
      <c r="H37" s="37">
        <v>0.3</v>
      </c>
      <c r="I37" s="37">
        <v>0.94</v>
      </c>
      <c r="J37" s="38">
        <v>1.38</v>
      </c>
      <c r="K37" s="22"/>
      <c r="L37" s="22"/>
      <c r="M37" s="22"/>
      <c r="N37" s="22"/>
      <c r="O37" s="22"/>
      <c r="P37" s="22"/>
    </row>
    <row r="38" spans="1:16" ht="39" customHeight="1" x14ac:dyDescent="0.15">
      <c r="A38" s="22"/>
      <c r="B38" s="35"/>
      <c r="C38" s="1178" t="s">
        <v>532</v>
      </c>
      <c r="D38" s="1179"/>
      <c r="E38" s="1180"/>
      <c r="F38" s="36">
        <v>0.37</v>
      </c>
      <c r="G38" s="37">
        <v>0.16</v>
      </c>
      <c r="H38" s="37">
        <v>0.42</v>
      </c>
      <c r="I38" s="37">
        <v>0.31</v>
      </c>
      <c r="J38" s="38">
        <v>1.37</v>
      </c>
      <c r="K38" s="22"/>
      <c r="L38" s="22"/>
      <c r="M38" s="22"/>
      <c r="N38" s="22"/>
      <c r="O38" s="22"/>
      <c r="P38" s="22"/>
    </row>
    <row r="39" spans="1:16" ht="39" customHeight="1" x14ac:dyDescent="0.15">
      <c r="A39" s="22"/>
      <c r="B39" s="35"/>
      <c r="C39" s="1178" t="s">
        <v>533</v>
      </c>
      <c r="D39" s="1179"/>
      <c r="E39" s="1180"/>
      <c r="F39" s="36">
        <v>0.21</v>
      </c>
      <c r="G39" s="37">
        <v>0</v>
      </c>
      <c r="H39" s="37">
        <v>0</v>
      </c>
      <c r="I39" s="37">
        <v>0.01</v>
      </c>
      <c r="J39" s="38">
        <v>0</v>
      </c>
      <c r="K39" s="22"/>
      <c r="L39" s="22"/>
      <c r="M39" s="22"/>
      <c r="N39" s="22"/>
      <c r="O39" s="22"/>
      <c r="P39" s="22"/>
    </row>
    <row r="40" spans="1:16" ht="39" customHeight="1" x14ac:dyDescent="0.15">
      <c r="A40" s="22"/>
      <c r="B40" s="35"/>
      <c r="C40" s="1178" t="s">
        <v>534</v>
      </c>
      <c r="D40" s="1179"/>
      <c r="E40" s="1180"/>
      <c r="F40" s="36">
        <v>0</v>
      </c>
      <c r="G40" s="37">
        <v>0.01</v>
      </c>
      <c r="H40" s="37">
        <v>0.01</v>
      </c>
      <c r="I40" s="37">
        <v>0</v>
      </c>
      <c r="J40" s="38">
        <v>0</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5855</v>
      </c>
      <c r="L45" s="60">
        <v>5711</v>
      </c>
      <c r="M45" s="60">
        <v>5651</v>
      </c>
      <c r="N45" s="60">
        <v>5407</v>
      </c>
      <c r="O45" s="61">
        <v>5250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1839</v>
      </c>
      <c r="L48" s="64">
        <v>1873</v>
      </c>
      <c r="M48" s="64">
        <v>1911</v>
      </c>
      <c r="N48" s="64">
        <v>1925</v>
      </c>
      <c r="O48" s="65">
        <v>2099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151</v>
      </c>
      <c r="L49" s="64">
        <v>116</v>
      </c>
      <c r="M49" s="64">
        <v>49</v>
      </c>
      <c r="N49" s="64">
        <v>45</v>
      </c>
      <c r="O49" s="65">
        <v>64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121</v>
      </c>
      <c r="L50" s="64">
        <v>120</v>
      </c>
      <c r="M50" s="64">
        <v>120</v>
      </c>
      <c r="N50" s="64">
        <v>122</v>
      </c>
      <c r="O50" s="65">
        <v>123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4980</v>
      </c>
      <c r="L52" s="64">
        <v>5087</v>
      </c>
      <c r="M52" s="64">
        <v>5046</v>
      </c>
      <c r="N52" s="64">
        <v>4997</v>
      </c>
      <c r="O52" s="65">
        <v>5086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2986</v>
      </c>
      <c r="L53" s="69">
        <v>2733</v>
      </c>
      <c r="M53" s="69">
        <v>2685</v>
      </c>
      <c r="N53" s="69">
        <v>2502</v>
      </c>
      <c r="O53" s="70">
        <v>2450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51345</v>
      </c>
      <c r="J41" s="83">
        <v>49139</v>
      </c>
      <c r="K41" s="83">
        <v>46787</v>
      </c>
      <c r="L41" s="83">
        <v>44550</v>
      </c>
      <c r="M41" s="84">
        <v>42505</v>
      </c>
    </row>
    <row r="42" spans="2:13" ht="27.75" customHeight="1" x14ac:dyDescent="0.15">
      <c r="B42" s="1204"/>
      <c r="C42" s="1205"/>
      <c r="D42" s="85"/>
      <c r="E42" s="1208" t="s">
        <v>26</v>
      </c>
      <c r="F42" s="1208"/>
      <c r="G42" s="1208"/>
      <c r="H42" s="1209"/>
      <c r="I42" s="86">
        <v>2986</v>
      </c>
      <c r="J42" s="87">
        <v>2686</v>
      </c>
      <c r="K42" s="87">
        <v>1195</v>
      </c>
      <c r="L42" s="87">
        <v>1102</v>
      </c>
      <c r="M42" s="88">
        <v>1015</v>
      </c>
    </row>
    <row r="43" spans="2:13" ht="27.75" customHeight="1" x14ac:dyDescent="0.15">
      <c r="B43" s="1204"/>
      <c r="C43" s="1205"/>
      <c r="D43" s="85"/>
      <c r="E43" s="1208" t="s">
        <v>27</v>
      </c>
      <c r="F43" s="1208"/>
      <c r="G43" s="1208"/>
      <c r="H43" s="1209"/>
      <c r="I43" s="86">
        <v>20212</v>
      </c>
      <c r="J43" s="87">
        <v>20067</v>
      </c>
      <c r="K43" s="87">
        <v>20467</v>
      </c>
      <c r="L43" s="87">
        <v>19852</v>
      </c>
      <c r="M43" s="88">
        <v>18841</v>
      </c>
    </row>
    <row r="44" spans="2:13" ht="27.75" customHeight="1" x14ac:dyDescent="0.15">
      <c r="B44" s="1204"/>
      <c r="C44" s="1205"/>
      <c r="D44" s="85"/>
      <c r="E44" s="1208" t="s">
        <v>28</v>
      </c>
      <c r="F44" s="1208"/>
      <c r="G44" s="1208"/>
      <c r="H44" s="1209"/>
      <c r="I44" s="86">
        <v>241</v>
      </c>
      <c r="J44" s="87">
        <v>252</v>
      </c>
      <c r="K44" s="87">
        <v>406</v>
      </c>
      <c r="L44" s="87">
        <v>742</v>
      </c>
      <c r="M44" s="88">
        <v>808</v>
      </c>
    </row>
    <row r="45" spans="2:13" ht="27.75" customHeight="1" x14ac:dyDescent="0.15">
      <c r="B45" s="1204"/>
      <c r="C45" s="1205"/>
      <c r="D45" s="85"/>
      <c r="E45" s="1208" t="s">
        <v>29</v>
      </c>
      <c r="F45" s="1208"/>
      <c r="G45" s="1208"/>
      <c r="H45" s="1209"/>
      <c r="I45" s="86">
        <v>8707</v>
      </c>
      <c r="J45" s="87">
        <v>8489</v>
      </c>
      <c r="K45" s="87">
        <v>7892</v>
      </c>
      <c r="L45" s="87">
        <v>7455</v>
      </c>
      <c r="M45" s="88">
        <v>7401</v>
      </c>
    </row>
    <row r="46" spans="2:13" ht="27.75" customHeight="1" x14ac:dyDescent="0.15">
      <c r="B46" s="1204"/>
      <c r="C46" s="1205"/>
      <c r="D46" s="89"/>
      <c r="E46" s="1208" t="s">
        <v>30</v>
      </c>
      <c r="F46" s="1208"/>
      <c r="G46" s="1208"/>
      <c r="H46" s="1209"/>
      <c r="I46" s="86">
        <v>374</v>
      </c>
      <c r="J46" s="87">
        <v>149</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12338</v>
      </c>
      <c r="J50" s="87">
        <v>13324</v>
      </c>
      <c r="K50" s="87">
        <v>14345</v>
      </c>
      <c r="L50" s="87">
        <v>14393</v>
      </c>
      <c r="M50" s="88">
        <v>17032</v>
      </c>
    </row>
    <row r="51" spans="2:13" ht="27.75" customHeight="1" x14ac:dyDescent="0.15">
      <c r="B51" s="1204"/>
      <c r="C51" s="1205"/>
      <c r="D51" s="85"/>
      <c r="E51" s="1208" t="s">
        <v>36</v>
      </c>
      <c r="F51" s="1208"/>
      <c r="G51" s="1208"/>
      <c r="H51" s="1209"/>
      <c r="I51" s="86">
        <v>10951</v>
      </c>
      <c r="J51" s="87">
        <v>10783</v>
      </c>
      <c r="K51" s="87">
        <v>8729</v>
      </c>
      <c r="L51" s="87">
        <v>8804</v>
      </c>
      <c r="M51" s="88">
        <v>8879</v>
      </c>
    </row>
    <row r="52" spans="2:13" ht="27.75" customHeight="1" x14ac:dyDescent="0.15">
      <c r="B52" s="1206"/>
      <c r="C52" s="1207"/>
      <c r="D52" s="85"/>
      <c r="E52" s="1208" t="s">
        <v>37</v>
      </c>
      <c r="F52" s="1208"/>
      <c r="G52" s="1208"/>
      <c r="H52" s="1209"/>
      <c r="I52" s="86">
        <v>44014</v>
      </c>
      <c r="J52" s="87">
        <v>43886</v>
      </c>
      <c r="K52" s="87">
        <v>42983</v>
      </c>
      <c r="L52" s="87">
        <v>42697</v>
      </c>
      <c r="M52" s="88">
        <v>41994</v>
      </c>
    </row>
    <row r="53" spans="2:13" ht="27.75" customHeight="1" thickBot="1" x14ac:dyDescent="0.2">
      <c r="B53" s="1210" t="s">
        <v>21</v>
      </c>
      <c r="C53" s="1211"/>
      <c r="D53" s="92"/>
      <c r="E53" s="1212" t="s">
        <v>38</v>
      </c>
      <c r="F53" s="1212"/>
      <c r="G53" s="1212"/>
      <c r="H53" s="1213"/>
      <c r="I53" s="93">
        <v>16561</v>
      </c>
      <c r="J53" s="94">
        <v>12788</v>
      </c>
      <c r="K53" s="94">
        <v>10689</v>
      </c>
      <c r="L53" s="94">
        <v>7808</v>
      </c>
      <c r="M53" s="95">
        <v>2665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561</v>
      </c>
      <c r="I42" s="354"/>
      <c r="J42" s="354"/>
      <c r="K42" s="354"/>
      <c r="L42" s="246"/>
      <c r="M42" s="246"/>
      <c r="N42" s="246"/>
      <c r="O42" s="246"/>
    </row>
    <row r="43" spans="2:17" x14ac:dyDescent="0.15">
      <c r="B43" s="250"/>
      <c r="C43" s="246"/>
      <c r="D43" s="246"/>
      <c r="E43" s="246"/>
      <c r="F43" s="246"/>
      <c r="G43" s="1221" t="s">
        <v>566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563</v>
      </c>
    </row>
    <row r="50" spans="1:17" x14ac:dyDescent="0.15">
      <c r="B50" s="250"/>
      <c r="C50" s="246"/>
      <c r="D50" s="246"/>
      <c r="E50" s="246"/>
      <c r="F50" s="246"/>
      <c r="G50" s="1230"/>
      <c r="H50" s="1231"/>
      <c r="I50" s="1231"/>
      <c r="J50" s="1232"/>
      <c r="K50" s="347" t="s">
        <v>523</v>
      </c>
      <c r="L50" s="347" t="s">
        <v>524</v>
      </c>
      <c r="M50" s="347" t="s">
        <v>525</v>
      </c>
      <c r="N50" s="347" t="s">
        <v>526</v>
      </c>
      <c r="O50" s="347" t="s">
        <v>527</v>
      </c>
    </row>
    <row r="51" spans="1:17" x14ac:dyDescent="0.15">
      <c r="B51" s="250"/>
      <c r="C51" s="246"/>
      <c r="D51" s="246"/>
      <c r="E51" s="246"/>
      <c r="F51" s="246"/>
      <c r="G51" s="1233" t="s">
        <v>559</v>
      </c>
      <c r="H51" s="1234"/>
      <c r="I51" s="1239" t="s">
        <v>557</v>
      </c>
      <c r="J51" s="1239"/>
      <c r="K51" s="1241"/>
      <c r="L51" s="1241"/>
      <c r="M51" s="1241"/>
      <c r="N51" s="1242">
        <v>32.6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50"/>
      <c r="L53" s="1250"/>
      <c r="M53" s="1250"/>
      <c r="N53" s="1252">
        <v>57.2</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557</v>
      </c>
      <c r="J55" s="1243"/>
      <c r="K55" s="1241"/>
      <c r="L55" s="1241"/>
      <c r="M55" s="1241"/>
      <c r="N55" s="1242">
        <v>15.8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568</v>
      </c>
      <c r="J57" s="1253"/>
      <c r="K57" s="1250"/>
      <c r="L57" s="1250"/>
      <c r="M57" s="1250"/>
      <c r="N57" s="1252">
        <v>54.5</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5" t="s">
        <v>561</v>
      </c>
      <c r="I64" s="354"/>
      <c r="J64" s="354"/>
      <c r="K64" s="354"/>
      <c r="L64" s="246"/>
      <c r="M64" s="246"/>
      <c r="N64" s="246"/>
      <c r="O64" s="246"/>
    </row>
    <row r="65" spans="2:30" x14ac:dyDescent="0.15">
      <c r="B65" s="250"/>
      <c r="C65" s="246"/>
      <c r="D65" s="246"/>
      <c r="E65" s="246"/>
      <c r="F65" s="246"/>
      <c r="G65" s="1221" t="s">
        <v>569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560</v>
      </c>
      <c r="I71" s="351"/>
      <c r="J71" s="350"/>
      <c r="K71" s="350"/>
      <c r="L71" s="349"/>
      <c r="M71" s="350"/>
      <c r="N71" s="349"/>
      <c r="O71" s="348"/>
    </row>
    <row r="72" spans="2:30" x14ac:dyDescent="0.15">
      <c r="B72" s="250"/>
      <c r="C72" s="246"/>
      <c r="D72" s="246"/>
      <c r="E72" s="246"/>
      <c r="F72" s="246"/>
      <c r="G72" s="1230"/>
      <c r="H72" s="1231"/>
      <c r="I72" s="1231"/>
      <c r="J72" s="1232"/>
      <c r="K72" s="347" t="s">
        <v>523</v>
      </c>
      <c r="L72" s="347" t="s">
        <v>524</v>
      </c>
      <c r="M72" s="347" t="s">
        <v>525</v>
      </c>
      <c r="N72" s="347" t="s">
        <v>526</v>
      </c>
      <c r="O72" s="347" t="s">
        <v>527</v>
      </c>
    </row>
    <row r="73" spans="2:30" x14ac:dyDescent="0.15">
      <c r="B73" s="250"/>
      <c r="C73" s="246"/>
      <c r="D73" s="246"/>
      <c r="E73" s="246"/>
      <c r="F73" s="246"/>
      <c r="G73" s="1233" t="s">
        <v>559</v>
      </c>
      <c r="H73" s="1234"/>
      <c r="I73" s="1239" t="s">
        <v>557</v>
      </c>
      <c r="J73" s="1239"/>
      <c r="K73" s="1254">
        <v>70.3</v>
      </c>
      <c r="L73" s="1254">
        <v>53.6</v>
      </c>
      <c r="M73" s="1242">
        <v>45.9</v>
      </c>
      <c r="N73" s="1242">
        <v>32.6</v>
      </c>
      <c r="O73" s="1242">
        <v>11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556</v>
      </c>
      <c r="J75" s="1243"/>
      <c r="K75" s="1252">
        <v>12.8</v>
      </c>
      <c r="L75" s="1252">
        <v>12.3</v>
      </c>
      <c r="M75" s="1252">
        <v>11.8</v>
      </c>
      <c r="N75" s="1252">
        <v>11.1</v>
      </c>
      <c r="O75" s="1252">
        <v>10.7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557</v>
      </c>
      <c r="J77" s="1243"/>
      <c r="K77" s="1254">
        <v>46.1</v>
      </c>
      <c r="L77" s="1254">
        <v>37.6</v>
      </c>
      <c r="M77" s="1242">
        <v>33.799999999999997</v>
      </c>
      <c r="N77" s="1242">
        <v>15.8</v>
      </c>
      <c r="O77" s="1242">
        <v>6.5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556</v>
      </c>
      <c r="J79" s="1253"/>
      <c r="K79" s="1256">
        <v>8.5</v>
      </c>
      <c r="L79" s="1256">
        <v>7.9</v>
      </c>
      <c r="M79" s="1256">
        <v>7.1</v>
      </c>
      <c r="N79" s="1256">
        <v>6.2</v>
      </c>
      <c r="O79" s="1256">
        <v>5.9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L16" sqref="L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L16" sqref="L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32527</v>
      </c>
      <c r="E3" s="118"/>
      <c r="F3" s="119">
        <v>43493</v>
      </c>
      <c r="G3" s="120"/>
      <c r="H3" s="121"/>
    </row>
    <row r="4" spans="1:8" x14ac:dyDescent="0.15">
      <c r="A4" s="122"/>
      <c r="B4" s="123"/>
      <c r="C4" s="124"/>
      <c r="D4" s="125">
        <v>21885</v>
      </c>
      <c r="E4" s="126"/>
      <c r="F4" s="127">
        <v>23254</v>
      </c>
      <c r="G4" s="128"/>
      <c r="H4" s="129"/>
    </row>
    <row r="5" spans="1:8" x14ac:dyDescent="0.15">
      <c r="A5" s="110" t="s">
        <v>517</v>
      </c>
      <c r="B5" s="115"/>
      <c r="C5" s="116"/>
      <c r="D5" s="117">
        <v>30247</v>
      </c>
      <c r="E5" s="118"/>
      <c r="F5" s="119">
        <v>50840</v>
      </c>
      <c r="G5" s="120"/>
      <c r="H5" s="121"/>
    </row>
    <row r="6" spans="1:8" x14ac:dyDescent="0.15">
      <c r="A6" s="122"/>
      <c r="B6" s="123"/>
      <c r="C6" s="124"/>
      <c r="D6" s="125">
        <v>19851</v>
      </c>
      <c r="E6" s="126"/>
      <c r="F6" s="127">
        <v>25367</v>
      </c>
      <c r="G6" s="128"/>
      <c r="H6" s="129"/>
    </row>
    <row r="7" spans="1:8" x14ac:dyDescent="0.15">
      <c r="A7" s="110" t="s">
        <v>518</v>
      </c>
      <c r="B7" s="115"/>
      <c r="C7" s="116"/>
      <c r="D7" s="117">
        <v>34872</v>
      </c>
      <c r="E7" s="118"/>
      <c r="F7" s="119">
        <v>53605</v>
      </c>
      <c r="G7" s="120"/>
      <c r="H7" s="121"/>
    </row>
    <row r="8" spans="1:8" x14ac:dyDescent="0.15">
      <c r="A8" s="122"/>
      <c r="B8" s="123"/>
      <c r="C8" s="124"/>
      <c r="D8" s="125">
        <v>20669</v>
      </c>
      <c r="E8" s="126"/>
      <c r="F8" s="127">
        <v>28343</v>
      </c>
      <c r="G8" s="128"/>
      <c r="H8" s="129"/>
    </row>
    <row r="9" spans="1:8" x14ac:dyDescent="0.15">
      <c r="A9" s="110" t="s">
        <v>519</v>
      </c>
      <c r="B9" s="115"/>
      <c r="C9" s="116"/>
      <c r="D9" s="117">
        <v>35425</v>
      </c>
      <c r="E9" s="118"/>
      <c r="F9" s="119">
        <v>46440</v>
      </c>
      <c r="G9" s="120"/>
      <c r="H9" s="121"/>
    </row>
    <row r="10" spans="1:8" x14ac:dyDescent="0.15">
      <c r="A10" s="122"/>
      <c r="B10" s="123"/>
      <c r="C10" s="124"/>
      <c r="D10" s="125">
        <v>18884</v>
      </c>
      <c r="E10" s="126"/>
      <c r="F10" s="127">
        <v>27658</v>
      </c>
      <c r="G10" s="128"/>
      <c r="H10" s="129"/>
    </row>
    <row r="11" spans="1:8" x14ac:dyDescent="0.15">
      <c r="A11" s="110" t="s">
        <v>520</v>
      </c>
      <c r="B11" s="115"/>
      <c r="C11" s="116"/>
      <c r="D11" s="117">
        <v>40240</v>
      </c>
      <c r="E11" s="118"/>
      <c r="F11" s="119">
        <v>63257</v>
      </c>
      <c r="G11" s="120"/>
      <c r="H11" s="121"/>
    </row>
    <row r="12" spans="1:8" x14ac:dyDescent="0.15">
      <c r="A12" s="122"/>
      <c r="B12" s="123"/>
      <c r="C12" s="130"/>
      <c r="D12" s="125">
        <v>17659</v>
      </c>
      <c r="E12" s="126"/>
      <c r="F12" s="127">
        <v>27259</v>
      </c>
      <c r="G12" s="128"/>
      <c r="H12" s="129"/>
    </row>
    <row r="13" spans="1:8" x14ac:dyDescent="0.15">
      <c r="A13" s="110"/>
      <c r="B13" s="115"/>
      <c r="C13" s="131"/>
      <c r="D13" s="132">
        <v>34662</v>
      </c>
      <c r="E13" s="133"/>
      <c r="F13" s="134">
        <v>51527</v>
      </c>
      <c r="G13" s="135"/>
      <c r="H13" s="121"/>
    </row>
    <row r="14" spans="1:8" x14ac:dyDescent="0.15">
      <c r="A14" s="122"/>
      <c r="B14" s="123"/>
      <c r="C14" s="124"/>
      <c r="D14" s="125">
        <v>19790</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9.66</v>
      </c>
      <c r="C19" s="136">
        <f>ROUND(VALUE(SUBSTITUTE(実質収支比率等に係る経年分析!G$48,"▲","-")),2)</f>
        <v>10.47</v>
      </c>
      <c r="D19" s="136">
        <f>ROUND(VALUE(SUBSTITUTE(実質収支比率等に係る経年分析!H$48,"▲","-")),2)</f>
        <v>10.41</v>
      </c>
      <c r="E19" s="136">
        <f>ROUND(VALUE(SUBSTITUTE(実質収支比率等に係る経年分析!I$48,"▲","-")),2)</f>
        <v>12.38</v>
      </c>
      <c r="F19" s="136">
        <f>ROUND(VALUE(SUBSTITUTE(実質収支比率等に係る経年分析!J$48,"▲","-")),2)</f>
        <v>9.94</v>
      </c>
    </row>
    <row r="20" spans="1:11" x14ac:dyDescent="0.15">
      <c r="A20" s="136" t="s">
        <v>43</v>
      </c>
      <c r="B20" s="136">
        <f>ROUND(VALUE(SUBSTITUTE(実質収支比率等に係る経年分析!F$47,"▲","-")),2)</f>
        <v>19.28</v>
      </c>
      <c r="C20" s="136">
        <f>ROUND(VALUE(SUBSTITUTE(実質収支比率等に係る経年分析!G$47,"▲","-")),2)</f>
        <v>24.65</v>
      </c>
      <c r="D20" s="136">
        <f>ROUND(VALUE(SUBSTITUTE(実質収支比率等に係る経年分析!H$47,"▲","-")),2)</f>
        <v>29.21</v>
      </c>
      <c r="E20" s="136">
        <f>ROUND(VALUE(SUBSTITUTE(実質収支比率等に係る経年分析!I$47,"▲","-")),2)</f>
        <v>30.27</v>
      </c>
      <c r="F20" s="136">
        <f>ROUND(VALUE(SUBSTITUTE(実質収支比率等に係る経年分析!J$47,"▲","-")),2)</f>
        <v>34.58</v>
      </c>
    </row>
    <row r="21" spans="1:11" x14ac:dyDescent="0.15">
      <c r="A21" s="136" t="s">
        <v>44</v>
      </c>
      <c r="B21" s="136">
        <f>IF(ISNUMBER(VALUE(SUBSTITUTE(実質収支比率等に係る経年分析!F$49,"▲","-"))),ROUND(VALUE(SUBSTITUTE(実質収支比率等に係る経年分析!F$49,"▲","-")),2),NA())</f>
        <v>3.25</v>
      </c>
      <c r="C21" s="136">
        <f>IF(ISNUMBER(VALUE(SUBSTITUTE(実質収支比率等に係る経年分析!G$49,"▲","-"))),ROUND(VALUE(SUBSTITUTE(実質収支比率等に係る経年分析!G$49,"▲","-")),2),NA())</f>
        <v>6.52</v>
      </c>
      <c r="D21" s="136">
        <f>IF(ISNUMBER(VALUE(SUBSTITUTE(実質収支比率等に係る経年分析!H$49,"▲","-"))),ROUND(VALUE(SUBSTITUTE(実質収支比率等に係る経年分析!H$49,"▲","-")),2),NA())</f>
        <v>3.95</v>
      </c>
      <c r="E21" s="136">
        <f>IF(ISNUMBER(VALUE(SUBSTITUTE(実質収支比率等に係る経年分析!I$49,"▲","-"))),ROUND(VALUE(SUBSTITUTE(実質収支比率等に係る経年分析!I$49,"▲","-")),2),NA())</f>
        <v>3.6</v>
      </c>
      <c r="F21" s="136">
        <f>IF(ISNUMBER(VALUE(SUBSTITUTE(実質収支比率等に係る経年分析!J$49,"▲","-"))),ROUND(VALUE(SUBSTITUTE(実質収支比率等に係る経年分析!J$49,"▲","-")),2),NA())</f>
        <v>2.19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4.1500000000000004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4.2699999999999996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4980</v>
      </c>
      <c r="E42" s="138"/>
      <c r="F42" s="138"/>
      <c r="G42" s="138">
        <f>'実質公債費比率（分子）の構造'!L$52</f>
        <v>5087</v>
      </c>
      <c r="H42" s="138"/>
      <c r="I42" s="138"/>
      <c r="J42" s="138">
        <f>'実質公債費比率（分子）の構造'!M$52</f>
        <v>5046</v>
      </c>
      <c r="K42" s="138"/>
      <c r="L42" s="138"/>
      <c r="M42" s="138">
        <f>'実質公債費比率（分子）の構造'!N$52</f>
        <v>4997</v>
      </c>
      <c r="N42" s="138"/>
      <c r="O42" s="138"/>
      <c r="P42" s="138">
        <f>'実質公債費比率（分子）の構造'!O$52</f>
        <v>5086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121</v>
      </c>
      <c r="C44" s="138"/>
      <c r="D44" s="138"/>
      <c r="E44" s="138">
        <f>'実質公債費比率（分子）の構造'!L$50</f>
        <v>120</v>
      </c>
      <c r="F44" s="138"/>
      <c r="G44" s="138"/>
      <c r="H44" s="138">
        <f>'実質公債費比率（分子）の構造'!M$50</f>
        <v>120</v>
      </c>
      <c r="I44" s="138"/>
      <c r="J44" s="138"/>
      <c r="K44" s="138">
        <f>'実質公債費比率（分子）の構造'!N$50</f>
        <v>122</v>
      </c>
      <c r="L44" s="138"/>
      <c r="M44" s="138"/>
      <c r="N44" s="138">
        <f>'実質公債費比率（分子）の構造'!O$50</f>
        <v>123</v>
      </c>
      <c r="O44" s="138"/>
      <c r="P44" s="138"/>
    </row>
    <row r="45" spans="1:16" x14ac:dyDescent="0.15">
      <c r="A45" s="138" t="s">
        <v>54</v>
      </c>
      <c r="B45" s="138">
        <f>'実質公債費比率（分子）の構造'!K$49</f>
        <v>151</v>
      </c>
      <c r="C45" s="138"/>
      <c r="D45" s="138"/>
      <c r="E45" s="138">
        <f>'実質公債費比率（分子）の構造'!L$49</f>
        <v>116</v>
      </c>
      <c r="F45" s="138"/>
      <c r="G45" s="138"/>
      <c r="H45" s="138">
        <f>'実質公債費比率（分子）の構造'!M$49</f>
        <v>49</v>
      </c>
      <c r="I45" s="138"/>
      <c r="J45" s="138"/>
      <c r="K45" s="138">
        <f>'実質公債費比率（分子）の構造'!N$49</f>
        <v>45</v>
      </c>
      <c r="L45" s="138"/>
      <c r="M45" s="138"/>
      <c r="N45" s="138">
        <f>'実質公債費比率（分子）の構造'!O$49</f>
        <v>64</v>
      </c>
      <c r="O45" s="138"/>
      <c r="P45" s="138"/>
    </row>
    <row r="46" spans="1:16" x14ac:dyDescent="0.15">
      <c r="A46" s="138" t="s">
        <v>55</v>
      </c>
      <c r="B46" s="138">
        <f>'実質公債費比率（分子）の構造'!K$48</f>
        <v>1839</v>
      </c>
      <c r="C46" s="138"/>
      <c r="D46" s="138"/>
      <c r="E46" s="138">
        <f>'実質公債費比率（分子）の構造'!L$48</f>
        <v>1873</v>
      </c>
      <c r="F46" s="138"/>
      <c r="G46" s="138"/>
      <c r="H46" s="138">
        <f>'実質公債費比率（分子）の構造'!M$48</f>
        <v>1911</v>
      </c>
      <c r="I46" s="138"/>
      <c r="J46" s="138"/>
      <c r="K46" s="138">
        <f>'実質公債費比率（分子）の構造'!N$48</f>
        <v>1925</v>
      </c>
      <c r="L46" s="138"/>
      <c r="M46" s="138"/>
      <c r="N46" s="138">
        <f>'実質公債費比率（分子）の構造'!O$48</f>
        <v>2099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5855</v>
      </c>
      <c r="C49" s="138"/>
      <c r="D49" s="138"/>
      <c r="E49" s="138">
        <f>'実質公債費比率（分子）の構造'!L$45</f>
        <v>5711</v>
      </c>
      <c r="F49" s="138"/>
      <c r="G49" s="138"/>
      <c r="H49" s="138">
        <f>'実質公債費比率（分子）の構造'!M$45</f>
        <v>5651</v>
      </c>
      <c r="I49" s="138"/>
      <c r="J49" s="138"/>
      <c r="K49" s="138">
        <f>'実質公債費比率（分子）の構造'!N$45</f>
        <v>5407</v>
      </c>
      <c r="L49" s="138"/>
      <c r="M49" s="138"/>
      <c r="N49" s="138">
        <f>'実質公債費比率（分子）の構造'!O$45</f>
        <v>5250</v>
      </c>
      <c r="O49" s="138"/>
      <c r="P49" s="138"/>
    </row>
    <row r="50" spans="1:16" x14ac:dyDescent="0.15">
      <c r="A50" s="138" t="s">
        <v>59</v>
      </c>
      <c r="B50" s="138" t="e">
        <f>NA()</f>
        <v>#N/A</v>
      </c>
      <c r="C50" s="138">
        <f>IF(ISNUMBER('実質公債費比率（分子）の構造'!K$53),'実質公債費比率（分子）の構造'!K$53,NA())</f>
        <v>2986</v>
      </c>
      <c r="D50" s="138" t="e">
        <f>NA()</f>
        <v>#N/A</v>
      </c>
      <c r="E50" s="138" t="e">
        <f>NA()</f>
        <v>#N/A</v>
      </c>
      <c r="F50" s="138">
        <f>IF(ISNUMBER('実質公債費比率（分子）の構造'!L$53),'実質公債費比率（分子）の構造'!L$53,NA())</f>
        <v>2733</v>
      </c>
      <c r="G50" s="138" t="e">
        <f>NA()</f>
        <v>#N/A</v>
      </c>
      <c r="H50" s="138" t="e">
        <f>NA()</f>
        <v>#N/A</v>
      </c>
      <c r="I50" s="138">
        <f>IF(ISNUMBER('実質公債費比率（分子）の構造'!M$53),'実質公債費比率（分子）の構造'!M$53,NA())</f>
        <v>2685</v>
      </c>
      <c r="J50" s="138" t="e">
        <f>NA()</f>
        <v>#N/A</v>
      </c>
      <c r="K50" s="138" t="e">
        <f>NA()</f>
        <v>#N/A</v>
      </c>
      <c r="L50" s="138">
        <f>IF(ISNUMBER('実質公債費比率（分子）の構造'!N$53),'実質公債費比率（分子）の構造'!N$53,NA())</f>
        <v>2502</v>
      </c>
      <c r="M50" s="138" t="e">
        <f>NA()</f>
        <v>#N/A</v>
      </c>
      <c r="N50" s="138" t="e">
        <f>NA()</f>
        <v>#N/A</v>
      </c>
      <c r="O50" s="138">
        <f>IF(ISNUMBER('実質公債費比率（分子）の構造'!O$53),'実質公債費比率（分子）の構造'!O$53,NA())</f>
        <v>2450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44014</v>
      </c>
      <c r="E56" s="137"/>
      <c r="F56" s="137"/>
      <c r="G56" s="137">
        <f>'将来負担比率（分子）の構造'!J$52</f>
        <v>43886</v>
      </c>
      <c r="H56" s="137"/>
      <c r="I56" s="137"/>
      <c r="J56" s="137">
        <f>'将来負担比率（分子）の構造'!K$52</f>
        <v>42983</v>
      </c>
      <c r="K56" s="137"/>
      <c r="L56" s="137"/>
      <c r="M56" s="137">
        <f>'将来負担比率（分子）の構造'!L$52</f>
        <v>42697</v>
      </c>
      <c r="N56" s="137"/>
      <c r="O56" s="137"/>
      <c r="P56" s="137">
        <f>'将来負担比率（分子）の構造'!M$52</f>
        <v>41994</v>
      </c>
    </row>
    <row r="57" spans="1:16" x14ac:dyDescent="0.15">
      <c r="A57" s="137" t="s">
        <v>36</v>
      </c>
      <c r="B57" s="137"/>
      <c r="C57" s="137"/>
      <c r="D57" s="137">
        <f>'将来負担比率（分子）の構造'!I$51</f>
        <v>10951</v>
      </c>
      <c r="E57" s="137"/>
      <c r="F57" s="137"/>
      <c r="G57" s="137">
        <f>'将来負担比率（分子）の構造'!J$51</f>
        <v>10783</v>
      </c>
      <c r="H57" s="137"/>
      <c r="I57" s="137"/>
      <c r="J57" s="137">
        <f>'将来負担比率（分子）の構造'!K$51</f>
        <v>8729</v>
      </c>
      <c r="K57" s="137"/>
      <c r="L57" s="137"/>
      <c r="M57" s="137">
        <f>'将来負担比率（分子）の構造'!L$51</f>
        <v>8804</v>
      </c>
      <c r="N57" s="137"/>
      <c r="O57" s="137"/>
      <c r="P57" s="137">
        <f>'将来負担比率（分子）の構造'!M$51</f>
        <v>8879</v>
      </c>
    </row>
    <row r="58" spans="1:16" x14ac:dyDescent="0.15">
      <c r="A58" s="137" t="s">
        <v>35</v>
      </c>
      <c r="B58" s="137"/>
      <c r="C58" s="137"/>
      <c r="D58" s="137">
        <f>'将来負担比率（分子）の構造'!I$50</f>
        <v>12338</v>
      </c>
      <c r="E58" s="137"/>
      <c r="F58" s="137"/>
      <c r="G58" s="137">
        <f>'将来負担比率（分子）の構造'!J$50</f>
        <v>13324</v>
      </c>
      <c r="H58" s="137"/>
      <c r="I58" s="137"/>
      <c r="J58" s="137">
        <f>'将来負担比率（分子）の構造'!K$50</f>
        <v>14345</v>
      </c>
      <c r="K58" s="137"/>
      <c r="L58" s="137"/>
      <c r="M58" s="137">
        <f>'将来負担比率（分子）の構造'!L$50</f>
        <v>14393</v>
      </c>
      <c r="N58" s="137"/>
      <c r="O58" s="137"/>
      <c r="P58" s="137">
        <f>'将来負担比率（分子）の構造'!M$50</f>
        <v>17032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374</v>
      </c>
      <c r="C61" s="137"/>
      <c r="D61" s="137"/>
      <c r="E61" s="137">
        <f>'将来負担比率（分子）の構造'!J$46</f>
        <v>149</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8707</v>
      </c>
      <c r="C62" s="137"/>
      <c r="D62" s="137"/>
      <c r="E62" s="137">
        <f>'将来負担比率（分子）の構造'!J$45</f>
        <v>8489</v>
      </c>
      <c r="F62" s="137"/>
      <c r="G62" s="137"/>
      <c r="H62" s="137">
        <f>'将来負担比率（分子）の構造'!K$45</f>
        <v>7892</v>
      </c>
      <c r="I62" s="137"/>
      <c r="J62" s="137"/>
      <c r="K62" s="137">
        <f>'将来負担比率（分子）の構造'!L$45</f>
        <v>7455</v>
      </c>
      <c r="L62" s="137"/>
      <c r="M62" s="137"/>
      <c r="N62" s="137">
        <f>'将来負担比率（分子）の構造'!M$45</f>
        <v>7401</v>
      </c>
      <c r="O62" s="137"/>
      <c r="P62" s="137"/>
    </row>
    <row r="63" spans="1:16" x14ac:dyDescent="0.15">
      <c r="A63" s="137" t="s">
        <v>28</v>
      </c>
      <c r="B63" s="137">
        <f>'将来負担比率（分子）の構造'!I$44</f>
        <v>241</v>
      </c>
      <c r="C63" s="137"/>
      <c r="D63" s="137"/>
      <c r="E63" s="137">
        <f>'将来負担比率（分子）の構造'!J$44</f>
        <v>252</v>
      </c>
      <c r="F63" s="137"/>
      <c r="G63" s="137"/>
      <c r="H63" s="137">
        <f>'将来負担比率（分子）の構造'!K$44</f>
        <v>406</v>
      </c>
      <c r="I63" s="137"/>
      <c r="J63" s="137"/>
      <c r="K63" s="137">
        <f>'将来負担比率（分子）の構造'!L$44</f>
        <v>742</v>
      </c>
      <c r="L63" s="137"/>
      <c r="M63" s="137"/>
      <c r="N63" s="137">
        <f>'将来負担比率（分子）の構造'!M$44</f>
        <v>808</v>
      </c>
      <c r="O63" s="137"/>
      <c r="P63" s="137"/>
    </row>
    <row r="64" spans="1:16" x14ac:dyDescent="0.15">
      <c r="A64" s="137" t="s">
        <v>27</v>
      </c>
      <c r="B64" s="137">
        <f>'将来負担比率（分子）の構造'!I$43</f>
        <v>20212</v>
      </c>
      <c r="C64" s="137"/>
      <c r="D64" s="137"/>
      <c r="E64" s="137">
        <f>'将来負担比率（分子）の構造'!J$43</f>
        <v>20067</v>
      </c>
      <c r="F64" s="137"/>
      <c r="G64" s="137"/>
      <c r="H64" s="137">
        <f>'将来負担比率（分子）の構造'!K$43</f>
        <v>20467</v>
      </c>
      <c r="I64" s="137"/>
      <c r="J64" s="137"/>
      <c r="K64" s="137">
        <f>'将来負担比率（分子）の構造'!L$43</f>
        <v>19852</v>
      </c>
      <c r="L64" s="137"/>
      <c r="M64" s="137"/>
      <c r="N64" s="137">
        <f>'将来負担比率（分子）の構造'!M$43</f>
        <v>18841</v>
      </c>
      <c r="O64" s="137"/>
      <c r="P64" s="137"/>
    </row>
    <row r="65" spans="1:16" x14ac:dyDescent="0.15">
      <c r="A65" s="137" t="s">
        <v>26</v>
      </c>
      <c r="B65" s="137">
        <f>'将来負担比率（分子）の構造'!I$42</f>
        <v>2986</v>
      </c>
      <c r="C65" s="137"/>
      <c r="D65" s="137"/>
      <c r="E65" s="137">
        <f>'将来負担比率（分子）の構造'!J$42</f>
        <v>2686</v>
      </c>
      <c r="F65" s="137"/>
      <c r="G65" s="137"/>
      <c r="H65" s="137">
        <f>'将来負担比率（分子）の構造'!K$42</f>
        <v>1195</v>
      </c>
      <c r="I65" s="137"/>
      <c r="J65" s="137"/>
      <c r="K65" s="137">
        <f>'将来負担比率（分子）の構造'!L$42</f>
        <v>1102</v>
      </c>
      <c r="L65" s="137"/>
      <c r="M65" s="137"/>
      <c r="N65" s="137">
        <f>'将来負担比率（分子）の構造'!M$42</f>
        <v>1015</v>
      </c>
      <c r="O65" s="137"/>
      <c r="P65" s="137"/>
    </row>
    <row r="66" spans="1:16" x14ac:dyDescent="0.15">
      <c r="A66" s="137" t="s">
        <v>25</v>
      </c>
      <c r="B66" s="137">
        <f>'将来負担比率（分子）の構造'!I$41</f>
        <v>51345</v>
      </c>
      <c r="C66" s="137"/>
      <c r="D66" s="137"/>
      <c r="E66" s="137">
        <f>'将来負担比率（分子）の構造'!J$41</f>
        <v>49139</v>
      </c>
      <c r="F66" s="137"/>
      <c r="G66" s="137"/>
      <c r="H66" s="137">
        <f>'将来負担比率（分子）の構造'!K$41</f>
        <v>46787</v>
      </c>
      <c r="I66" s="137"/>
      <c r="J66" s="137"/>
      <c r="K66" s="137">
        <f>'将来負担比率（分子）の構造'!L$41</f>
        <v>44550</v>
      </c>
      <c r="L66" s="137"/>
      <c r="M66" s="137"/>
      <c r="N66" s="137">
        <f>'将来負担比率（分子）の構造'!M$41</f>
        <v>42505</v>
      </c>
      <c r="O66" s="137"/>
      <c r="P66" s="137"/>
    </row>
    <row r="67" spans="1:16" x14ac:dyDescent="0.15">
      <c r="A67" s="137" t="s">
        <v>63</v>
      </c>
      <c r="B67" s="137" t="e">
        <f>NA()</f>
        <v>#N/A</v>
      </c>
      <c r="C67" s="137">
        <f>IF(ISNUMBER('将来負担比率（分子）の構造'!I$53), IF('将来負担比率（分子）の構造'!I$53 &lt; 0, 0, '将来負担比率（分子）の構造'!I$53), NA())</f>
        <v>16561</v>
      </c>
      <c r="D67" s="137" t="e">
        <f>NA()</f>
        <v>#N/A</v>
      </c>
      <c r="E67" s="137" t="e">
        <f>NA()</f>
        <v>#N/A</v>
      </c>
      <c r="F67" s="137">
        <f>IF(ISNUMBER('将来負担比率（分子）の構造'!J$53), IF('将来負担比率（分子）の構造'!J$53 &lt; 0, 0, '将来負担比率（分子）の構造'!J$53), NA())</f>
        <v>12788</v>
      </c>
      <c r="G67" s="137" t="e">
        <f>NA()</f>
        <v>#N/A</v>
      </c>
      <c r="H67" s="137" t="e">
        <f>NA()</f>
        <v>#N/A</v>
      </c>
      <c r="I67" s="137">
        <f>IF(ISNUMBER('将来負担比率（分子）の構造'!K$53), IF('将来負担比率（分子）の構造'!K$53 &lt; 0, 0, '将来負担比率（分子）の構造'!K$53), NA())</f>
        <v>10689</v>
      </c>
      <c r="J67" s="137" t="e">
        <f>NA()</f>
        <v>#N/A</v>
      </c>
      <c r="K67" s="137" t="e">
        <f>NA()</f>
        <v>#N/A</v>
      </c>
      <c r="L67" s="137">
        <f>IF(ISNUMBER('将来負担比率（分子）の構造'!L$53), IF('将来負担比率（分子）の構造'!L$53 &lt; 0, 0, '将来負担比率（分子）の構造'!L$53), NA())</f>
        <v>7808</v>
      </c>
      <c r="M67" s="137" t="e">
        <f>NA()</f>
        <v>#N/A</v>
      </c>
      <c r="N67" s="137" t="e">
        <f>NA()</f>
        <v>#N/A</v>
      </c>
      <c r="O67" s="137">
        <f>IF(ISNUMBER('将来負担比率（分子）の構造'!M$53), IF('将来負担比率（分子）の構造'!M$53 &lt; 0, 0, '将来負担比率（分子）の構造'!M$53), NA())</f>
        <v>2665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21287575</v>
      </c>
      <c r="S5" s="671"/>
      <c r="T5" s="671"/>
      <c r="U5" s="671"/>
      <c r="V5" s="671"/>
      <c r="W5" s="671"/>
      <c r="X5" s="671"/>
      <c r="Y5" s="718"/>
      <c r="Z5" s="731">
        <v>40.4</v>
      </c>
      <c r="AA5" s="731"/>
      <c r="AB5" s="731"/>
      <c r="AC5" s="731"/>
      <c r="AD5" s="732">
        <v>19732325</v>
      </c>
      <c r="AE5" s="732"/>
      <c r="AF5" s="732"/>
      <c r="AG5" s="732"/>
      <c r="AH5" s="732"/>
      <c r="AI5" s="732"/>
      <c r="AJ5" s="732"/>
      <c r="AK5" s="732"/>
      <c r="AL5" s="719">
        <v>74.2</v>
      </c>
      <c r="AM5" s="688"/>
      <c r="AN5" s="688"/>
      <c r="AO5" s="720"/>
      <c r="AP5" s="707" t="s">
        <v>209</v>
      </c>
      <c r="AQ5" s="708"/>
      <c r="AR5" s="708"/>
      <c r="AS5" s="708"/>
      <c r="AT5" s="708"/>
      <c r="AU5" s="708"/>
      <c r="AV5" s="708"/>
      <c r="AW5" s="708"/>
      <c r="AX5" s="708"/>
      <c r="AY5" s="708"/>
      <c r="AZ5" s="708"/>
      <c r="BA5" s="708"/>
      <c r="BB5" s="708"/>
      <c r="BC5" s="708"/>
      <c r="BD5" s="708"/>
      <c r="BE5" s="708"/>
      <c r="BF5" s="709"/>
      <c r="BG5" s="620">
        <v>19908630</v>
      </c>
      <c r="BH5" s="621"/>
      <c r="BI5" s="621"/>
      <c r="BJ5" s="621"/>
      <c r="BK5" s="621"/>
      <c r="BL5" s="621"/>
      <c r="BM5" s="621"/>
      <c r="BN5" s="622"/>
      <c r="BO5" s="673">
        <v>93.5</v>
      </c>
      <c r="BP5" s="673"/>
      <c r="BQ5" s="673"/>
      <c r="BR5" s="673"/>
      <c r="BS5" s="674">
        <v>176371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398970</v>
      </c>
      <c r="S6" s="621"/>
      <c r="T6" s="621"/>
      <c r="U6" s="621"/>
      <c r="V6" s="621"/>
      <c r="W6" s="621"/>
      <c r="X6" s="621"/>
      <c r="Y6" s="622"/>
      <c r="Z6" s="673">
        <v>0.8</v>
      </c>
      <c r="AA6" s="673"/>
      <c r="AB6" s="673"/>
      <c r="AC6" s="673"/>
      <c r="AD6" s="674">
        <v>398970</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19908630</v>
      </c>
      <c r="BH6" s="621"/>
      <c r="BI6" s="621"/>
      <c r="BJ6" s="621"/>
      <c r="BK6" s="621"/>
      <c r="BL6" s="621"/>
      <c r="BM6" s="621"/>
      <c r="BN6" s="622"/>
      <c r="BO6" s="673">
        <v>93.5</v>
      </c>
      <c r="BP6" s="673"/>
      <c r="BQ6" s="673"/>
      <c r="BR6" s="673"/>
      <c r="BS6" s="674">
        <v>176371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286040</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285715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23610</v>
      </c>
      <c r="S7" s="621"/>
      <c r="T7" s="621"/>
      <c r="U7" s="621"/>
      <c r="V7" s="621"/>
      <c r="W7" s="621"/>
      <c r="X7" s="621"/>
      <c r="Y7" s="622"/>
      <c r="Z7" s="673">
        <v>0</v>
      </c>
      <c r="AA7" s="673"/>
      <c r="AB7" s="673"/>
      <c r="AC7" s="673"/>
      <c r="AD7" s="674">
        <v>23610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9594239</v>
      </c>
      <c r="BH7" s="621"/>
      <c r="BI7" s="621"/>
      <c r="BJ7" s="621"/>
      <c r="BK7" s="621"/>
      <c r="BL7" s="621"/>
      <c r="BM7" s="621"/>
      <c r="BN7" s="622"/>
      <c r="BO7" s="673">
        <v>45.1</v>
      </c>
      <c r="BP7" s="673"/>
      <c r="BQ7" s="673"/>
      <c r="BR7" s="673"/>
      <c r="BS7" s="674">
        <v>176371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8791283</v>
      </c>
      <c r="CS7" s="621"/>
      <c r="CT7" s="621"/>
      <c r="CU7" s="621"/>
      <c r="CV7" s="621"/>
      <c r="CW7" s="621"/>
      <c r="CX7" s="621"/>
      <c r="CY7" s="622"/>
      <c r="CZ7" s="673">
        <v>17.600000000000001</v>
      </c>
      <c r="DA7" s="673"/>
      <c r="DB7" s="673"/>
      <c r="DC7" s="673"/>
      <c r="DD7" s="626">
        <v>630717</v>
      </c>
      <c r="DE7" s="621"/>
      <c r="DF7" s="621"/>
      <c r="DG7" s="621"/>
      <c r="DH7" s="621"/>
      <c r="DI7" s="621"/>
      <c r="DJ7" s="621"/>
      <c r="DK7" s="621"/>
      <c r="DL7" s="621"/>
      <c r="DM7" s="621"/>
      <c r="DN7" s="621"/>
      <c r="DO7" s="621"/>
      <c r="DP7" s="622"/>
      <c r="DQ7" s="626">
        <v>7913661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70478</v>
      </c>
      <c r="S8" s="621"/>
      <c r="T8" s="621"/>
      <c r="U8" s="621"/>
      <c r="V8" s="621"/>
      <c r="W8" s="621"/>
      <c r="X8" s="621"/>
      <c r="Y8" s="622"/>
      <c r="Z8" s="673">
        <v>0.1</v>
      </c>
      <c r="AA8" s="673"/>
      <c r="AB8" s="673"/>
      <c r="AC8" s="673"/>
      <c r="AD8" s="674">
        <v>70478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264304</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14926342</v>
      </c>
      <c r="CS8" s="621"/>
      <c r="CT8" s="621"/>
      <c r="CU8" s="621"/>
      <c r="CV8" s="621"/>
      <c r="CW8" s="621"/>
      <c r="CX8" s="621"/>
      <c r="CY8" s="622"/>
      <c r="CZ8" s="673">
        <v>30</v>
      </c>
      <c r="DA8" s="673"/>
      <c r="DB8" s="673"/>
      <c r="DC8" s="673"/>
      <c r="DD8" s="626">
        <v>217793</v>
      </c>
      <c r="DE8" s="621"/>
      <c r="DF8" s="621"/>
      <c r="DG8" s="621"/>
      <c r="DH8" s="621"/>
      <c r="DI8" s="621"/>
      <c r="DJ8" s="621"/>
      <c r="DK8" s="621"/>
      <c r="DL8" s="621"/>
      <c r="DM8" s="621"/>
      <c r="DN8" s="621"/>
      <c r="DO8" s="621"/>
      <c r="DP8" s="622"/>
      <c r="DQ8" s="626">
        <v>7180360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53558</v>
      </c>
      <c r="S9" s="621"/>
      <c r="T9" s="621"/>
      <c r="U9" s="621"/>
      <c r="V9" s="621"/>
      <c r="W9" s="621"/>
      <c r="X9" s="621"/>
      <c r="Y9" s="622"/>
      <c r="Z9" s="673">
        <v>0.1</v>
      </c>
      <c r="AA9" s="673"/>
      <c r="AB9" s="673"/>
      <c r="AC9" s="673"/>
      <c r="AD9" s="674">
        <v>53558</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7626394</v>
      </c>
      <c r="BH9" s="621"/>
      <c r="BI9" s="621"/>
      <c r="BJ9" s="621"/>
      <c r="BK9" s="621"/>
      <c r="BL9" s="621"/>
      <c r="BM9" s="621"/>
      <c r="BN9" s="622"/>
      <c r="BO9" s="673">
        <v>35.799999999999997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5035842</v>
      </c>
      <c r="CS9" s="621"/>
      <c r="CT9" s="621"/>
      <c r="CU9" s="621"/>
      <c r="CV9" s="621"/>
      <c r="CW9" s="621"/>
      <c r="CX9" s="621"/>
      <c r="CY9" s="622"/>
      <c r="CZ9" s="673">
        <v>10.1</v>
      </c>
      <c r="DA9" s="673"/>
      <c r="DB9" s="673"/>
      <c r="DC9" s="673"/>
      <c r="DD9" s="626">
        <v>162232</v>
      </c>
      <c r="DE9" s="621"/>
      <c r="DF9" s="621"/>
      <c r="DG9" s="621"/>
      <c r="DH9" s="621"/>
      <c r="DI9" s="621"/>
      <c r="DJ9" s="621"/>
      <c r="DK9" s="621"/>
      <c r="DL9" s="621"/>
      <c r="DM9" s="621"/>
      <c r="DN9" s="621"/>
      <c r="DO9" s="621"/>
      <c r="DP9" s="622"/>
      <c r="DQ9" s="626">
        <v>4774960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2500002</v>
      </c>
      <c r="S10" s="621"/>
      <c r="T10" s="621"/>
      <c r="U10" s="621"/>
      <c r="V10" s="621"/>
      <c r="W10" s="621"/>
      <c r="X10" s="621"/>
      <c r="Y10" s="622"/>
      <c r="Z10" s="673">
        <v>4.7</v>
      </c>
      <c r="AA10" s="673"/>
      <c r="AB10" s="673"/>
      <c r="AC10" s="673"/>
      <c r="AD10" s="674">
        <v>2500002</v>
      </c>
      <c r="AE10" s="674"/>
      <c r="AF10" s="674"/>
      <c r="AG10" s="674"/>
      <c r="AH10" s="674"/>
      <c r="AI10" s="674"/>
      <c r="AJ10" s="674"/>
      <c r="AK10" s="674"/>
      <c r="AL10" s="643">
        <v>9.4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367036</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2517095</v>
      </c>
      <c r="CS10" s="621"/>
      <c r="CT10" s="621"/>
      <c r="CU10" s="621"/>
      <c r="CV10" s="621"/>
      <c r="CW10" s="621"/>
      <c r="CX10" s="621"/>
      <c r="CY10" s="622"/>
      <c r="CZ10" s="673">
        <v>5.0999999999999996</v>
      </c>
      <c r="DA10" s="673"/>
      <c r="DB10" s="673"/>
      <c r="DC10" s="673"/>
      <c r="DD10" s="626" t="s">
        <v>112</v>
      </c>
      <c r="DE10" s="621"/>
      <c r="DF10" s="621"/>
      <c r="DG10" s="621"/>
      <c r="DH10" s="621"/>
      <c r="DI10" s="621"/>
      <c r="DJ10" s="621"/>
      <c r="DK10" s="621"/>
      <c r="DL10" s="621"/>
      <c r="DM10" s="621"/>
      <c r="DN10" s="621"/>
      <c r="DO10" s="621"/>
      <c r="DP10" s="622"/>
      <c r="DQ10" s="626">
        <v>55572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25100</v>
      </c>
      <c r="S11" s="621"/>
      <c r="T11" s="621"/>
      <c r="U11" s="621"/>
      <c r="V11" s="621"/>
      <c r="W11" s="621"/>
      <c r="X11" s="621"/>
      <c r="Y11" s="622"/>
      <c r="Z11" s="673">
        <v>0</v>
      </c>
      <c r="AA11" s="673"/>
      <c r="AB11" s="673"/>
      <c r="AC11" s="673"/>
      <c r="AD11" s="674">
        <v>25100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1336505</v>
      </c>
      <c r="BH11" s="621"/>
      <c r="BI11" s="621"/>
      <c r="BJ11" s="621"/>
      <c r="BK11" s="621"/>
      <c r="BL11" s="621"/>
      <c r="BM11" s="621"/>
      <c r="BN11" s="622"/>
      <c r="BO11" s="673">
        <v>6.3</v>
      </c>
      <c r="BP11" s="673"/>
      <c r="BQ11" s="673"/>
      <c r="BR11" s="673"/>
      <c r="BS11" s="626">
        <v>176371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1182466</v>
      </c>
      <c r="CS11" s="621"/>
      <c r="CT11" s="621"/>
      <c r="CU11" s="621"/>
      <c r="CV11" s="621"/>
      <c r="CW11" s="621"/>
      <c r="CX11" s="621"/>
      <c r="CY11" s="622"/>
      <c r="CZ11" s="673">
        <v>2.4</v>
      </c>
      <c r="DA11" s="673"/>
      <c r="DB11" s="673"/>
      <c r="DC11" s="673"/>
      <c r="DD11" s="626">
        <v>721455</v>
      </c>
      <c r="DE11" s="621"/>
      <c r="DF11" s="621"/>
      <c r="DG11" s="621"/>
      <c r="DH11" s="621"/>
      <c r="DI11" s="621"/>
      <c r="DJ11" s="621"/>
      <c r="DK11" s="621"/>
      <c r="DL11" s="621"/>
      <c r="DM11" s="621"/>
      <c r="DN11" s="621"/>
      <c r="DO11" s="621"/>
      <c r="DP11" s="622"/>
      <c r="DQ11" s="626">
        <v>755658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9155237</v>
      </c>
      <c r="BH12" s="621"/>
      <c r="BI12" s="621"/>
      <c r="BJ12" s="621"/>
      <c r="BK12" s="621"/>
      <c r="BL12" s="621"/>
      <c r="BM12" s="621"/>
      <c r="BN12" s="622"/>
      <c r="BO12" s="673">
        <v>43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520588</v>
      </c>
      <c r="CS12" s="621"/>
      <c r="CT12" s="621"/>
      <c r="CU12" s="621"/>
      <c r="CV12" s="621"/>
      <c r="CW12" s="621"/>
      <c r="CX12" s="621"/>
      <c r="CY12" s="622"/>
      <c r="CZ12" s="673">
        <v>1</v>
      </c>
      <c r="DA12" s="673"/>
      <c r="DB12" s="673"/>
      <c r="DC12" s="673"/>
      <c r="DD12" s="626">
        <v>5560</v>
      </c>
      <c r="DE12" s="621"/>
      <c r="DF12" s="621"/>
      <c r="DG12" s="621"/>
      <c r="DH12" s="621"/>
      <c r="DI12" s="621"/>
      <c r="DJ12" s="621"/>
      <c r="DK12" s="621"/>
      <c r="DL12" s="621"/>
      <c r="DM12" s="621"/>
      <c r="DN12" s="621"/>
      <c r="DO12" s="621"/>
      <c r="DP12" s="622"/>
      <c r="DQ12" s="626">
        <v>332364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108437</v>
      </c>
      <c r="S13" s="621"/>
      <c r="T13" s="621"/>
      <c r="U13" s="621"/>
      <c r="V13" s="621"/>
      <c r="W13" s="621"/>
      <c r="X13" s="621"/>
      <c r="Y13" s="622"/>
      <c r="Z13" s="673">
        <v>0.2</v>
      </c>
      <c r="AA13" s="673"/>
      <c r="AB13" s="673"/>
      <c r="AC13" s="673"/>
      <c r="AD13" s="674">
        <v>108437</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9135446</v>
      </c>
      <c r="BH13" s="621"/>
      <c r="BI13" s="621"/>
      <c r="BJ13" s="621"/>
      <c r="BK13" s="621"/>
      <c r="BL13" s="621"/>
      <c r="BM13" s="621"/>
      <c r="BN13" s="622"/>
      <c r="BO13" s="673">
        <v>42.9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6071118</v>
      </c>
      <c r="CS13" s="621"/>
      <c r="CT13" s="621"/>
      <c r="CU13" s="621"/>
      <c r="CV13" s="621"/>
      <c r="CW13" s="621"/>
      <c r="CX13" s="621"/>
      <c r="CY13" s="622"/>
      <c r="CZ13" s="673">
        <v>12.2</v>
      </c>
      <c r="DA13" s="673"/>
      <c r="DB13" s="673"/>
      <c r="DC13" s="673"/>
      <c r="DD13" s="626">
        <v>3674693</v>
      </c>
      <c r="DE13" s="621"/>
      <c r="DF13" s="621"/>
      <c r="DG13" s="621"/>
      <c r="DH13" s="621"/>
      <c r="DI13" s="621"/>
      <c r="DJ13" s="621"/>
      <c r="DK13" s="621"/>
      <c r="DL13" s="621"/>
      <c r="DM13" s="621"/>
      <c r="DN13" s="621"/>
      <c r="DO13" s="621"/>
      <c r="DP13" s="622"/>
      <c r="DQ13" s="626">
        <v>3433076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360951</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1736119</v>
      </c>
      <c r="CS14" s="621"/>
      <c r="CT14" s="621"/>
      <c r="CU14" s="621"/>
      <c r="CV14" s="621"/>
      <c r="CW14" s="621"/>
      <c r="CX14" s="621"/>
      <c r="CY14" s="622"/>
      <c r="CZ14" s="673">
        <v>3.5</v>
      </c>
      <c r="DA14" s="673"/>
      <c r="DB14" s="673"/>
      <c r="DC14" s="673"/>
      <c r="DD14" s="626">
        <v>257869</v>
      </c>
      <c r="DE14" s="621"/>
      <c r="DF14" s="621"/>
      <c r="DG14" s="621"/>
      <c r="DH14" s="621"/>
      <c r="DI14" s="621"/>
      <c r="DJ14" s="621"/>
      <c r="DK14" s="621"/>
      <c r="DL14" s="621"/>
      <c r="DM14" s="621"/>
      <c r="DN14" s="621"/>
      <c r="DO14" s="621"/>
      <c r="DP14" s="622"/>
      <c r="DQ14" s="626">
        <v>1403475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134254</v>
      </c>
      <c r="S15" s="621"/>
      <c r="T15" s="621"/>
      <c r="U15" s="621"/>
      <c r="V15" s="621"/>
      <c r="W15" s="621"/>
      <c r="X15" s="621"/>
      <c r="Y15" s="622"/>
      <c r="Z15" s="673">
        <v>0.3</v>
      </c>
      <c r="AA15" s="673"/>
      <c r="AB15" s="673"/>
      <c r="AC15" s="673"/>
      <c r="AD15" s="674">
        <v>134254</v>
      </c>
      <c r="AE15" s="674"/>
      <c r="AF15" s="674"/>
      <c r="AG15" s="674"/>
      <c r="AH15" s="674"/>
      <c r="AI15" s="674"/>
      <c r="AJ15" s="674"/>
      <c r="AK15" s="674"/>
      <c r="AL15" s="643">
        <v>0.5</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798203</v>
      </c>
      <c r="BH15" s="621"/>
      <c r="BI15" s="621"/>
      <c r="BJ15" s="621"/>
      <c r="BK15" s="621"/>
      <c r="BL15" s="621"/>
      <c r="BM15" s="621"/>
      <c r="BN15" s="622"/>
      <c r="BO15" s="673">
        <v>3.7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3345494</v>
      </c>
      <c r="CS15" s="621"/>
      <c r="CT15" s="621"/>
      <c r="CU15" s="621"/>
      <c r="CV15" s="621"/>
      <c r="CW15" s="621"/>
      <c r="CX15" s="621"/>
      <c r="CY15" s="622"/>
      <c r="CZ15" s="673">
        <v>6.7</v>
      </c>
      <c r="DA15" s="673"/>
      <c r="DB15" s="673"/>
      <c r="DC15" s="673"/>
      <c r="DD15" s="626">
        <v>226035</v>
      </c>
      <c r="DE15" s="621"/>
      <c r="DF15" s="621"/>
      <c r="DG15" s="621"/>
      <c r="DH15" s="621"/>
      <c r="DI15" s="621"/>
      <c r="DJ15" s="621"/>
      <c r="DK15" s="621"/>
      <c r="DL15" s="621"/>
      <c r="DM15" s="621"/>
      <c r="DN15" s="621"/>
      <c r="DO15" s="621"/>
      <c r="DP15" s="622"/>
      <c r="DQ15" s="626">
        <v>3124516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4085162</v>
      </c>
      <c r="S16" s="621"/>
      <c r="T16" s="621"/>
      <c r="U16" s="621"/>
      <c r="V16" s="621"/>
      <c r="W16" s="621"/>
      <c r="X16" s="621"/>
      <c r="Y16" s="622"/>
      <c r="Z16" s="673">
        <v>7.8</v>
      </c>
      <c r="AA16" s="673"/>
      <c r="AB16" s="673"/>
      <c r="AC16" s="673"/>
      <c r="AD16" s="674">
        <v>3329569</v>
      </c>
      <c r="AE16" s="674"/>
      <c r="AF16" s="674"/>
      <c r="AG16" s="674"/>
      <c r="AH16" s="674"/>
      <c r="AI16" s="674"/>
      <c r="AJ16" s="674"/>
      <c r="AK16" s="674"/>
      <c r="AL16" s="643">
        <v>12.5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161503</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92248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3329569</v>
      </c>
      <c r="S17" s="621"/>
      <c r="T17" s="621"/>
      <c r="U17" s="621"/>
      <c r="V17" s="621"/>
      <c r="W17" s="621"/>
      <c r="X17" s="621"/>
      <c r="Y17" s="622"/>
      <c r="Z17" s="673">
        <v>6.3</v>
      </c>
      <c r="AA17" s="673"/>
      <c r="AB17" s="673"/>
      <c r="AC17" s="673"/>
      <c r="AD17" s="674">
        <v>3329569</v>
      </c>
      <c r="AE17" s="674"/>
      <c r="AF17" s="674"/>
      <c r="AG17" s="674"/>
      <c r="AH17" s="674"/>
      <c r="AI17" s="674"/>
      <c r="AJ17" s="674"/>
      <c r="AK17" s="674"/>
      <c r="AL17" s="643">
        <v>12.5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5249619</v>
      </c>
      <c r="CS17" s="621"/>
      <c r="CT17" s="621"/>
      <c r="CU17" s="621"/>
      <c r="CV17" s="621"/>
      <c r="CW17" s="621"/>
      <c r="CX17" s="621"/>
      <c r="CY17" s="622"/>
      <c r="CZ17" s="673">
        <v>10.5</v>
      </c>
      <c r="DA17" s="673"/>
      <c r="DB17" s="673"/>
      <c r="DC17" s="673"/>
      <c r="DD17" s="626" t="s">
        <v>112</v>
      </c>
      <c r="DE17" s="621"/>
      <c r="DF17" s="621"/>
      <c r="DG17" s="621"/>
      <c r="DH17" s="621"/>
      <c r="DI17" s="621"/>
      <c r="DJ17" s="621"/>
      <c r="DK17" s="621"/>
      <c r="DL17" s="621"/>
      <c r="DM17" s="621"/>
      <c r="DN17" s="621"/>
      <c r="DO17" s="621"/>
      <c r="DP17" s="622"/>
      <c r="DQ17" s="626">
        <v>5212936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755510</v>
      </c>
      <c r="S18" s="621"/>
      <c r="T18" s="621"/>
      <c r="U18" s="621"/>
      <c r="V18" s="621"/>
      <c r="W18" s="621"/>
      <c r="X18" s="621"/>
      <c r="Y18" s="622"/>
      <c r="Z18" s="673">
        <v>1.4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83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1378945</v>
      </c>
      <c r="BH19" s="621"/>
      <c r="BI19" s="621"/>
      <c r="BJ19" s="621"/>
      <c r="BK19" s="621"/>
      <c r="BL19" s="621"/>
      <c r="BM19" s="621"/>
      <c r="BN19" s="622"/>
      <c r="BO19" s="673">
        <v>6.5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28687146</v>
      </c>
      <c r="S20" s="621"/>
      <c r="T20" s="621"/>
      <c r="U20" s="621"/>
      <c r="V20" s="621"/>
      <c r="W20" s="621"/>
      <c r="X20" s="621"/>
      <c r="Y20" s="622"/>
      <c r="Z20" s="673">
        <v>54.5</v>
      </c>
      <c r="AA20" s="673"/>
      <c r="AB20" s="673"/>
      <c r="AC20" s="673"/>
      <c r="AD20" s="674">
        <v>26376303</v>
      </c>
      <c r="AE20" s="674"/>
      <c r="AF20" s="674"/>
      <c r="AG20" s="674"/>
      <c r="AH20" s="674"/>
      <c r="AI20" s="674"/>
      <c r="AJ20" s="674"/>
      <c r="AK20" s="674"/>
      <c r="AL20" s="643">
        <v>99.2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1378945</v>
      </c>
      <c r="BH20" s="621"/>
      <c r="BI20" s="621"/>
      <c r="BJ20" s="621"/>
      <c r="BK20" s="621"/>
      <c r="BL20" s="621"/>
      <c r="BM20" s="621"/>
      <c r="BN20" s="622"/>
      <c r="BO20" s="673">
        <v>6.5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49823509</v>
      </c>
      <c r="CS20" s="621"/>
      <c r="CT20" s="621"/>
      <c r="CU20" s="621"/>
      <c r="CV20" s="621"/>
      <c r="CW20" s="621"/>
      <c r="CX20" s="621"/>
      <c r="CY20" s="622"/>
      <c r="CZ20" s="673">
        <v>100</v>
      </c>
      <c r="DA20" s="673"/>
      <c r="DB20" s="673"/>
      <c r="DC20" s="673"/>
      <c r="DD20" s="626">
        <v>5896354</v>
      </c>
      <c r="DE20" s="621"/>
      <c r="DF20" s="621"/>
      <c r="DG20" s="621"/>
      <c r="DH20" s="621"/>
      <c r="DI20" s="621"/>
      <c r="DJ20" s="621"/>
      <c r="DK20" s="621"/>
      <c r="DL20" s="621"/>
      <c r="DM20" s="621"/>
      <c r="DN20" s="621"/>
      <c r="DO20" s="621"/>
      <c r="DP20" s="622"/>
      <c r="DQ20" s="626">
        <v>34564541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32178</v>
      </c>
      <c r="S21" s="621"/>
      <c r="T21" s="621"/>
      <c r="U21" s="621"/>
      <c r="V21" s="621"/>
      <c r="W21" s="621"/>
      <c r="X21" s="621"/>
      <c r="Y21" s="622"/>
      <c r="Z21" s="673">
        <v>0.1</v>
      </c>
      <c r="AA21" s="673"/>
      <c r="AB21" s="673"/>
      <c r="AC21" s="673"/>
      <c r="AD21" s="674">
        <v>32178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66</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415012</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387230</v>
      </c>
      <c r="S23" s="621"/>
      <c r="T23" s="621"/>
      <c r="U23" s="621"/>
      <c r="V23" s="621"/>
      <c r="W23" s="621"/>
      <c r="X23" s="621"/>
      <c r="Y23" s="622"/>
      <c r="Z23" s="673">
        <v>0.7</v>
      </c>
      <c r="AA23" s="673"/>
      <c r="AB23" s="673"/>
      <c r="AC23" s="673"/>
      <c r="AD23" s="674">
        <v>84035</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1378879</v>
      </c>
      <c r="BH23" s="621"/>
      <c r="BI23" s="621"/>
      <c r="BJ23" s="621"/>
      <c r="BK23" s="621"/>
      <c r="BL23" s="621"/>
      <c r="BM23" s="621"/>
      <c r="BN23" s="622"/>
      <c r="BO23" s="673">
        <v>6.5</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107400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20511833</v>
      </c>
      <c r="CS24" s="671"/>
      <c r="CT24" s="671"/>
      <c r="CU24" s="671"/>
      <c r="CV24" s="671"/>
      <c r="CW24" s="671"/>
      <c r="CX24" s="671"/>
      <c r="CY24" s="718"/>
      <c r="CZ24" s="722">
        <v>41.2</v>
      </c>
      <c r="DA24" s="723"/>
      <c r="DB24" s="723"/>
      <c r="DC24" s="724"/>
      <c r="DD24" s="717">
        <v>13541894</v>
      </c>
      <c r="DE24" s="671"/>
      <c r="DF24" s="671"/>
      <c r="DG24" s="671"/>
      <c r="DH24" s="671"/>
      <c r="DI24" s="671"/>
      <c r="DJ24" s="671"/>
      <c r="DK24" s="718"/>
      <c r="DL24" s="717">
        <v>13540820</v>
      </c>
      <c r="DM24" s="671"/>
      <c r="DN24" s="671"/>
      <c r="DO24" s="671"/>
      <c r="DP24" s="671"/>
      <c r="DQ24" s="671"/>
      <c r="DR24" s="671"/>
      <c r="DS24" s="671"/>
      <c r="DT24" s="671"/>
      <c r="DU24" s="671"/>
      <c r="DV24" s="718"/>
      <c r="DW24" s="719">
        <v>47.8</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6175627</v>
      </c>
      <c r="S25" s="621"/>
      <c r="T25" s="621"/>
      <c r="U25" s="621"/>
      <c r="V25" s="621"/>
      <c r="W25" s="621"/>
      <c r="X25" s="621"/>
      <c r="Y25" s="622"/>
      <c r="Z25" s="673">
        <v>11.7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5652639</v>
      </c>
      <c r="CS25" s="639"/>
      <c r="CT25" s="639"/>
      <c r="CU25" s="639"/>
      <c r="CV25" s="639"/>
      <c r="CW25" s="639"/>
      <c r="CX25" s="639"/>
      <c r="CY25" s="640"/>
      <c r="CZ25" s="623">
        <v>11.3</v>
      </c>
      <c r="DA25" s="641"/>
      <c r="DB25" s="641"/>
      <c r="DC25" s="642"/>
      <c r="DD25" s="626">
        <v>5259128</v>
      </c>
      <c r="DE25" s="639"/>
      <c r="DF25" s="639"/>
      <c r="DG25" s="639"/>
      <c r="DH25" s="639"/>
      <c r="DI25" s="639"/>
      <c r="DJ25" s="639"/>
      <c r="DK25" s="640"/>
      <c r="DL25" s="626">
        <v>5258354</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3951674</v>
      </c>
      <c r="CS26" s="621"/>
      <c r="CT26" s="621"/>
      <c r="CU26" s="621"/>
      <c r="CV26" s="621"/>
      <c r="CW26" s="621"/>
      <c r="CX26" s="621"/>
      <c r="CY26" s="622"/>
      <c r="CZ26" s="623">
        <v>7.9</v>
      </c>
      <c r="DA26" s="641"/>
      <c r="DB26" s="641"/>
      <c r="DC26" s="642"/>
      <c r="DD26" s="626">
        <v>3581507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3483382</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21287575</v>
      </c>
      <c r="BH27" s="621"/>
      <c r="BI27" s="621"/>
      <c r="BJ27" s="621"/>
      <c r="BK27" s="621"/>
      <c r="BL27" s="621"/>
      <c r="BM27" s="621"/>
      <c r="BN27" s="622"/>
      <c r="BO27" s="673">
        <v>100</v>
      </c>
      <c r="BP27" s="673"/>
      <c r="BQ27" s="673"/>
      <c r="BR27" s="673"/>
      <c r="BS27" s="626">
        <v>176371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9609575</v>
      </c>
      <c r="CS27" s="639"/>
      <c r="CT27" s="639"/>
      <c r="CU27" s="639"/>
      <c r="CV27" s="639"/>
      <c r="CW27" s="639"/>
      <c r="CX27" s="639"/>
      <c r="CY27" s="640"/>
      <c r="CZ27" s="623">
        <v>19.3</v>
      </c>
      <c r="DA27" s="641"/>
      <c r="DB27" s="641"/>
      <c r="DC27" s="642"/>
      <c r="DD27" s="626">
        <v>3069830</v>
      </c>
      <c r="DE27" s="639"/>
      <c r="DF27" s="639"/>
      <c r="DG27" s="639"/>
      <c r="DH27" s="639"/>
      <c r="DI27" s="639"/>
      <c r="DJ27" s="639"/>
      <c r="DK27" s="640"/>
      <c r="DL27" s="626">
        <v>3069530</v>
      </c>
      <c r="DM27" s="639"/>
      <c r="DN27" s="639"/>
      <c r="DO27" s="639"/>
      <c r="DP27" s="639"/>
      <c r="DQ27" s="639"/>
      <c r="DR27" s="639"/>
      <c r="DS27" s="639"/>
      <c r="DT27" s="639"/>
      <c r="DU27" s="639"/>
      <c r="DV27" s="640"/>
      <c r="DW27" s="643">
        <v>10.8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374287</v>
      </c>
      <c r="S28" s="621"/>
      <c r="T28" s="621"/>
      <c r="U28" s="621"/>
      <c r="V28" s="621"/>
      <c r="W28" s="621"/>
      <c r="X28" s="621"/>
      <c r="Y28" s="622"/>
      <c r="Z28" s="673">
        <v>0.7</v>
      </c>
      <c r="AA28" s="673"/>
      <c r="AB28" s="673"/>
      <c r="AC28" s="673"/>
      <c r="AD28" s="674">
        <v>99677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5249619</v>
      </c>
      <c r="CS28" s="621"/>
      <c r="CT28" s="621"/>
      <c r="CU28" s="621"/>
      <c r="CV28" s="621"/>
      <c r="CW28" s="621"/>
      <c r="CX28" s="621"/>
      <c r="CY28" s="622"/>
      <c r="CZ28" s="623">
        <v>10.5</v>
      </c>
      <c r="DA28" s="641"/>
      <c r="DB28" s="641"/>
      <c r="DC28" s="642"/>
      <c r="DD28" s="626">
        <v>5212936</v>
      </c>
      <c r="DE28" s="621"/>
      <c r="DF28" s="621"/>
      <c r="DG28" s="621"/>
      <c r="DH28" s="621"/>
      <c r="DI28" s="621"/>
      <c r="DJ28" s="621"/>
      <c r="DK28" s="622"/>
      <c r="DL28" s="626">
        <v>5212936</v>
      </c>
      <c r="DM28" s="621"/>
      <c r="DN28" s="621"/>
      <c r="DO28" s="621"/>
      <c r="DP28" s="621"/>
      <c r="DQ28" s="621"/>
      <c r="DR28" s="621"/>
      <c r="DS28" s="621"/>
      <c r="DT28" s="621"/>
      <c r="DU28" s="621"/>
      <c r="DV28" s="622"/>
      <c r="DW28" s="643">
        <v>18.399999999999999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2660015</v>
      </c>
      <c r="S29" s="621"/>
      <c r="T29" s="621"/>
      <c r="U29" s="621"/>
      <c r="V29" s="621"/>
      <c r="W29" s="621"/>
      <c r="X29" s="621"/>
      <c r="Y29" s="622"/>
      <c r="Z29" s="673">
        <v>5.0999999999999996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5249618</v>
      </c>
      <c r="CS29" s="639"/>
      <c r="CT29" s="639"/>
      <c r="CU29" s="639"/>
      <c r="CV29" s="639"/>
      <c r="CW29" s="639"/>
      <c r="CX29" s="639"/>
      <c r="CY29" s="640"/>
      <c r="CZ29" s="623">
        <v>10.5</v>
      </c>
      <c r="DA29" s="641"/>
      <c r="DB29" s="641"/>
      <c r="DC29" s="642"/>
      <c r="DD29" s="626">
        <v>5212935</v>
      </c>
      <c r="DE29" s="639"/>
      <c r="DF29" s="639"/>
      <c r="DG29" s="639"/>
      <c r="DH29" s="639"/>
      <c r="DI29" s="639"/>
      <c r="DJ29" s="639"/>
      <c r="DK29" s="640"/>
      <c r="DL29" s="626">
        <v>5212935</v>
      </c>
      <c r="DM29" s="639"/>
      <c r="DN29" s="639"/>
      <c r="DO29" s="639"/>
      <c r="DP29" s="639"/>
      <c r="DQ29" s="639"/>
      <c r="DR29" s="639"/>
      <c r="DS29" s="639"/>
      <c r="DT29" s="639"/>
      <c r="DU29" s="639"/>
      <c r="DV29" s="640"/>
      <c r="DW29" s="643">
        <v>18.399999999999999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436492</v>
      </c>
      <c r="S30" s="621"/>
      <c r="T30" s="621"/>
      <c r="U30" s="621"/>
      <c r="V30" s="621"/>
      <c r="W30" s="621"/>
      <c r="X30" s="621"/>
      <c r="Y30" s="622"/>
      <c r="Z30" s="673">
        <v>0.8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96.2</v>
      </c>
      <c r="BN30" s="687"/>
      <c r="BO30" s="687"/>
      <c r="BP30" s="687"/>
      <c r="BQ30" s="689"/>
      <c r="BR30" s="686">
        <v>99.1</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4820255</v>
      </c>
      <c r="CS30" s="621"/>
      <c r="CT30" s="621"/>
      <c r="CU30" s="621"/>
      <c r="CV30" s="621"/>
      <c r="CW30" s="621"/>
      <c r="CX30" s="621"/>
      <c r="CY30" s="622"/>
      <c r="CZ30" s="623">
        <v>9.6999999999999993</v>
      </c>
      <c r="DA30" s="641"/>
      <c r="DB30" s="641"/>
      <c r="DC30" s="642"/>
      <c r="DD30" s="626">
        <v>4788668</v>
      </c>
      <c r="DE30" s="621"/>
      <c r="DF30" s="621"/>
      <c r="DG30" s="621"/>
      <c r="DH30" s="621"/>
      <c r="DI30" s="621"/>
      <c r="DJ30" s="621"/>
      <c r="DK30" s="622"/>
      <c r="DL30" s="626">
        <v>4788668</v>
      </c>
      <c r="DM30" s="621"/>
      <c r="DN30" s="621"/>
      <c r="DO30" s="621"/>
      <c r="DP30" s="621"/>
      <c r="DQ30" s="621"/>
      <c r="DR30" s="621"/>
      <c r="DS30" s="621"/>
      <c r="DT30" s="621"/>
      <c r="DU30" s="621"/>
      <c r="DV30" s="622"/>
      <c r="DW30" s="643">
        <v>16.899999999999999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3847450</v>
      </c>
      <c r="S31" s="621"/>
      <c r="T31" s="621"/>
      <c r="U31" s="621"/>
      <c r="V31" s="621"/>
      <c r="W31" s="621"/>
      <c r="X31" s="621"/>
      <c r="Y31" s="622"/>
      <c r="Z31" s="673">
        <v>7.3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95.9</v>
      </c>
      <c r="BN31" s="685"/>
      <c r="BO31" s="685"/>
      <c r="BP31" s="685"/>
      <c r="BQ31" s="649"/>
      <c r="BR31" s="684">
        <v>98.9</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429363</v>
      </c>
      <c r="CS31" s="639"/>
      <c r="CT31" s="639"/>
      <c r="CU31" s="639"/>
      <c r="CV31" s="639"/>
      <c r="CW31" s="639"/>
      <c r="CX31" s="639"/>
      <c r="CY31" s="640"/>
      <c r="CZ31" s="623">
        <v>0.9</v>
      </c>
      <c r="DA31" s="641"/>
      <c r="DB31" s="641"/>
      <c r="DC31" s="642"/>
      <c r="DD31" s="626">
        <v>424267</v>
      </c>
      <c r="DE31" s="639"/>
      <c r="DF31" s="639"/>
      <c r="DG31" s="639"/>
      <c r="DH31" s="639"/>
      <c r="DI31" s="639"/>
      <c r="DJ31" s="639"/>
      <c r="DK31" s="640"/>
      <c r="DL31" s="626">
        <v>424267</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3126822</v>
      </c>
      <c r="S32" s="621"/>
      <c r="T32" s="621"/>
      <c r="U32" s="621"/>
      <c r="V32" s="621"/>
      <c r="W32" s="621"/>
      <c r="X32" s="621"/>
      <c r="Y32" s="622"/>
      <c r="Z32" s="673">
        <v>5.9</v>
      </c>
      <c r="AA32" s="673"/>
      <c r="AB32" s="673"/>
      <c r="AC32" s="673"/>
      <c r="AD32" s="674">
        <v>3267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99.2</v>
      </c>
      <c r="BH32" s="605"/>
      <c r="BI32" s="605"/>
      <c r="BJ32" s="605"/>
      <c r="BK32" s="605"/>
      <c r="BL32" s="605"/>
      <c r="BM32" s="668">
        <v>96.3</v>
      </c>
      <c r="BN32" s="605"/>
      <c r="BO32" s="605"/>
      <c r="BP32" s="605"/>
      <c r="BQ32" s="662"/>
      <c r="BR32" s="683">
        <v>99.1</v>
      </c>
      <c r="BS32" s="605"/>
      <c r="BT32" s="605"/>
      <c r="BU32" s="605"/>
      <c r="BV32" s="605"/>
      <c r="BW32" s="605"/>
      <c r="BX32" s="668">
        <v>95.8</v>
      </c>
      <c r="BY32" s="605"/>
      <c r="BZ32" s="605"/>
      <c r="CA32" s="605"/>
      <c r="CB32" s="662"/>
      <c r="CD32" s="694"/>
      <c r="CE32" s="695"/>
      <c r="CF32" s="657" t="s">
        <v>299</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2900400</v>
      </c>
      <c r="S33" s="621"/>
      <c r="T33" s="621"/>
      <c r="U33" s="621"/>
      <c r="V33" s="621"/>
      <c r="W33" s="621"/>
      <c r="X33" s="621"/>
      <c r="Y33" s="622"/>
      <c r="Z33" s="673">
        <v>5.5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23253819</v>
      </c>
      <c r="CS33" s="639"/>
      <c r="CT33" s="639"/>
      <c r="CU33" s="639"/>
      <c r="CV33" s="639"/>
      <c r="CW33" s="639"/>
      <c r="CX33" s="639"/>
      <c r="CY33" s="640"/>
      <c r="CZ33" s="623">
        <v>46.7</v>
      </c>
      <c r="DA33" s="641"/>
      <c r="DB33" s="641"/>
      <c r="DC33" s="642"/>
      <c r="DD33" s="626">
        <v>18415580</v>
      </c>
      <c r="DE33" s="639"/>
      <c r="DF33" s="639"/>
      <c r="DG33" s="639"/>
      <c r="DH33" s="639"/>
      <c r="DI33" s="639"/>
      <c r="DJ33" s="639"/>
      <c r="DK33" s="640"/>
      <c r="DL33" s="626">
        <v>10461787</v>
      </c>
      <c r="DM33" s="639"/>
      <c r="DN33" s="639"/>
      <c r="DO33" s="639"/>
      <c r="DP33" s="639"/>
      <c r="DQ33" s="639"/>
      <c r="DR33" s="639"/>
      <c r="DS33" s="639"/>
      <c r="DT33" s="639"/>
      <c r="DU33" s="639"/>
      <c r="DV33" s="640"/>
      <c r="DW33" s="643">
        <v>36.9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5517684</v>
      </c>
      <c r="CS34" s="621"/>
      <c r="CT34" s="621"/>
      <c r="CU34" s="621"/>
      <c r="CV34" s="621"/>
      <c r="CW34" s="621"/>
      <c r="CX34" s="621"/>
      <c r="CY34" s="622"/>
      <c r="CZ34" s="623">
        <v>11.1</v>
      </c>
      <c r="DA34" s="641"/>
      <c r="DB34" s="641"/>
      <c r="DC34" s="642"/>
      <c r="DD34" s="626">
        <v>4622427</v>
      </c>
      <c r="DE34" s="621"/>
      <c r="DF34" s="621"/>
      <c r="DG34" s="621"/>
      <c r="DH34" s="621"/>
      <c r="DI34" s="621"/>
      <c r="DJ34" s="621"/>
      <c r="DK34" s="622"/>
      <c r="DL34" s="626">
        <v>2974594</v>
      </c>
      <c r="DM34" s="621"/>
      <c r="DN34" s="621"/>
      <c r="DO34" s="621"/>
      <c r="DP34" s="621"/>
      <c r="DQ34" s="621"/>
      <c r="DR34" s="621"/>
      <c r="DS34" s="621"/>
      <c r="DT34" s="621"/>
      <c r="DU34" s="621"/>
      <c r="DV34" s="622"/>
      <c r="DW34" s="643">
        <v>10.5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1748000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6997263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384291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554266</v>
      </c>
      <c r="CS35" s="639"/>
      <c r="CT35" s="639"/>
      <c r="CU35" s="639"/>
      <c r="CV35" s="639"/>
      <c r="CW35" s="639"/>
      <c r="CX35" s="639"/>
      <c r="CY35" s="640"/>
      <c r="CZ35" s="623">
        <v>1.1000000000000001</v>
      </c>
      <c r="DA35" s="641"/>
      <c r="DB35" s="641"/>
      <c r="DC35" s="642"/>
      <c r="DD35" s="626">
        <v>520729</v>
      </c>
      <c r="DE35" s="639"/>
      <c r="DF35" s="639"/>
      <c r="DG35" s="639"/>
      <c r="DH35" s="639"/>
      <c r="DI35" s="639"/>
      <c r="DJ35" s="639"/>
      <c r="DK35" s="640"/>
      <c r="DL35" s="626">
        <v>520729</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52633441</v>
      </c>
      <c r="S36" s="661"/>
      <c r="T36" s="661"/>
      <c r="U36" s="661"/>
      <c r="V36" s="661"/>
      <c r="W36" s="661"/>
      <c r="X36" s="661"/>
      <c r="Y36" s="664"/>
      <c r="Z36" s="665">
        <v>100</v>
      </c>
      <c r="AA36" s="665"/>
      <c r="AB36" s="665"/>
      <c r="AC36" s="665"/>
      <c r="AD36" s="666">
        <v>26595460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1980000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343431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5691304</v>
      </c>
      <c r="CS36" s="621"/>
      <c r="CT36" s="621"/>
      <c r="CU36" s="621"/>
      <c r="CV36" s="621"/>
      <c r="CW36" s="621"/>
      <c r="CX36" s="621"/>
      <c r="CY36" s="622"/>
      <c r="CZ36" s="623">
        <v>11.4</v>
      </c>
      <c r="DA36" s="641"/>
      <c r="DB36" s="641"/>
      <c r="DC36" s="642"/>
      <c r="DD36" s="626">
        <v>5355048</v>
      </c>
      <c r="DE36" s="621"/>
      <c r="DF36" s="621"/>
      <c r="DG36" s="621"/>
      <c r="DH36" s="621"/>
      <c r="DI36" s="621"/>
      <c r="DJ36" s="621"/>
      <c r="DK36" s="622"/>
      <c r="DL36" s="626">
        <v>3588785</v>
      </c>
      <c r="DM36" s="621"/>
      <c r="DN36" s="621"/>
      <c r="DO36" s="621"/>
      <c r="DP36" s="621"/>
      <c r="DQ36" s="621"/>
      <c r="DR36" s="621"/>
      <c r="DS36" s="621"/>
      <c r="DT36" s="621"/>
      <c r="DU36" s="621"/>
      <c r="DV36" s="622"/>
      <c r="DW36" s="643">
        <v>12.7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1138285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20852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2178134</v>
      </c>
      <c r="CS37" s="639"/>
      <c r="CT37" s="639"/>
      <c r="CU37" s="639"/>
      <c r="CV37" s="639"/>
      <c r="CW37" s="639"/>
      <c r="CX37" s="639"/>
      <c r="CY37" s="640"/>
      <c r="CZ37" s="623">
        <v>4.4000000000000004</v>
      </c>
      <c r="DA37" s="641"/>
      <c r="DB37" s="641"/>
      <c r="DC37" s="642"/>
      <c r="DD37" s="626">
        <v>2136290</v>
      </c>
      <c r="DE37" s="639"/>
      <c r="DF37" s="639"/>
      <c r="DG37" s="639"/>
      <c r="DH37" s="639"/>
      <c r="DI37" s="639"/>
      <c r="DJ37" s="639"/>
      <c r="DK37" s="640"/>
      <c r="DL37" s="626">
        <v>2114450</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22278</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34431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4994985</v>
      </c>
      <c r="CS38" s="621"/>
      <c r="CT38" s="621"/>
      <c r="CU38" s="621"/>
      <c r="CV38" s="621"/>
      <c r="CW38" s="621"/>
      <c r="CX38" s="621"/>
      <c r="CY38" s="622"/>
      <c r="CZ38" s="623">
        <v>10</v>
      </c>
      <c r="DA38" s="641"/>
      <c r="DB38" s="641"/>
      <c r="DC38" s="642"/>
      <c r="DD38" s="626">
        <v>4289390</v>
      </c>
      <c r="DE38" s="621"/>
      <c r="DF38" s="621"/>
      <c r="DG38" s="621"/>
      <c r="DH38" s="621"/>
      <c r="DI38" s="621"/>
      <c r="DJ38" s="621"/>
      <c r="DK38" s="622"/>
      <c r="DL38" s="626">
        <v>3377679</v>
      </c>
      <c r="DM38" s="621"/>
      <c r="DN38" s="621"/>
      <c r="DO38" s="621"/>
      <c r="DP38" s="621"/>
      <c r="DQ38" s="621"/>
      <c r="DR38" s="621"/>
      <c r="DS38" s="621"/>
      <c r="DT38" s="621"/>
      <c r="DU38" s="621"/>
      <c r="DV38" s="622"/>
      <c r="DW38" s="643">
        <v>11.9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16695</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2960645</v>
      </c>
      <c r="CS39" s="639"/>
      <c r="CT39" s="639"/>
      <c r="CU39" s="639"/>
      <c r="CV39" s="639"/>
      <c r="CW39" s="639"/>
      <c r="CX39" s="639"/>
      <c r="CY39" s="640"/>
      <c r="CZ39" s="623">
        <v>5.9</v>
      </c>
      <c r="DA39" s="641"/>
      <c r="DB39" s="641"/>
      <c r="DC39" s="642"/>
      <c r="DD39" s="626">
        <v>2696086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884047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3534935</v>
      </c>
      <c r="CS40" s="621"/>
      <c r="CT40" s="621"/>
      <c r="CU40" s="621"/>
      <c r="CV40" s="621"/>
      <c r="CW40" s="621"/>
      <c r="CX40" s="621"/>
      <c r="CY40" s="622"/>
      <c r="CZ40" s="623">
        <v>7.1</v>
      </c>
      <c r="DA40" s="641"/>
      <c r="DB40" s="641"/>
      <c r="DC40" s="642"/>
      <c r="DD40" s="626">
        <v>931900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2955958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6057857</v>
      </c>
      <c r="CS42" s="621"/>
      <c r="CT42" s="621"/>
      <c r="CU42" s="621"/>
      <c r="CV42" s="621"/>
      <c r="CW42" s="621"/>
      <c r="CX42" s="621"/>
      <c r="CY42" s="622"/>
      <c r="CZ42" s="623">
        <v>12.2</v>
      </c>
      <c r="DA42" s="624"/>
      <c r="DB42" s="624"/>
      <c r="DC42" s="625"/>
      <c r="DD42" s="626">
        <v>2607067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235342</v>
      </c>
      <c r="CS43" s="639"/>
      <c r="CT43" s="639"/>
      <c r="CU43" s="639"/>
      <c r="CV43" s="639"/>
      <c r="CW43" s="639"/>
      <c r="CX43" s="639"/>
      <c r="CY43" s="640"/>
      <c r="CZ43" s="623">
        <v>0.5</v>
      </c>
      <c r="DA43" s="641"/>
      <c r="DB43" s="641"/>
      <c r="DC43" s="642"/>
      <c r="DD43" s="626">
        <v>233094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5896354</v>
      </c>
      <c r="CS44" s="621"/>
      <c r="CT44" s="621"/>
      <c r="CU44" s="621"/>
      <c r="CV44" s="621"/>
      <c r="CW44" s="621"/>
      <c r="CX44" s="621"/>
      <c r="CY44" s="622"/>
      <c r="CZ44" s="623">
        <v>11.8</v>
      </c>
      <c r="DA44" s="624"/>
      <c r="DB44" s="624"/>
      <c r="DC44" s="625"/>
      <c r="DD44" s="626">
        <v>2514819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3110485</v>
      </c>
      <c r="CS45" s="639"/>
      <c r="CT45" s="639"/>
      <c r="CU45" s="639"/>
      <c r="CV45" s="639"/>
      <c r="CW45" s="639"/>
      <c r="CX45" s="639"/>
      <c r="CY45" s="640"/>
      <c r="CZ45" s="623">
        <v>6.2</v>
      </c>
      <c r="DA45" s="641"/>
      <c r="DB45" s="641"/>
      <c r="DC45" s="642"/>
      <c r="DD45" s="626">
        <v>322185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2587530</v>
      </c>
      <c r="CS46" s="621"/>
      <c r="CT46" s="621"/>
      <c r="CU46" s="621"/>
      <c r="CV46" s="621"/>
      <c r="CW46" s="621"/>
      <c r="CX46" s="621"/>
      <c r="CY46" s="622"/>
      <c r="CZ46" s="623">
        <v>5.2</v>
      </c>
      <c r="DA46" s="624"/>
      <c r="DB46" s="624"/>
      <c r="DC46" s="625"/>
      <c r="DD46" s="626">
        <v>2044795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161503</v>
      </c>
      <c r="CS47" s="639"/>
      <c r="CT47" s="639"/>
      <c r="CU47" s="639"/>
      <c r="CV47" s="639"/>
      <c r="CW47" s="639"/>
      <c r="CX47" s="639"/>
      <c r="CY47" s="640"/>
      <c r="CZ47" s="623">
        <v>0.3</v>
      </c>
      <c r="DA47" s="641"/>
      <c r="DB47" s="641"/>
      <c r="DC47" s="642"/>
      <c r="DD47" s="626">
        <v>92248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49823509</v>
      </c>
      <c r="CS49" s="605"/>
      <c r="CT49" s="605"/>
      <c r="CU49" s="605"/>
      <c r="CV49" s="605"/>
      <c r="CW49" s="605"/>
      <c r="CX49" s="605"/>
      <c r="CY49" s="606"/>
      <c r="CZ49" s="607">
        <v>100</v>
      </c>
      <c r="DA49" s="608"/>
      <c r="DB49" s="608"/>
      <c r="DC49" s="609"/>
      <c r="DD49" s="610">
        <v>34564541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52753</v>
      </c>
      <c r="R7" s="1134"/>
      <c r="S7" s="1134"/>
      <c r="T7" s="1134"/>
      <c r="U7" s="1134"/>
      <c r="V7" s="1134">
        <v>49943</v>
      </c>
      <c r="W7" s="1134"/>
      <c r="X7" s="1134"/>
      <c r="Y7" s="1134"/>
      <c r="Z7" s="1134"/>
      <c r="AA7" s="1134">
        <v>2810</v>
      </c>
      <c r="AB7" s="1134"/>
      <c r="AC7" s="1134"/>
      <c r="AD7" s="1134"/>
      <c r="AE7" s="1135"/>
      <c r="AF7" s="1136">
        <v>2773</v>
      </c>
      <c r="AG7" s="1137"/>
      <c r="AH7" s="1137"/>
      <c r="AI7" s="1137"/>
      <c r="AJ7" s="1138"/>
      <c r="AK7" s="1120">
        <v>436</v>
      </c>
      <c r="AL7" s="1121"/>
      <c r="AM7" s="1121"/>
      <c r="AN7" s="1121"/>
      <c r="AO7" s="1121"/>
      <c r="AP7" s="1121">
        <v>42505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552</v>
      </c>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523</v>
      </c>
      <c r="CN7" s="1118"/>
      <c r="CO7" s="1118"/>
      <c r="CP7" s="1118"/>
      <c r="CQ7" s="1119"/>
      <c r="CR7" s="1117">
        <v>3</v>
      </c>
      <c r="CS7" s="1118"/>
      <c r="CT7" s="1118"/>
      <c r="CU7" s="1118"/>
      <c r="CV7" s="1119"/>
      <c r="CW7" s="1117" t="s">
        <v>538</v>
      </c>
      <c r="CX7" s="1118"/>
      <c r="CY7" s="1118"/>
      <c r="CZ7" s="1118"/>
      <c r="DA7" s="1119"/>
      <c r="DB7" s="1117" t="s">
        <v>551</v>
      </c>
      <c r="DC7" s="1118"/>
      <c r="DD7" s="1118"/>
      <c r="DE7" s="1118"/>
      <c r="DF7" s="1119"/>
      <c r="DG7" s="1117" t="s">
        <v>550</v>
      </c>
      <c r="DH7" s="1118"/>
      <c r="DI7" s="1118"/>
      <c r="DJ7" s="1118"/>
      <c r="DK7" s="1119"/>
      <c r="DL7" s="1117" t="s">
        <v>550</v>
      </c>
      <c r="DM7" s="1118"/>
      <c r="DN7" s="1118"/>
      <c r="DO7" s="1118"/>
      <c r="DP7" s="1119"/>
      <c r="DQ7" s="1117" t="s">
        <v>550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t="s">
        <v>538</v>
      </c>
      <c r="AB8" s="1073"/>
      <c r="AC8" s="1073"/>
      <c r="AD8" s="1073"/>
      <c r="AE8" s="1074"/>
      <c r="AF8" s="1048" t="s">
        <v>112</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t="s">
        <v>554</v>
      </c>
      <c r="CI8" s="1019"/>
      <c r="CJ8" s="1019"/>
      <c r="CK8" s="1019"/>
      <c r="CL8" s="1020"/>
      <c r="CM8" s="1018">
        <v>121</v>
      </c>
      <c r="CN8" s="1019"/>
      <c r="CO8" s="1019"/>
      <c r="CP8" s="1019"/>
      <c r="CQ8" s="1020"/>
      <c r="CR8" s="1018">
        <v>90</v>
      </c>
      <c r="CS8" s="1019"/>
      <c r="CT8" s="1019"/>
      <c r="CU8" s="1019"/>
      <c r="CV8" s="1020"/>
      <c r="CW8" s="1018">
        <v>12</v>
      </c>
      <c r="CX8" s="1019"/>
      <c r="CY8" s="1019"/>
      <c r="CZ8" s="1019"/>
      <c r="DA8" s="1020"/>
      <c r="DB8" s="1018" t="s">
        <v>551</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7</v>
      </c>
      <c r="CI9" s="1019"/>
      <c r="CJ9" s="1019"/>
      <c r="CK9" s="1019"/>
      <c r="CL9" s="1020"/>
      <c r="CM9" s="1018">
        <v>37</v>
      </c>
      <c r="CN9" s="1019"/>
      <c r="CO9" s="1019"/>
      <c r="CP9" s="1019"/>
      <c r="CQ9" s="1020"/>
      <c r="CR9" s="1018">
        <v>4</v>
      </c>
      <c r="CS9" s="1019"/>
      <c r="CT9" s="1019"/>
      <c r="CU9" s="1019"/>
      <c r="CV9" s="1020"/>
      <c r="CW9" s="1018">
        <v>7</v>
      </c>
      <c r="CX9" s="1019"/>
      <c r="CY9" s="1019"/>
      <c r="CZ9" s="1019"/>
      <c r="DA9" s="1020"/>
      <c r="DB9" s="1018" t="s">
        <v>551</v>
      </c>
      <c r="DC9" s="1019"/>
      <c r="DD9" s="1019"/>
      <c r="DE9" s="1019"/>
      <c r="DF9" s="1020"/>
      <c r="DG9" s="1018" t="s">
        <v>551</v>
      </c>
      <c r="DH9" s="1019"/>
      <c r="DI9" s="1019"/>
      <c r="DJ9" s="1019"/>
      <c r="DK9" s="1020"/>
      <c r="DL9" s="1018" t="s">
        <v>551</v>
      </c>
      <c r="DM9" s="1019"/>
      <c r="DN9" s="1019"/>
      <c r="DO9" s="1019"/>
      <c r="DP9" s="1020"/>
      <c r="DQ9" s="1018" t="s">
        <v>551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52756</v>
      </c>
      <c r="R23" s="1098"/>
      <c r="S23" s="1098"/>
      <c r="T23" s="1098"/>
      <c r="U23" s="1098"/>
      <c r="V23" s="1098">
        <v>49946</v>
      </c>
      <c r="W23" s="1098"/>
      <c r="X23" s="1098"/>
      <c r="Y23" s="1098"/>
      <c r="Z23" s="1098"/>
      <c r="AA23" s="1098">
        <v>2810</v>
      </c>
      <c r="AB23" s="1098"/>
      <c r="AC23" s="1098"/>
      <c r="AD23" s="1098"/>
      <c r="AE23" s="1099"/>
      <c r="AF23" s="1100">
        <v>2773</v>
      </c>
      <c r="AG23" s="1098"/>
      <c r="AH23" s="1098"/>
      <c r="AI23" s="1098"/>
      <c r="AJ23" s="1101"/>
      <c r="AK23" s="1102"/>
      <c r="AL23" s="1103"/>
      <c r="AM23" s="1103"/>
      <c r="AN23" s="1103"/>
      <c r="AO23" s="1103"/>
      <c r="AP23" s="1098">
        <v>42505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16517</v>
      </c>
      <c r="R28" s="1083"/>
      <c r="S28" s="1083"/>
      <c r="T28" s="1083"/>
      <c r="U28" s="1083"/>
      <c r="V28" s="1083">
        <v>16133</v>
      </c>
      <c r="W28" s="1083"/>
      <c r="X28" s="1083"/>
      <c r="Y28" s="1083"/>
      <c r="Z28" s="1083"/>
      <c r="AA28" s="1083">
        <v>384</v>
      </c>
      <c r="AB28" s="1083"/>
      <c r="AC28" s="1083"/>
      <c r="AD28" s="1083"/>
      <c r="AE28" s="1084"/>
      <c r="AF28" s="1085">
        <v>384</v>
      </c>
      <c r="AG28" s="1083"/>
      <c r="AH28" s="1083"/>
      <c r="AI28" s="1083"/>
      <c r="AJ28" s="1086"/>
      <c r="AK28" s="1087">
        <v>884</v>
      </c>
      <c r="AL28" s="1075"/>
      <c r="AM28" s="1075"/>
      <c r="AN28" s="1075"/>
      <c r="AO28" s="1075"/>
      <c r="AP28" s="1075" t="s">
        <v>550</v>
      </c>
      <c r="AQ28" s="1075"/>
      <c r="AR28" s="1075"/>
      <c r="AS28" s="1075"/>
      <c r="AT28" s="1075"/>
      <c r="AU28" s="1075" t="s">
        <v>551</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26</v>
      </c>
      <c r="R29" s="1073"/>
      <c r="S29" s="1073"/>
      <c r="T29" s="1073"/>
      <c r="U29" s="1073"/>
      <c r="V29" s="1073">
        <v>24</v>
      </c>
      <c r="W29" s="1073"/>
      <c r="X29" s="1073"/>
      <c r="Y29" s="1073"/>
      <c r="Z29" s="1073"/>
      <c r="AA29" s="1073">
        <v>2</v>
      </c>
      <c r="AB29" s="1073"/>
      <c r="AC29" s="1073"/>
      <c r="AD29" s="1073"/>
      <c r="AE29" s="1074"/>
      <c r="AF29" s="1048">
        <v>2</v>
      </c>
      <c r="AG29" s="1049"/>
      <c r="AH29" s="1049"/>
      <c r="AI29" s="1049"/>
      <c r="AJ29" s="1050"/>
      <c r="AK29" s="1009" t="s">
        <v>538</v>
      </c>
      <c r="AL29" s="1000"/>
      <c r="AM29" s="1000"/>
      <c r="AN29" s="1000"/>
      <c r="AO29" s="1000"/>
      <c r="AP29" s="1000" t="s">
        <v>551</v>
      </c>
      <c r="AQ29" s="1000"/>
      <c r="AR29" s="1000"/>
      <c r="AS29" s="1000"/>
      <c r="AT29" s="1000"/>
      <c r="AU29" s="1000" t="s">
        <v>551</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11213</v>
      </c>
      <c r="R30" s="1073"/>
      <c r="S30" s="1073"/>
      <c r="T30" s="1073"/>
      <c r="U30" s="1073"/>
      <c r="V30" s="1073">
        <v>10826</v>
      </c>
      <c r="W30" s="1073"/>
      <c r="X30" s="1073"/>
      <c r="Y30" s="1073"/>
      <c r="Z30" s="1073"/>
      <c r="AA30" s="1073">
        <v>387</v>
      </c>
      <c r="AB30" s="1073"/>
      <c r="AC30" s="1073"/>
      <c r="AD30" s="1073"/>
      <c r="AE30" s="1074"/>
      <c r="AF30" s="1048">
        <v>387</v>
      </c>
      <c r="AG30" s="1049"/>
      <c r="AH30" s="1049"/>
      <c r="AI30" s="1049"/>
      <c r="AJ30" s="1050"/>
      <c r="AK30" s="1009">
        <v>1555</v>
      </c>
      <c r="AL30" s="1000"/>
      <c r="AM30" s="1000"/>
      <c r="AN30" s="1000"/>
      <c r="AO30" s="1000"/>
      <c r="AP30" s="1000" t="s">
        <v>551</v>
      </c>
      <c r="AQ30" s="1000"/>
      <c r="AR30" s="1000"/>
      <c r="AS30" s="1000"/>
      <c r="AT30" s="1000"/>
      <c r="AU30" s="1000" t="s">
        <v>550</v>
      </c>
      <c r="AV30" s="1000"/>
      <c r="AW30" s="1000"/>
      <c r="AX30" s="1000"/>
      <c r="AY30" s="1000"/>
      <c r="AZ30" s="1071" t="s">
        <v>550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1464</v>
      </c>
      <c r="R31" s="1073"/>
      <c r="S31" s="1073"/>
      <c r="T31" s="1073"/>
      <c r="U31" s="1073"/>
      <c r="V31" s="1073">
        <v>1462</v>
      </c>
      <c r="W31" s="1073"/>
      <c r="X31" s="1073"/>
      <c r="Y31" s="1073"/>
      <c r="Z31" s="1073"/>
      <c r="AA31" s="1073">
        <v>2</v>
      </c>
      <c r="AB31" s="1073"/>
      <c r="AC31" s="1073"/>
      <c r="AD31" s="1073"/>
      <c r="AE31" s="1074"/>
      <c r="AF31" s="1048">
        <v>2</v>
      </c>
      <c r="AG31" s="1049"/>
      <c r="AH31" s="1049"/>
      <c r="AI31" s="1049"/>
      <c r="AJ31" s="1050"/>
      <c r="AK31" s="1009">
        <v>263</v>
      </c>
      <c r="AL31" s="1000"/>
      <c r="AM31" s="1000"/>
      <c r="AN31" s="1000"/>
      <c r="AO31" s="1000"/>
      <c r="AP31" s="1000" t="s">
        <v>550</v>
      </c>
      <c r="AQ31" s="1000"/>
      <c r="AR31" s="1000"/>
      <c r="AS31" s="1000"/>
      <c r="AT31" s="1000"/>
      <c r="AU31" s="1000" t="s">
        <v>550</v>
      </c>
      <c r="AV31" s="1000"/>
      <c r="AW31" s="1000"/>
      <c r="AX31" s="1000"/>
      <c r="AY31" s="1000"/>
      <c r="AZ31" s="1071" t="s">
        <v>550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15912</v>
      </c>
      <c r="R32" s="1073"/>
      <c r="S32" s="1073"/>
      <c r="T32" s="1073"/>
      <c r="U32" s="1073"/>
      <c r="V32" s="1073">
        <v>16304</v>
      </c>
      <c r="W32" s="1073"/>
      <c r="X32" s="1073"/>
      <c r="Y32" s="1073"/>
      <c r="Z32" s="1073"/>
      <c r="AA32" s="1073">
        <v>392</v>
      </c>
      <c r="AB32" s="1073"/>
      <c r="AC32" s="1073"/>
      <c r="AD32" s="1073"/>
      <c r="AE32" s="1074"/>
      <c r="AF32" s="1048">
        <v>1192</v>
      </c>
      <c r="AG32" s="1049"/>
      <c r="AH32" s="1049"/>
      <c r="AI32" s="1049"/>
      <c r="AJ32" s="1050"/>
      <c r="AK32" s="1009">
        <v>1980</v>
      </c>
      <c r="AL32" s="1000"/>
      <c r="AM32" s="1000"/>
      <c r="AN32" s="1000"/>
      <c r="AO32" s="1000"/>
      <c r="AP32" s="1000">
        <v>9859</v>
      </c>
      <c r="AQ32" s="1000"/>
      <c r="AR32" s="1000"/>
      <c r="AS32" s="1000"/>
      <c r="AT32" s="1000"/>
      <c r="AU32" s="1000">
        <v>6487</v>
      </c>
      <c r="AV32" s="1000"/>
      <c r="AW32" s="1000"/>
      <c r="AX32" s="1000"/>
      <c r="AY32" s="1000"/>
      <c r="AZ32" s="1071">
        <v>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2383</v>
      </c>
      <c r="R33" s="1073"/>
      <c r="S33" s="1073"/>
      <c r="T33" s="1073"/>
      <c r="U33" s="1073"/>
      <c r="V33" s="1073">
        <v>1854</v>
      </c>
      <c r="W33" s="1073"/>
      <c r="X33" s="1073"/>
      <c r="Y33" s="1073"/>
      <c r="Z33" s="1073"/>
      <c r="AA33" s="1073">
        <v>530</v>
      </c>
      <c r="AB33" s="1073"/>
      <c r="AC33" s="1073"/>
      <c r="AD33" s="1073"/>
      <c r="AE33" s="1074"/>
      <c r="AF33" s="1048">
        <v>1726</v>
      </c>
      <c r="AG33" s="1049"/>
      <c r="AH33" s="1049"/>
      <c r="AI33" s="1049"/>
      <c r="AJ33" s="1050"/>
      <c r="AK33" s="1009">
        <v>22</v>
      </c>
      <c r="AL33" s="1000"/>
      <c r="AM33" s="1000"/>
      <c r="AN33" s="1000"/>
      <c r="AO33" s="1000"/>
      <c r="AP33" s="1000">
        <v>6894</v>
      </c>
      <c r="AQ33" s="1000"/>
      <c r="AR33" s="1000"/>
      <c r="AS33" s="1000"/>
      <c r="AT33" s="1000"/>
      <c r="AU33" s="1000">
        <v>0</v>
      </c>
      <c r="AV33" s="1000"/>
      <c r="AW33" s="1000"/>
      <c r="AX33" s="1000"/>
      <c r="AY33" s="1000"/>
      <c r="AZ33" s="1071">
        <v>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31</v>
      </c>
      <c r="R34" s="1073"/>
      <c r="S34" s="1073"/>
      <c r="T34" s="1073"/>
      <c r="U34" s="1073"/>
      <c r="V34" s="1073">
        <v>31</v>
      </c>
      <c r="W34" s="1073"/>
      <c r="X34" s="1073"/>
      <c r="Y34" s="1073"/>
      <c r="Z34" s="1073"/>
      <c r="AA34" s="1073">
        <v>0</v>
      </c>
      <c r="AB34" s="1073"/>
      <c r="AC34" s="1073"/>
      <c r="AD34" s="1073"/>
      <c r="AE34" s="1074"/>
      <c r="AF34" s="1048" t="s">
        <v>112</v>
      </c>
      <c r="AG34" s="1049"/>
      <c r="AH34" s="1049"/>
      <c r="AI34" s="1049"/>
      <c r="AJ34" s="1050"/>
      <c r="AK34" s="1009">
        <v>18</v>
      </c>
      <c r="AL34" s="1000"/>
      <c r="AM34" s="1000"/>
      <c r="AN34" s="1000"/>
      <c r="AO34" s="1000"/>
      <c r="AP34" s="1000">
        <v>39</v>
      </c>
      <c r="AQ34" s="1000"/>
      <c r="AR34" s="1000"/>
      <c r="AS34" s="1000"/>
      <c r="AT34" s="1000"/>
      <c r="AU34" s="1000">
        <v>30</v>
      </c>
      <c r="AV34" s="1000"/>
      <c r="AW34" s="1000"/>
      <c r="AX34" s="1000"/>
      <c r="AY34" s="1000"/>
      <c r="AZ34" s="1071">
        <v>0</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3721</v>
      </c>
      <c r="R35" s="1073"/>
      <c r="S35" s="1073"/>
      <c r="T35" s="1073"/>
      <c r="U35" s="1073"/>
      <c r="V35" s="1073">
        <v>3720</v>
      </c>
      <c r="W35" s="1073"/>
      <c r="X35" s="1073"/>
      <c r="Y35" s="1073"/>
      <c r="Z35" s="1073"/>
      <c r="AA35" s="1073">
        <v>1</v>
      </c>
      <c r="AB35" s="1073"/>
      <c r="AC35" s="1073"/>
      <c r="AD35" s="1073"/>
      <c r="AE35" s="1074"/>
      <c r="AF35" s="1048">
        <v>1</v>
      </c>
      <c r="AG35" s="1049"/>
      <c r="AH35" s="1049"/>
      <c r="AI35" s="1049"/>
      <c r="AJ35" s="1050"/>
      <c r="AK35" s="1009">
        <v>1071</v>
      </c>
      <c r="AL35" s="1000"/>
      <c r="AM35" s="1000"/>
      <c r="AN35" s="1000"/>
      <c r="AO35" s="1000"/>
      <c r="AP35" s="1000">
        <v>19016</v>
      </c>
      <c r="AQ35" s="1000"/>
      <c r="AR35" s="1000"/>
      <c r="AS35" s="1000"/>
      <c r="AT35" s="1000"/>
      <c r="AU35" s="1000">
        <v>11619</v>
      </c>
      <c r="AV35" s="1000"/>
      <c r="AW35" s="1000"/>
      <c r="AX35" s="1000"/>
      <c r="AY35" s="1000"/>
      <c r="AZ35" s="1071">
        <v>0</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87</v>
      </c>
      <c r="R36" s="1073"/>
      <c r="S36" s="1073"/>
      <c r="T36" s="1073"/>
      <c r="U36" s="1073"/>
      <c r="V36" s="1073">
        <v>87</v>
      </c>
      <c r="W36" s="1073"/>
      <c r="X36" s="1073"/>
      <c r="Y36" s="1073"/>
      <c r="Z36" s="1073"/>
      <c r="AA36" s="1073">
        <v>0</v>
      </c>
      <c r="AB36" s="1073"/>
      <c r="AC36" s="1073"/>
      <c r="AD36" s="1073"/>
      <c r="AE36" s="1074"/>
      <c r="AF36" s="1048" t="s">
        <v>112</v>
      </c>
      <c r="AG36" s="1049"/>
      <c r="AH36" s="1049"/>
      <c r="AI36" s="1049"/>
      <c r="AJ36" s="1050"/>
      <c r="AK36" s="1009">
        <v>67</v>
      </c>
      <c r="AL36" s="1000"/>
      <c r="AM36" s="1000"/>
      <c r="AN36" s="1000"/>
      <c r="AO36" s="1000"/>
      <c r="AP36" s="1000">
        <v>822</v>
      </c>
      <c r="AQ36" s="1000"/>
      <c r="AR36" s="1000"/>
      <c r="AS36" s="1000"/>
      <c r="AT36" s="1000"/>
      <c r="AU36" s="1000">
        <v>704</v>
      </c>
      <c r="AV36" s="1000"/>
      <c r="AW36" s="1000"/>
      <c r="AX36" s="1000"/>
      <c r="AY36" s="1000"/>
      <c r="AZ36" s="1071">
        <v>0</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3694</v>
      </c>
      <c r="AG63" s="988"/>
      <c r="AH63" s="988"/>
      <c r="AI63" s="988"/>
      <c r="AJ63" s="1059"/>
      <c r="AK63" s="1060"/>
      <c r="AL63" s="992"/>
      <c r="AM63" s="992"/>
      <c r="AN63" s="992"/>
      <c r="AO63" s="992"/>
      <c r="AP63" s="988">
        <v>36630</v>
      </c>
      <c r="AQ63" s="988"/>
      <c r="AR63" s="988"/>
      <c r="AS63" s="988"/>
      <c r="AT63" s="988"/>
      <c r="AU63" s="988">
        <v>18840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4682</v>
      </c>
      <c r="R68" s="1011"/>
      <c r="S68" s="1011"/>
      <c r="T68" s="1011"/>
      <c r="U68" s="1011"/>
      <c r="V68" s="1011">
        <v>3652</v>
      </c>
      <c r="W68" s="1011"/>
      <c r="X68" s="1011"/>
      <c r="Y68" s="1011"/>
      <c r="Z68" s="1011"/>
      <c r="AA68" s="1011">
        <v>1029</v>
      </c>
      <c r="AB68" s="1011"/>
      <c r="AC68" s="1011"/>
      <c r="AD68" s="1011"/>
      <c r="AE68" s="1011"/>
      <c r="AF68" s="1011">
        <v>1029</v>
      </c>
      <c r="AG68" s="1011"/>
      <c r="AH68" s="1011"/>
      <c r="AI68" s="1011"/>
      <c r="AJ68" s="1011"/>
      <c r="AK68" s="1011">
        <v>3</v>
      </c>
      <c r="AL68" s="1011"/>
      <c r="AM68" s="1011"/>
      <c r="AN68" s="1011"/>
      <c r="AO68" s="1011"/>
      <c r="AP68" s="1011">
        <v>9626</v>
      </c>
      <c r="AQ68" s="1011"/>
      <c r="AR68" s="1011"/>
      <c r="AS68" s="1011"/>
      <c r="AT68" s="1011"/>
      <c r="AU68" s="1011">
        <v>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310</v>
      </c>
      <c r="R69" s="1000"/>
      <c r="S69" s="1000"/>
      <c r="T69" s="1000"/>
      <c r="U69" s="1000"/>
      <c r="V69" s="1000">
        <v>266</v>
      </c>
      <c r="W69" s="1000"/>
      <c r="X69" s="1000"/>
      <c r="Y69" s="1000"/>
      <c r="Z69" s="1000"/>
      <c r="AA69" s="1000">
        <v>45</v>
      </c>
      <c r="AB69" s="1000"/>
      <c r="AC69" s="1000"/>
      <c r="AD69" s="1000"/>
      <c r="AE69" s="1000"/>
      <c r="AF69" s="1000">
        <v>45</v>
      </c>
      <c r="AG69" s="1000"/>
      <c r="AH69" s="1000"/>
      <c r="AI69" s="1000"/>
      <c r="AJ69" s="1000"/>
      <c r="AK69" s="1000" t="s">
        <v>538</v>
      </c>
      <c r="AL69" s="1000"/>
      <c r="AM69" s="1000"/>
      <c r="AN69" s="1000"/>
      <c r="AO69" s="1000"/>
      <c r="AP69" s="1000" t="s">
        <v>538</v>
      </c>
      <c r="AQ69" s="1000"/>
      <c r="AR69" s="1000"/>
      <c r="AS69" s="1000"/>
      <c r="AT69" s="1000"/>
      <c r="AU69" s="1000" t="s">
        <v>538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5184</v>
      </c>
      <c r="R70" s="1000"/>
      <c r="S70" s="1000"/>
      <c r="T70" s="1000"/>
      <c r="U70" s="1000"/>
      <c r="V70" s="1000">
        <v>5069</v>
      </c>
      <c r="W70" s="1000"/>
      <c r="X70" s="1000"/>
      <c r="Y70" s="1000"/>
      <c r="Z70" s="1000"/>
      <c r="AA70" s="1000">
        <v>115</v>
      </c>
      <c r="AB70" s="1000"/>
      <c r="AC70" s="1000"/>
      <c r="AD70" s="1000"/>
      <c r="AE70" s="1000"/>
      <c r="AF70" s="1000">
        <v>115</v>
      </c>
      <c r="AG70" s="1000"/>
      <c r="AH70" s="1000"/>
      <c r="AI70" s="1000"/>
      <c r="AJ70" s="1000"/>
      <c r="AK70" s="1000" t="s">
        <v>538</v>
      </c>
      <c r="AL70" s="1000"/>
      <c r="AM70" s="1000"/>
      <c r="AN70" s="1000"/>
      <c r="AO70" s="1000"/>
      <c r="AP70" s="1000">
        <v>1565</v>
      </c>
      <c r="AQ70" s="1000"/>
      <c r="AR70" s="1000"/>
      <c r="AS70" s="1000"/>
      <c r="AT70" s="1000"/>
      <c r="AU70" s="1000">
        <v>794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194</v>
      </c>
      <c r="R71" s="1000"/>
      <c r="S71" s="1000"/>
      <c r="T71" s="1000"/>
      <c r="U71" s="1000"/>
      <c r="V71" s="1000">
        <v>186</v>
      </c>
      <c r="W71" s="1000"/>
      <c r="X71" s="1000"/>
      <c r="Y71" s="1000"/>
      <c r="Z71" s="1000"/>
      <c r="AA71" s="1000">
        <v>8</v>
      </c>
      <c r="AB71" s="1000"/>
      <c r="AC71" s="1000"/>
      <c r="AD71" s="1000"/>
      <c r="AE71" s="1000"/>
      <c r="AF71" s="1000">
        <v>8</v>
      </c>
      <c r="AG71" s="1000"/>
      <c r="AH71" s="1000"/>
      <c r="AI71" s="1000"/>
      <c r="AJ71" s="1000"/>
      <c r="AK71" s="1000" t="s">
        <v>553</v>
      </c>
      <c r="AL71" s="1000"/>
      <c r="AM71" s="1000"/>
      <c r="AN71" s="1000"/>
      <c r="AO71" s="1000"/>
      <c r="AP71" s="1000">
        <v>11</v>
      </c>
      <c r="AQ71" s="1000"/>
      <c r="AR71" s="1000"/>
      <c r="AS71" s="1000"/>
      <c r="AT71" s="1000"/>
      <c r="AU71" s="1000">
        <v>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2628</v>
      </c>
      <c r="R72" s="1000"/>
      <c r="S72" s="1000"/>
      <c r="T72" s="1000"/>
      <c r="U72" s="1000"/>
      <c r="V72" s="1000">
        <v>2617</v>
      </c>
      <c r="W72" s="1000"/>
      <c r="X72" s="1000"/>
      <c r="Y72" s="1000"/>
      <c r="Z72" s="1000"/>
      <c r="AA72" s="1000">
        <v>11</v>
      </c>
      <c r="AB72" s="1000"/>
      <c r="AC72" s="1000"/>
      <c r="AD72" s="1000"/>
      <c r="AE72" s="1000"/>
      <c r="AF72" s="1000">
        <v>11</v>
      </c>
      <c r="AG72" s="1000"/>
      <c r="AH72" s="1000"/>
      <c r="AI72" s="1000"/>
      <c r="AJ72" s="1000"/>
      <c r="AK72" s="1000" t="s">
        <v>538</v>
      </c>
      <c r="AL72" s="1000"/>
      <c r="AM72" s="1000"/>
      <c r="AN72" s="1000"/>
      <c r="AO72" s="1000"/>
      <c r="AP72" s="1000" t="s">
        <v>546</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398650</v>
      </c>
      <c r="R73" s="1000"/>
      <c r="S73" s="1000"/>
      <c r="T73" s="1000"/>
      <c r="U73" s="1000"/>
      <c r="V73" s="1000">
        <v>388493</v>
      </c>
      <c r="W73" s="1000"/>
      <c r="X73" s="1000"/>
      <c r="Y73" s="1000"/>
      <c r="Z73" s="1000"/>
      <c r="AA73" s="1000">
        <v>10157</v>
      </c>
      <c r="AB73" s="1000"/>
      <c r="AC73" s="1000"/>
      <c r="AD73" s="1000"/>
      <c r="AE73" s="1000"/>
      <c r="AF73" s="1000">
        <v>10157</v>
      </c>
      <c r="AG73" s="1000"/>
      <c r="AH73" s="1000"/>
      <c r="AI73" s="1000"/>
      <c r="AJ73" s="1000"/>
      <c r="AK73" s="1000">
        <v>2501</v>
      </c>
      <c r="AL73" s="1000"/>
      <c r="AM73" s="1000"/>
      <c r="AN73" s="1000"/>
      <c r="AO73" s="1000"/>
      <c r="AP73" s="1000" t="s">
        <v>538</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303</v>
      </c>
      <c r="R74" s="1000"/>
      <c r="S74" s="1000"/>
      <c r="T74" s="1000"/>
      <c r="U74" s="1000"/>
      <c r="V74" s="1000">
        <v>297</v>
      </c>
      <c r="W74" s="1000"/>
      <c r="X74" s="1000"/>
      <c r="Y74" s="1000"/>
      <c r="Z74" s="1000"/>
      <c r="AA74" s="1000">
        <v>6</v>
      </c>
      <c r="AB74" s="1000"/>
      <c r="AC74" s="1000"/>
      <c r="AD74" s="1000"/>
      <c r="AE74" s="1000"/>
      <c r="AF74" s="1000">
        <v>6</v>
      </c>
      <c r="AG74" s="1000"/>
      <c r="AH74" s="1000"/>
      <c r="AI74" s="1000"/>
      <c r="AJ74" s="1000"/>
      <c r="AK74" s="1000">
        <v>4</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11371</v>
      </c>
      <c r="AG88" s="988"/>
      <c r="AH88" s="988"/>
      <c r="AI88" s="988"/>
      <c r="AJ88" s="988"/>
      <c r="AK88" s="992"/>
      <c r="AL88" s="992"/>
      <c r="AM88" s="992"/>
      <c r="AN88" s="992"/>
      <c r="AO88" s="992"/>
      <c r="AP88" s="988">
        <v>11202</v>
      </c>
      <c r="AQ88" s="988"/>
      <c r="AR88" s="988"/>
      <c r="AS88" s="988"/>
      <c r="AT88" s="988"/>
      <c r="AU88" s="988">
        <v>809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97</v>
      </c>
      <c r="CS102" s="980"/>
      <c r="CT102" s="980"/>
      <c r="CU102" s="980"/>
      <c r="CV102" s="981"/>
      <c r="CW102" s="979">
        <v>19</v>
      </c>
      <c r="CX102" s="980"/>
      <c r="CY102" s="980"/>
      <c r="CZ102" s="980"/>
      <c r="DA102" s="981"/>
      <c r="DB102" s="979" t="s">
        <v>555</v>
      </c>
      <c r="DC102" s="980"/>
      <c r="DD102" s="980"/>
      <c r="DE102" s="980"/>
      <c r="DF102" s="981"/>
      <c r="DG102" s="979" t="s">
        <v>555</v>
      </c>
      <c r="DH102" s="980"/>
      <c r="DI102" s="980"/>
      <c r="DJ102" s="980"/>
      <c r="DK102" s="981"/>
      <c r="DL102" s="979" t="s">
        <v>555</v>
      </c>
      <c r="DM102" s="980"/>
      <c r="DN102" s="980"/>
      <c r="DO102" s="980"/>
      <c r="DP102" s="981"/>
      <c r="DQ102" s="979" t="s">
        <v>555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5650721</v>
      </c>
      <c r="AB110" s="916"/>
      <c r="AC110" s="916"/>
      <c r="AD110" s="916"/>
      <c r="AE110" s="917"/>
      <c r="AF110" s="918">
        <v>5406501</v>
      </c>
      <c r="AG110" s="916"/>
      <c r="AH110" s="916"/>
      <c r="AI110" s="916"/>
      <c r="AJ110" s="917"/>
      <c r="AK110" s="918">
        <v>5249618</v>
      </c>
      <c r="AL110" s="916"/>
      <c r="AM110" s="916"/>
      <c r="AN110" s="916"/>
      <c r="AO110" s="917"/>
      <c r="AP110" s="919">
        <v>21.8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46786817</v>
      </c>
      <c r="BR110" s="863"/>
      <c r="BS110" s="863"/>
      <c r="BT110" s="863"/>
      <c r="BU110" s="863"/>
      <c r="BV110" s="863">
        <v>44550339</v>
      </c>
      <c r="BW110" s="863"/>
      <c r="BX110" s="863"/>
      <c r="BY110" s="863"/>
      <c r="BZ110" s="863"/>
      <c r="CA110" s="863">
        <v>42505154</v>
      </c>
      <c r="CB110" s="863"/>
      <c r="CC110" s="863"/>
      <c r="CD110" s="863"/>
      <c r="CE110" s="863"/>
      <c r="CF110" s="887">
        <v>176.4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412</v>
      </c>
      <c r="DH110" s="863"/>
      <c r="DI110" s="863"/>
      <c r="DJ110" s="863"/>
      <c r="DK110" s="863"/>
      <c r="DL110" s="863" t="s">
        <v>412</v>
      </c>
      <c r="DM110" s="863"/>
      <c r="DN110" s="863"/>
      <c r="DO110" s="863"/>
      <c r="DP110" s="863"/>
      <c r="DQ110" s="863" t="s">
        <v>412</v>
      </c>
      <c r="DR110" s="863"/>
      <c r="DS110" s="863"/>
      <c r="DT110" s="863"/>
      <c r="DU110" s="863"/>
      <c r="DV110" s="864" t="s">
        <v>412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414</v>
      </c>
      <c r="AB111" s="944"/>
      <c r="AC111" s="944"/>
      <c r="AD111" s="944"/>
      <c r="AE111" s="945"/>
      <c r="AF111" s="946" t="s">
        <v>414</v>
      </c>
      <c r="AG111" s="944"/>
      <c r="AH111" s="944"/>
      <c r="AI111" s="944"/>
      <c r="AJ111" s="945"/>
      <c r="AK111" s="946" t="s">
        <v>414</v>
      </c>
      <c r="AL111" s="944"/>
      <c r="AM111" s="944"/>
      <c r="AN111" s="944"/>
      <c r="AO111" s="945"/>
      <c r="AP111" s="947" t="s">
        <v>414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1194526</v>
      </c>
      <c r="BR111" s="835"/>
      <c r="BS111" s="835"/>
      <c r="BT111" s="835"/>
      <c r="BU111" s="835"/>
      <c r="BV111" s="835">
        <v>1102454</v>
      </c>
      <c r="BW111" s="835"/>
      <c r="BX111" s="835"/>
      <c r="BY111" s="835"/>
      <c r="BZ111" s="835"/>
      <c r="CA111" s="835">
        <v>1014740</v>
      </c>
      <c r="CB111" s="835"/>
      <c r="CC111" s="835"/>
      <c r="CD111" s="835"/>
      <c r="CE111" s="835"/>
      <c r="CF111" s="896">
        <v>4.2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414</v>
      </c>
      <c r="DH111" s="835"/>
      <c r="DI111" s="835"/>
      <c r="DJ111" s="835"/>
      <c r="DK111" s="835"/>
      <c r="DL111" s="835" t="s">
        <v>414</v>
      </c>
      <c r="DM111" s="835"/>
      <c r="DN111" s="835"/>
      <c r="DO111" s="835"/>
      <c r="DP111" s="835"/>
      <c r="DQ111" s="835" t="s">
        <v>414</v>
      </c>
      <c r="DR111" s="835"/>
      <c r="DS111" s="835"/>
      <c r="DT111" s="835"/>
      <c r="DU111" s="835"/>
      <c r="DV111" s="812" t="s">
        <v>414</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20467491</v>
      </c>
      <c r="BR112" s="835"/>
      <c r="BS112" s="835"/>
      <c r="BT112" s="835"/>
      <c r="BU112" s="835"/>
      <c r="BV112" s="835">
        <v>19852173</v>
      </c>
      <c r="BW112" s="835"/>
      <c r="BX112" s="835"/>
      <c r="BY112" s="835"/>
      <c r="BZ112" s="835"/>
      <c r="CA112" s="835">
        <v>18840699</v>
      </c>
      <c r="CB112" s="835"/>
      <c r="CC112" s="835"/>
      <c r="CD112" s="835"/>
      <c r="CE112" s="835"/>
      <c r="CF112" s="896">
        <v>78.2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139184</v>
      </c>
      <c r="DH112" s="835"/>
      <c r="DI112" s="835"/>
      <c r="DJ112" s="835"/>
      <c r="DK112" s="835"/>
      <c r="DL112" s="835">
        <v>126356</v>
      </c>
      <c r="DM112" s="835"/>
      <c r="DN112" s="835"/>
      <c r="DO112" s="835"/>
      <c r="DP112" s="835"/>
      <c r="DQ112" s="835">
        <v>113297</v>
      </c>
      <c r="DR112" s="835"/>
      <c r="DS112" s="835"/>
      <c r="DT112" s="835"/>
      <c r="DU112" s="835"/>
      <c r="DV112" s="812">
        <v>0.5</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1911235</v>
      </c>
      <c r="AB113" s="944"/>
      <c r="AC113" s="944"/>
      <c r="AD113" s="944"/>
      <c r="AE113" s="945"/>
      <c r="AF113" s="946">
        <v>1924554</v>
      </c>
      <c r="AG113" s="944"/>
      <c r="AH113" s="944"/>
      <c r="AI113" s="944"/>
      <c r="AJ113" s="945"/>
      <c r="AK113" s="946">
        <v>2098679</v>
      </c>
      <c r="AL113" s="944"/>
      <c r="AM113" s="944"/>
      <c r="AN113" s="944"/>
      <c r="AO113" s="945"/>
      <c r="AP113" s="947">
        <v>8.6999999999999993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406405</v>
      </c>
      <c r="BR113" s="835"/>
      <c r="BS113" s="835"/>
      <c r="BT113" s="835"/>
      <c r="BU113" s="835"/>
      <c r="BV113" s="835">
        <v>741965</v>
      </c>
      <c r="BW113" s="835"/>
      <c r="BX113" s="835"/>
      <c r="BY113" s="835"/>
      <c r="BZ113" s="835"/>
      <c r="CA113" s="835">
        <v>808377</v>
      </c>
      <c r="CB113" s="835"/>
      <c r="CC113" s="835"/>
      <c r="CD113" s="835"/>
      <c r="CE113" s="835"/>
      <c r="CF113" s="896">
        <v>3.4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48808</v>
      </c>
      <c r="AB114" s="798"/>
      <c r="AC114" s="798"/>
      <c r="AD114" s="798"/>
      <c r="AE114" s="799"/>
      <c r="AF114" s="800">
        <v>45211</v>
      </c>
      <c r="AG114" s="798"/>
      <c r="AH114" s="798"/>
      <c r="AI114" s="798"/>
      <c r="AJ114" s="799"/>
      <c r="AK114" s="800">
        <v>64187</v>
      </c>
      <c r="AL114" s="798"/>
      <c r="AM114" s="798"/>
      <c r="AN114" s="798"/>
      <c r="AO114" s="799"/>
      <c r="AP114" s="845">
        <v>0.3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7891590</v>
      </c>
      <c r="BR114" s="835"/>
      <c r="BS114" s="835"/>
      <c r="BT114" s="835"/>
      <c r="BU114" s="835"/>
      <c r="BV114" s="835">
        <v>7454551</v>
      </c>
      <c r="BW114" s="835"/>
      <c r="BX114" s="835"/>
      <c r="BY114" s="835"/>
      <c r="BZ114" s="835"/>
      <c r="CA114" s="835">
        <v>7401065</v>
      </c>
      <c r="CB114" s="835"/>
      <c r="CC114" s="835"/>
      <c r="CD114" s="835"/>
      <c r="CE114" s="835"/>
      <c r="CF114" s="896">
        <v>30.7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120235</v>
      </c>
      <c r="AB115" s="944"/>
      <c r="AC115" s="944"/>
      <c r="AD115" s="944"/>
      <c r="AE115" s="945"/>
      <c r="AF115" s="946">
        <v>122087</v>
      </c>
      <c r="AG115" s="944"/>
      <c r="AH115" s="944"/>
      <c r="AI115" s="944"/>
      <c r="AJ115" s="945"/>
      <c r="AK115" s="946">
        <v>123328</v>
      </c>
      <c r="AL115" s="944"/>
      <c r="AM115" s="944"/>
      <c r="AN115" s="944"/>
      <c r="AO115" s="945"/>
      <c r="AP115" s="947">
        <v>0.5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193241</v>
      </c>
      <c r="DH115" s="798"/>
      <c r="DI115" s="798"/>
      <c r="DJ115" s="798"/>
      <c r="DK115" s="799"/>
      <c r="DL115" s="800">
        <v>193241</v>
      </c>
      <c r="DM115" s="798"/>
      <c r="DN115" s="798"/>
      <c r="DO115" s="798"/>
      <c r="DP115" s="799"/>
      <c r="DQ115" s="800">
        <v>170330</v>
      </c>
      <c r="DR115" s="798"/>
      <c r="DS115" s="798"/>
      <c r="DT115" s="798"/>
      <c r="DU115" s="799"/>
      <c r="DV115" s="845">
        <v>0.7</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3990</v>
      </c>
      <c r="DH116" s="798"/>
      <c r="DI116" s="798"/>
      <c r="DJ116" s="798"/>
      <c r="DK116" s="799"/>
      <c r="DL116" s="800">
        <v>2660</v>
      </c>
      <c r="DM116" s="798"/>
      <c r="DN116" s="798"/>
      <c r="DO116" s="798"/>
      <c r="DP116" s="799"/>
      <c r="DQ116" s="800">
        <v>1330</v>
      </c>
      <c r="DR116" s="798"/>
      <c r="DS116" s="798"/>
      <c r="DT116" s="798"/>
      <c r="DU116" s="799"/>
      <c r="DV116" s="845">
        <v>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7730999</v>
      </c>
      <c r="AB117" s="930"/>
      <c r="AC117" s="930"/>
      <c r="AD117" s="930"/>
      <c r="AE117" s="931"/>
      <c r="AF117" s="932">
        <v>7498353</v>
      </c>
      <c r="AG117" s="930"/>
      <c r="AH117" s="930"/>
      <c r="AI117" s="930"/>
      <c r="AJ117" s="931"/>
      <c r="AK117" s="932">
        <v>7535812</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76746829</v>
      </c>
      <c r="BR119" s="866"/>
      <c r="BS119" s="866"/>
      <c r="BT119" s="866"/>
      <c r="BU119" s="866"/>
      <c r="BV119" s="866">
        <v>73701482</v>
      </c>
      <c r="BW119" s="866"/>
      <c r="BX119" s="866"/>
      <c r="BY119" s="866"/>
      <c r="BZ119" s="866"/>
      <c r="CA119" s="866">
        <v>70570035</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858111</v>
      </c>
      <c r="DH119" s="781"/>
      <c r="DI119" s="781"/>
      <c r="DJ119" s="781"/>
      <c r="DK119" s="782"/>
      <c r="DL119" s="783">
        <v>780197</v>
      </c>
      <c r="DM119" s="781"/>
      <c r="DN119" s="781"/>
      <c r="DO119" s="781"/>
      <c r="DP119" s="782"/>
      <c r="DQ119" s="783">
        <v>729783</v>
      </c>
      <c r="DR119" s="781"/>
      <c r="DS119" s="781"/>
      <c r="DT119" s="781"/>
      <c r="DU119" s="782"/>
      <c r="DV119" s="869">
        <v>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14345369</v>
      </c>
      <c r="BR120" s="863"/>
      <c r="BS120" s="863"/>
      <c r="BT120" s="863"/>
      <c r="BU120" s="863"/>
      <c r="BV120" s="863">
        <v>14393121</v>
      </c>
      <c r="BW120" s="863"/>
      <c r="BX120" s="863"/>
      <c r="BY120" s="863"/>
      <c r="BZ120" s="863"/>
      <c r="CA120" s="863">
        <v>17031934</v>
      </c>
      <c r="CB120" s="863"/>
      <c r="CC120" s="863"/>
      <c r="CD120" s="863"/>
      <c r="CE120" s="863"/>
      <c r="CF120" s="887">
        <v>70.7</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11628347</v>
      </c>
      <c r="DH120" s="863"/>
      <c r="DI120" s="863"/>
      <c r="DJ120" s="863"/>
      <c r="DK120" s="863"/>
      <c r="DL120" s="863">
        <v>11664810</v>
      </c>
      <c r="DM120" s="863"/>
      <c r="DN120" s="863"/>
      <c r="DO120" s="863"/>
      <c r="DP120" s="863"/>
      <c r="DQ120" s="863">
        <v>11619033</v>
      </c>
      <c r="DR120" s="863"/>
      <c r="DS120" s="863"/>
      <c r="DT120" s="863"/>
      <c r="DU120" s="863"/>
      <c r="DV120" s="864">
        <v>48.2</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15333</v>
      </c>
      <c r="AB121" s="798"/>
      <c r="AC121" s="798"/>
      <c r="AD121" s="798"/>
      <c r="AE121" s="799"/>
      <c r="AF121" s="800">
        <v>15333</v>
      </c>
      <c r="AG121" s="798"/>
      <c r="AH121" s="798"/>
      <c r="AI121" s="798"/>
      <c r="AJ121" s="799"/>
      <c r="AK121" s="800">
        <v>15333</v>
      </c>
      <c r="AL121" s="798"/>
      <c r="AM121" s="798"/>
      <c r="AN121" s="798"/>
      <c r="AO121" s="799"/>
      <c r="AP121" s="845">
        <v>0.1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8729000</v>
      </c>
      <c r="BR121" s="835"/>
      <c r="BS121" s="835"/>
      <c r="BT121" s="835"/>
      <c r="BU121" s="835"/>
      <c r="BV121" s="835">
        <v>8804043</v>
      </c>
      <c r="BW121" s="835"/>
      <c r="BX121" s="835"/>
      <c r="BY121" s="835"/>
      <c r="BZ121" s="835"/>
      <c r="CA121" s="835">
        <v>8879167</v>
      </c>
      <c r="CB121" s="835"/>
      <c r="CC121" s="835"/>
      <c r="CD121" s="835"/>
      <c r="CE121" s="835"/>
      <c r="CF121" s="896">
        <v>36.9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8020473</v>
      </c>
      <c r="DH121" s="835"/>
      <c r="DI121" s="835"/>
      <c r="DJ121" s="835"/>
      <c r="DK121" s="835"/>
      <c r="DL121" s="835">
        <v>7412299</v>
      </c>
      <c r="DM121" s="835"/>
      <c r="DN121" s="835"/>
      <c r="DO121" s="835"/>
      <c r="DP121" s="835"/>
      <c r="DQ121" s="835">
        <v>6487062</v>
      </c>
      <c r="DR121" s="835"/>
      <c r="DS121" s="835"/>
      <c r="DT121" s="835"/>
      <c r="DU121" s="835"/>
      <c r="DV121" s="812">
        <v>26.9</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42983464</v>
      </c>
      <c r="BR122" s="866"/>
      <c r="BS122" s="866"/>
      <c r="BT122" s="866"/>
      <c r="BU122" s="866"/>
      <c r="BV122" s="866">
        <v>42696564</v>
      </c>
      <c r="BW122" s="866"/>
      <c r="BX122" s="866"/>
      <c r="BY122" s="866"/>
      <c r="BZ122" s="866"/>
      <c r="CA122" s="866">
        <v>41993934</v>
      </c>
      <c r="CB122" s="866"/>
      <c r="CC122" s="866"/>
      <c r="CD122" s="866"/>
      <c r="CE122" s="866"/>
      <c r="CF122" s="867">
        <v>174.3</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781135</v>
      </c>
      <c r="DH122" s="835"/>
      <c r="DI122" s="835"/>
      <c r="DJ122" s="835"/>
      <c r="DK122" s="835"/>
      <c r="DL122" s="835">
        <v>741551</v>
      </c>
      <c r="DM122" s="835"/>
      <c r="DN122" s="835"/>
      <c r="DO122" s="835"/>
      <c r="DP122" s="835"/>
      <c r="DQ122" s="835">
        <v>704350</v>
      </c>
      <c r="DR122" s="835"/>
      <c r="DS122" s="835"/>
      <c r="DT122" s="835"/>
      <c r="DU122" s="835"/>
      <c r="DV122" s="812">
        <v>2.9</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1445</v>
      </c>
      <c r="AB123" s="798"/>
      <c r="AC123" s="798"/>
      <c r="AD123" s="798"/>
      <c r="AE123" s="799"/>
      <c r="AF123" s="800">
        <v>1416</v>
      </c>
      <c r="AG123" s="798"/>
      <c r="AH123" s="798"/>
      <c r="AI123" s="798"/>
      <c r="AJ123" s="799"/>
      <c r="AK123" s="800">
        <v>1388</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66057833</v>
      </c>
      <c r="BR123" s="854"/>
      <c r="BS123" s="854"/>
      <c r="BT123" s="854"/>
      <c r="BU123" s="854"/>
      <c r="BV123" s="854">
        <v>65893728</v>
      </c>
      <c r="BW123" s="854"/>
      <c r="BX123" s="854"/>
      <c r="BY123" s="854"/>
      <c r="BZ123" s="854"/>
      <c r="CA123" s="854">
        <v>67905035</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37536</v>
      </c>
      <c r="DH123" s="798"/>
      <c r="DI123" s="798"/>
      <c r="DJ123" s="798"/>
      <c r="DK123" s="799"/>
      <c r="DL123" s="800">
        <v>33513</v>
      </c>
      <c r="DM123" s="798"/>
      <c r="DN123" s="798"/>
      <c r="DO123" s="798"/>
      <c r="DP123" s="799"/>
      <c r="DQ123" s="800">
        <v>30254</v>
      </c>
      <c r="DR123" s="798"/>
      <c r="DS123" s="798"/>
      <c r="DT123" s="798"/>
      <c r="DU123" s="799"/>
      <c r="DV123" s="845">
        <v>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45.9</v>
      </c>
      <c r="BR124" s="852"/>
      <c r="BS124" s="852"/>
      <c r="BT124" s="852"/>
      <c r="BU124" s="852"/>
      <c r="BV124" s="852">
        <v>32.6</v>
      </c>
      <c r="BW124" s="852"/>
      <c r="BX124" s="852"/>
      <c r="BY124" s="852"/>
      <c r="BZ124" s="852"/>
      <c r="CA124" s="852">
        <v>11</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103457</v>
      </c>
      <c r="AB127" s="798"/>
      <c r="AC127" s="798"/>
      <c r="AD127" s="798"/>
      <c r="AE127" s="799"/>
      <c r="AF127" s="800">
        <v>105338</v>
      </c>
      <c r="AG127" s="798"/>
      <c r="AH127" s="798"/>
      <c r="AI127" s="798"/>
      <c r="AJ127" s="799"/>
      <c r="AK127" s="800">
        <v>106607</v>
      </c>
      <c r="AL127" s="798"/>
      <c r="AM127" s="798"/>
      <c r="AN127" s="798"/>
      <c r="AO127" s="799"/>
      <c r="AP127" s="845">
        <v>0.4</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1039012</v>
      </c>
      <c r="AB128" s="819"/>
      <c r="AC128" s="819"/>
      <c r="AD128" s="819"/>
      <c r="AE128" s="820"/>
      <c r="AF128" s="821">
        <v>1229988</v>
      </c>
      <c r="AG128" s="819"/>
      <c r="AH128" s="819"/>
      <c r="AI128" s="819"/>
      <c r="AJ128" s="820"/>
      <c r="AK128" s="821">
        <v>1285451</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11.91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27287745</v>
      </c>
      <c r="AB129" s="798"/>
      <c r="AC129" s="798"/>
      <c r="AD129" s="798"/>
      <c r="AE129" s="799"/>
      <c r="AF129" s="800">
        <v>27686980</v>
      </c>
      <c r="AG129" s="798"/>
      <c r="AH129" s="798"/>
      <c r="AI129" s="798"/>
      <c r="AJ129" s="799"/>
      <c r="AK129" s="800">
        <v>27893758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16.91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4006273</v>
      </c>
      <c r="AB130" s="798"/>
      <c r="AC130" s="798"/>
      <c r="AD130" s="798"/>
      <c r="AE130" s="799"/>
      <c r="AF130" s="800">
        <v>3767950</v>
      </c>
      <c r="AG130" s="798"/>
      <c r="AH130" s="798"/>
      <c r="AI130" s="798"/>
      <c r="AJ130" s="799"/>
      <c r="AK130" s="800">
        <v>3801094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23281472</v>
      </c>
      <c r="AB131" s="781"/>
      <c r="AC131" s="781"/>
      <c r="AD131" s="781"/>
      <c r="AE131" s="782"/>
      <c r="AF131" s="783">
        <v>23919030</v>
      </c>
      <c r="AG131" s="781"/>
      <c r="AH131" s="781"/>
      <c r="AI131" s="781"/>
      <c r="AJ131" s="782"/>
      <c r="AK131" s="783">
        <v>24092664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11.53584275</v>
      </c>
      <c r="AB132" s="761"/>
      <c r="AC132" s="761"/>
      <c r="AD132" s="761"/>
      <c r="AE132" s="762"/>
      <c r="AF132" s="763">
        <v>10.453663880000001</v>
      </c>
      <c r="AG132" s="761"/>
      <c r="AH132" s="761"/>
      <c r="AI132" s="761"/>
      <c r="AJ132" s="762"/>
      <c r="AK132" s="763">
        <v>10.166028130000001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11.8</v>
      </c>
      <c r="AB133" s="740"/>
      <c r="AC133" s="740"/>
      <c r="AD133" s="740"/>
      <c r="AE133" s="741"/>
      <c r="AF133" s="739">
        <v>11.1</v>
      </c>
      <c r="AG133" s="740"/>
      <c r="AH133" s="740"/>
      <c r="AI133" s="740"/>
      <c r="AJ133" s="741"/>
      <c r="AK133" s="739">
        <v>10.7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5652639</v>
      </c>
      <c r="L9" s="266">
        <v>38576</v>
      </c>
      <c r="M9" s="267">
        <v>55721</v>
      </c>
      <c r="N9" s="268">
        <v>-30.8</v>
      </c>
    </row>
    <row r="10" spans="1:16" x14ac:dyDescent="0.15">
      <c r="A10" s="250"/>
      <c r="B10" s="246"/>
      <c r="C10" s="246"/>
      <c r="D10" s="246"/>
      <c r="E10" s="246"/>
      <c r="F10" s="246"/>
      <c r="G10" s="1166" t="s">
        <v>480</v>
      </c>
      <c r="H10" s="1167"/>
      <c r="I10" s="1167"/>
      <c r="J10" s="1168"/>
      <c r="K10" s="269">
        <v>683554</v>
      </c>
      <c r="L10" s="270">
        <v>4665</v>
      </c>
      <c r="M10" s="271">
        <v>5407</v>
      </c>
      <c r="N10" s="272">
        <v>-13.7</v>
      </c>
    </row>
    <row r="11" spans="1:16" ht="13.5" customHeight="1" x14ac:dyDescent="0.15">
      <c r="A11" s="250"/>
      <c r="B11" s="246"/>
      <c r="C11" s="246"/>
      <c r="D11" s="246"/>
      <c r="E11" s="246"/>
      <c r="F11" s="246"/>
      <c r="G11" s="1166" t="s">
        <v>481</v>
      </c>
      <c r="H11" s="1167"/>
      <c r="I11" s="1167"/>
      <c r="J11" s="1168"/>
      <c r="K11" s="269">
        <v>1230367</v>
      </c>
      <c r="L11" s="270">
        <v>8397</v>
      </c>
      <c r="M11" s="271">
        <v>4456</v>
      </c>
      <c r="N11" s="272">
        <v>88.4</v>
      </c>
    </row>
    <row r="12" spans="1:16" ht="13.5" customHeight="1" x14ac:dyDescent="0.15">
      <c r="A12" s="250"/>
      <c r="B12" s="246"/>
      <c r="C12" s="246"/>
      <c r="D12" s="246"/>
      <c r="E12" s="246"/>
      <c r="F12" s="246"/>
      <c r="G12" s="1166" t="s">
        <v>482</v>
      </c>
      <c r="H12" s="1167"/>
      <c r="I12" s="1167"/>
      <c r="J12" s="1168"/>
      <c r="K12" s="269">
        <v>641905</v>
      </c>
      <c r="L12" s="270">
        <v>4381</v>
      </c>
      <c r="M12" s="271">
        <v>1602</v>
      </c>
      <c r="N12" s="272">
        <v>173.5</v>
      </c>
    </row>
    <row r="13" spans="1:16" ht="13.5" customHeight="1" x14ac:dyDescent="0.15">
      <c r="A13" s="250"/>
      <c r="B13" s="246"/>
      <c r="C13" s="246"/>
      <c r="D13" s="246"/>
      <c r="E13" s="246"/>
      <c r="F13" s="246"/>
      <c r="G13" s="1166" t="s">
        <v>483</v>
      </c>
      <c r="H13" s="1167"/>
      <c r="I13" s="1167"/>
      <c r="J13" s="1168"/>
      <c r="K13" s="269" t="s">
        <v>484</v>
      </c>
      <c r="L13" s="270" t="s">
        <v>484</v>
      </c>
      <c r="M13" s="271">
        <v>24</v>
      </c>
      <c r="N13" s="272" t="s">
        <v>484</v>
      </c>
    </row>
    <row r="14" spans="1:16" ht="13.5" customHeight="1" x14ac:dyDescent="0.15">
      <c r="A14" s="250"/>
      <c r="B14" s="246"/>
      <c r="C14" s="246"/>
      <c r="D14" s="246"/>
      <c r="E14" s="246"/>
      <c r="F14" s="246"/>
      <c r="G14" s="1166" t="s">
        <v>485</v>
      </c>
      <c r="H14" s="1167"/>
      <c r="I14" s="1167"/>
      <c r="J14" s="1168"/>
      <c r="K14" s="269">
        <v>266166</v>
      </c>
      <c r="L14" s="270">
        <v>1816</v>
      </c>
      <c r="M14" s="271">
        <v>2095</v>
      </c>
      <c r="N14" s="272">
        <v>-13.3</v>
      </c>
    </row>
    <row r="15" spans="1:16" ht="13.5" customHeight="1" x14ac:dyDescent="0.15">
      <c r="A15" s="250"/>
      <c r="B15" s="246"/>
      <c r="C15" s="246"/>
      <c r="D15" s="246"/>
      <c r="E15" s="246"/>
      <c r="F15" s="246"/>
      <c r="G15" s="1166" t="s">
        <v>486</v>
      </c>
      <c r="H15" s="1167"/>
      <c r="I15" s="1167"/>
      <c r="J15" s="1168"/>
      <c r="K15" s="269">
        <v>235342</v>
      </c>
      <c r="L15" s="270">
        <v>1606</v>
      </c>
      <c r="M15" s="271">
        <v>1844</v>
      </c>
      <c r="N15" s="272">
        <v>-12.9</v>
      </c>
    </row>
    <row r="16" spans="1:16" x14ac:dyDescent="0.15">
      <c r="A16" s="250"/>
      <c r="B16" s="246"/>
      <c r="C16" s="246"/>
      <c r="D16" s="246"/>
      <c r="E16" s="246"/>
      <c r="F16" s="246"/>
      <c r="G16" s="1169" t="s">
        <v>487</v>
      </c>
      <c r="H16" s="1170"/>
      <c r="I16" s="1170"/>
      <c r="J16" s="1171"/>
      <c r="K16" s="270">
        <v>-544851</v>
      </c>
      <c r="L16" s="270">
        <v>-3718</v>
      </c>
      <c r="M16" s="271">
        <v>-4887</v>
      </c>
      <c r="N16" s="272">
        <v>-23.9</v>
      </c>
    </row>
    <row r="17" spans="1:16" x14ac:dyDescent="0.15">
      <c r="A17" s="250"/>
      <c r="B17" s="246"/>
      <c r="C17" s="246"/>
      <c r="D17" s="246"/>
      <c r="E17" s="246"/>
      <c r="F17" s="246"/>
      <c r="G17" s="1169" t="s">
        <v>170</v>
      </c>
      <c r="H17" s="1170"/>
      <c r="I17" s="1170"/>
      <c r="J17" s="1171"/>
      <c r="K17" s="270">
        <v>8165122</v>
      </c>
      <c r="L17" s="270">
        <v>55723</v>
      </c>
      <c r="M17" s="271">
        <v>66260</v>
      </c>
      <c r="N17" s="272">
        <v>-15.9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4.41</v>
      </c>
      <c r="L21" s="283">
        <v>6.58</v>
      </c>
      <c r="M21" s="284">
        <v>-2.17</v>
      </c>
      <c r="N21" s="251"/>
      <c r="O21" s="285"/>
      <c r="P21" s="281"/>
    </row>
    <row r="22" spans="1:16" s="286" customFormat="1" x14ac:dyDescent="0.15">
      <c r="A22" s="281"/>
      <c r="B22" s="251"/>
      <c r="C22" s="251"/>
      <c r="D22" s="251"/>
      <c r="E22" s="251"/>
      <c r="F22" s="251"/>
      <c r="G22" s="1163" t="s">
        <v>493</v>
      </c>
      <c r="H22" s="1164"/>
      <c r="I22" s="1164"/>
      <c r="J22" s="1165"/>
      <c r="K22" s="287">
        <v>102.6</v>
      </c>
      <c r="L22" s="288">
        <v>99.7</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5249618</v>
      </c>
      <c r="L32" s="296">
        <v>35826</v>
      </c>
      <c r="M32" s="297">
        <v>35238</v>
      </c>
      <c r="N32" s="298">
        <v>1.7</v>
      </c>
    </row>
    <row r="33" spans="1:16" ht="13.5" customHeight="1" x14ac:dyDescent="0.15">
      <c r="A33" s="250"/>
      <c r="B33" s="246"/>
      <c r="C33" s="246"/>
      <c r="D33" s="246"/>
      <c r="E33" s="246"/>
      <c r="F33" s="246"/>
      <c r="G33" s="1154" t="s">
        <v>498</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499</v>
      </c>
      <c r="H34" s="1155"/>
      <c r="I34" s="1155"/>
      <c r="J34" s="1156"/>
      <c r="K34" s="296" t="s">
        <v>484</v>
      </c>
      <c r="L34" s="296" t="s">
        <v>484</v>
      </c>
      <c r="M34" s="297">
        <v>9</v>
      </c>
      <c r="N34" s="298" t="s">
        <v>484</v>
      </c>
    </row>
    <row r="35" spans="1:16" ht="27" customHeight="1" x14ac:dyDescent="0.15">
      <c r="A35" s="250"/>
      <c r="B35" s="246"/>
      <c r="C35" s="246"/>
      <c r="D35" s="246"/>
      <c r="E35" s="246"/>
      <c r="F35" s="246"/>
      <c r="G35" s="1154" t="s">
        <v>500</v>
      </c>
      <c r="H35" s="1155"/>
      <c r="I35" s="1155"/>
      <c r="J35" s="1156"/>
      <c r="K35" s="296">
        <v>2098679</v>
      </c>
      <c r="L35" s="296">
        <v>14322</v>
      </c>
      <c r="M35" s="297">
        <v>12777</v>
      </c>
      <c r="N35" s="298">
        <v>12.1</v>
      </c>
    </row>
    <row r="36" spans="1:16" ht="27" customHeight="1" x14ac:dyDescent="0.15">
      <c r="A36" s="250"/>
      <c r="B36" s="246"/>
      <c r="C36" s="246"/>
      <c r="D36" s="246"/>
      <c r="E36" s="246"/>
      <c r="F36" s="246"/>
      <c r="G36" s="1154" t="s">
        <v>501</v>
      </c>
      <c r="H36" s="1155"/>
      <c r="I36" s="1155"/>
      <c r="J36" s="1156"/>
      <c r="K36" s="296">
        <v>64187</v>
      </c>
      <c r="L36" s="296">
        <v>438</v>
      </c>
      <c r="M36" s="297">
        <v>1670</v>
      </c>
      <c r="N36" s="298">
        <v>-73.8</v>
      </c>
    </row>
    <row r="37" spans="1:16" ht="13.5" customHeight="1" x14ac:dyDescent="0.15">
      <c r="A37" s="250"/>
      <c r="B37" s="246"/>
      <c r="C37" s="246"/>
      <c r="D37" s="246"/>
      <c r="E37" s="246"/>
      <c r="F37" s="246"/>
      <c r="G37" s="1154" t="s">
        <v>502</v>
      </c>
      <c r="H37" s="1155"/>
      <c r="I37" s="1155"/>
      <c r="J37" s="1156"/>
      <c r="K37" s="296">
        <v>123328</v>
      </c>
      <c r="L37" s="296">
        <v>842</v>
      </c>
      <c r="M37" s="297">
        <v>592</v>
      </c>
      <c r="N37" s="298">
        <v>42.2</v>
      </c>
    </row>
    <row r="38" spans="1:16" ht="27" customHeight="1" x14ac:dyDescent="0.15">
      <c r="A38" s="250"/>
      <c r="B38" s="246"/>
      <c r="C38" s="246"/>
      <c r="D38" s="246"/>
      <c r="E38" s="246"/>
      <c r="F38" s="246"/>
      <c r="G38" s="1157" t="s">
        <v>503</v>
      </c>
      <c r="H38" s="1158"/>
      <c r="I38" s="1158"/>
      <c r="J38" s="1159"/>
      <c r="K38" s="299" t="s">
        <v>484</v>
      </c>
      <c r="L38" s="299" t="s">
        <v>484</v>
      </c>
      <c r="M38" s="300">
        <v>0</v>
      </c>
      <c r="N38" s="301" t="s">
        <v>484</v>
      </c>
      <c r="O38" s="295"/>
    </row>
    <row r="39" spans="1:16" x14ac:dyDescent="0.15">
      <c r="A39" s="250"/>
      <c r="B39" s="246"/>
      <c r="C39" s="246"/>
      <c r="D39" s="246"/>
      <c r="E39" s="246"/>
      <c r="F39" s="246"/>
      <c r="G39" s="1157" t="s">
        <v>504</v>
      </c>
      <c r="H39" s="1158"/>
      <c r="I39" s="1158"/>
      <c r="J39" s="1159"/>
      <c r="K39" s="302">
        <v>-1285451</v>
      </c>
      <c r="L39" s="302">
        <v>-8773</v>
      </c>
      <c r="M39" s="303">
        <v>-7965</v>
      </c>
      <c r="N39" s="304">
        <v>10.1</v>
      </c>
      <c r="O39" s="295"/>
    </row>
    <row r="40" spans="1:16" ht="27" customHeight="1" x14ac:dyDescent="0.15">
      <c r="A40" s="250"/>
      <c r="B40" s="246"/>
      <c r="C40" s="246"/>
      <c r="D40" s="246"/>
      <c r="E40" s="246"/>
      <c r="F40" s="246"/>
      <c r="G40" s="1154" t="s">
        <v>505</v>
      </c>
      <c r="H40" s="1155"/>
      <c r="I40" s="1155"/>
      <c r="J40" s="1156"/>
      <c r="K40" s="302">
        <v>-3801094</v>
      </c>
      <c r="L40" s="302">
        <v>-25941</v>
      </c>
      <c r="M40" s="303">
        <v>-31941</v>
      </c>
      <c r="N40" s="304">
        <v>-18.8</v>
      </c>
      <c r="O40" s="295"/>
    </row>
    <row r="41" spans="1:16" x14ac:dyDescent="0.15">
      <c r="A41" s="250"/>
      <c r="B41" s="246"/>
      <c r="C41" s="246"/>
      <c r="D41" s="246"/>
      <c r="E41" s="246"/>
      <c r="F41" s="246"/>
      <c r="G41" s="1160" t="s">
        <v>281</v>
      </c>
      <c r="H41" s="1161"/>
      <c r="I41" s="1161"/>
      <c r="J41" s="1162"/>
      <c r="K41" s="296">
        <v>2449267</v>
      </c>
      <c r="L41" s="302">
        <v>16715</v>
      </c>
      <c r="M41" s="303">
        <v>10381</v>
      </c>
      <c r="N41" s="304">
        <v>61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4755834</v>
      </c>
      <c r="J51" s="322">
        <v>32527</v>
      </c>
      <c r="K51" s="323">
        <v>-15.6</v>
      </c>
      <c r="L51" s="324">
        <v>43493</v>
      </c>
      <c r="M51" s="325">
        <v>5</v>
      </c>
      <c r="N51" s="326">
        <v>-20.6</v>
      </c>
    </row>
    <row r="52" spans="1:14" x14ac:dyDescent="0.15">
      <c r="A52" s="250"/>
      <c r="B52" s="246"/>
      <c r="C52" s="246"/>
      <c r="D52" s="246"/>
      <c r="E52" s="246"/>
      <c r="F52" s="246"/>
      <c r="G52" s="327"/>
      <c r="H52" s="328" t="s">
        <v>516</v>
      </c>
      <c r="I52" s="329">
        <v>3199862</v>
      </c>
      <c r="J52" s="330">
        <v>21885</v>
      </c>
      <c r="K52" s="331">
        <v>0.9</v>
      </c>
      <c r="L52" s="332">
        <v>23254</v>
      </c>
      <c r="M52" s="333">
        <v>4</v>
      </c>
      <c r="N52" s="334">
        <v>-3.1</v>
      </c>
    </row>
    <row r="53" spans="1:14" x14ac:dyDescent="0.15">
      <c r="A53" s="250"/>
      <c r="B53" s="246"/>
      <c r="C53" s="246"/>
      <c r="D53" s="246"/>
      <c r="E53" s="246"/>
      <c r="F53" s="246"/>
      <c r="G53" s="312" t="s">
        <v>517</v>
      </c>
      <c r="H53" s="313"/>
      <c r="I53" s="321">
        <v>4434384</v>
      </c>
      <c r="J53" s="322">
        <v>30247</v>
      </c>
      <c r="K53" s="323">
        <v>-7</v>
      </c>
      <c r="L53" s="324">
        <v>50840</v>
      </c>
      <c r="M53" s="325">
        <v>16.899999999999999</v>
      </c>
      <c r="N53" s="326">
        <v>-23.9</v>
      </c>
    </row>
    <row r="54" spans="1:14" x14ac:dyDescent="0.15">
      <c r="A54" s="250"/>
      <c r="B54" s="246"/>
      <c r="C54" s="246"/>
      <c r="D54" s="246"/>
      <c r="E54" s="246"/>
      <c r="F54" s="246"/>
      <c r="G54" s="327"/>
      <c r="H54" s="328" t="s">
        <v>516</v>
      </c>
      <c r="I54" s="329">
        <v>2910278</v>
      </c>
      <c r="J54" s="330">
        <v>19851</v>
      </c>
      <c r="K54" s="331">
        <v>-9.3000000000000007</v>
      </c>
      <c r="L54" s="332">
        <v>25367</v>
      </c>
      <c r="M54" s="333">
        <v>9.1</v>
      </c>
      <c r="N54" s="334">
        <v>-18.399999999999999</v>
      </c>
    </row>
    <row r="55" spans="1:14" x14ac:dyDescent="0.15">
      <c r="A55" s="250"/>
      <c r="B55" s="246"/>
      <c r="C55" s="246"/>
      <c r="D55" s="246"/>
      <c r="E55" s="246"/>
      <c r="F55" s="246"/>
      <c r="G55" s="312" t="s">
        <v>518</v>
      </c>
      <c r="H55" s="313"/>
      <c r="I55" s="321">
        <v>5116643</v>
      </c>
      <c r="J55" s="322">
        <v>34872</v>
      </c>
      <c r="K55" s="323">
        <v>15.3</v>
      </c>
      <c r="L55" s="324">
        <v>53605</v>
      </c>
      <c r="M55" s="325">
        <v>5.4</v>
      </c>
      <c r="N55" s="326">
        <v>9.9</v>
      </c>
    </row>
    <row r="56" spans="1:14" x14ac:dyDescent="0.15">
      <c r="A56" s="250"/>
      <c r="B56" s="246"/>
      <c r="C56" s="246"/>
      <c r="D56" s="246"/>
      <c r="E56" s="246"/>
      <c r="F56" s="246"/>
      <c r="G56" s="327"/>
      <c r="H56" s="328" t="s">
        <v>516</v>
      </c>
      <c r="I56" s="329">
        <v>3032674</v>
      </c>
      <c r="J56" s="330">
        <v>20669</v>
      </c>
      <c r="K56" s="331">
        <v>4.0999999999999996</v>
      </c>
      <c r="L56" s="332">
        <v>28343</v>
      </c>
      <c r="M56" s="333">
        <v>11.7</v>
      </c>
      <c r="N56" s="334">
        <v>-7.6</v>
      </c>
    </row>
    <row r="57" spans="1:14" x14ac:dyDescent="0.15">
      <c r="A57" s="250"/>
      <c r="B57" s="246"/>
      <c r="C57" s="246"/>
      <c r="D57" s="246"/>
      <c r="E57" s="246"/>
      <c r="F57" s="246"/>
      <c r="G57" s="312" t="s">
        <v>519</v>
      </c>
      <c r="H57" s="313"/>
      <c r="I57" s="321">
        <v>5193637</v>
      </c>
      <c r="J57" s="322">
        <v>35425</v>
      </c>
      <c r="K57" s="323">
        <v>1.6</v>
      </c>
      <c r="L57" s="324">
        <v>46440</v>
      </c>
      <c r="M57" s="325">
        <v>-13.4</v>
      </c>
      <c r="N57" s="326">
        <v>15</v>
      </c>
    </row>
    <row r="58" spans="1:14" x14ac:dyDescent="0.15">
      <c r="A58" s="250"/>
      <c r="B58" s="246"/>
      <c r="C58" s="246"/>
      <c r="D58" s="246"/>
      <c r="E58" s="246"/>
      <c r="F58" s="246"/>
      <c r="G58" s="327"/>
      <c r="H58" s="328" t="s">
        <v>516</v>
      </c>
      <c r="I58" s="329">
        <v>2768587</v>
      </c>
      <c r="J58" s="330">
        <v>18884</v>
      </c>
      <c r="K58" s="331">
        <v>-8.6</v>
      </c>
      <c r="L58" s="332">
        <v>27658</v>
      </c>
      <c r="M58" s="333">
        <v>-2.4</v>
      </c>
      <c r="N58" s="334">
        <v>-6.2</v>
      </c>
    </row>
    <row r="59" spans="1:14" x14ac:dyDescent="0.15">
      <c r="A59" s="250"/>
      <c r="B59" s="246"/>
      <c r="C59" s="246"/>
      <c r="D59" s="246"/>
      <c r="E59" s="246"/>
      <c r="F59" s="246"/>
      <c r="G59" s="312" t="s">
        <v>520</v>
      </c>
      <c r="H59" s="313"/>
      <c r="I59" s="321">
        <v>5896354</v>
      </c>
      <c r="J59" s="322">
        <v>40240</v>
      </c>
      <c r="K59" s="323">
        <v>13.6</v>
      </c>
      <c r="L59" s="324">
        <v>63257</v>
      </c>
      <c r="M59" s="325">
        <v>36.200000000000003</v>
      </c>
      <c r="N59" s="326">
        <v>-22.6</v>
      </c>
    </row>
    <row r="60" spans="1:14" x14ac:dyDescent="0.15">
      <c r="A60" s="250"/>
      <c r="B60" s="246"/>
      <c r="C60" s="246"/>
      <c r="D60" s="246"/>
      <c r="E60" s="246"/>
      <c r="F60" s="246"/>
      <c r="G60" s="327"/>
      <c r="H60" s="328" t="s">
        <v>516</v>
      </c>
      <c r="I60" s="335">
        <v>2587530</v>
      </c>
      <c r="J60" s="330">
        <v>17659</v>
      </c>
      <c r="K60" s="331">
        <v>-6.5</v>
      </c>
      <c r="L60" s="332">
        <v>27259</v>
      </c>
      <c r="M60" s="333">
        <v>-1.4</v>
      </c>
      <c r="N60" s="334">
        <v>-5.0999999999999996</v>
      </c>
    </row>
    <row r="61" spans="1:14" x14ac:dyDescent="0.15">
      <c r="A61" s="250"/>
      <c r="B61" s="246"/>
      <c r="C61" s="246"/>
      <c r="D61" s="246"/>
      <c r="E61" s="246"/>
      <c r="F61" s="246"/>
      <c r="G61" s="312" t="s">
        <v>521</v>
      </c>
      <c r="H61" s="336"/>
      <c r="I61" s="337">
        <v>5079370</v>
      </c>
      <c r="J61" s="338">
        <v>34662</v>
      </c>
      <c r="K61" s="339">
        <v>1.6</v>
      </c>
      <c r="L61" s="340">
        <v>51527</v>
      </c>
      <c r="M61" s="341">
        <v>10</v>
      </c>
      <c r="N61" s="326">
        <v>-8.4</v>
      </c>
    </row>
    <row r="62" spans="1:14" x14ac:dyDescent="0.15">
      <c r="A62" s="250"/>
      <c r="B62" s="246"/>
      <c r="C62" s="246"/>
      <c r="D62" s="246"/>
      <c r="E62" s="246"/>
      <c r="F62" s="246"/>
      <c r="G62" s="327"/>
      <c r="H62" s="328" t="s">
        <v>516</v>
      </c>
      <c r="I62" s="329">
        <v>2899786</v>
      </c>
      <c r="J62" s="330">
        <v>19790</v>
      </c>
      <c r="K62" s="331">
        <v>-3.9</v>
      </c>
      <c r="L62" s="332">
        <v>26376</v>
      </c>
      <c r="M62" s="333">
        <v>4.2</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19.28</v>
      </c>
      <c r="G47" s="12">
        <v>24.65</v>
      </c>
      <c r="H47" s="12">
        <v>29.21</v>
      </c>
      <c r="I47" s="12">
        <v>30.27</v>
      </c>
      <c r="J47" s="13">
        <v>34.58</v>
      </c>
    </row>
    <row r="48" spans="2:10" ht="57.75" customHeight="1" x14ac:dyDescent="0.15">
      <c r="B48" s="14"/>
      <c r="C48" s="1174" t="s">
        <v>4</v>
      </c>
      <c r="D48" s="1174"/>
      <c r="E48" s="1175"/>
      <c r="F48" s="15">
        <v>9.66</v>
      </c>
      <c r="G48" s="16">
        <v>10.47</v>
      </c>
      <c r="H48" s="16">
        <v>10.41</v>
      </c>
      <c r="I48" s="16">
        <v>12.38</v>
      </c>
      <c r="J48" s="17">
        <v>9.94</v>
      </c>
    </row>
    <row r="49" spans="2:10" ht="57.75" customHeight="1" thickBot="1" x14ac:dyDescent="0.2">
      <c r="B49" s="18"/>
      <c r="C49" s="1176" t="s">
        <v>5</v>
      </c>
      <c r="D49" s="1176"/>
      <c r="E49" s="1177"/>
      <c r="F49" s="19">
        <v>3.25</v>
      </c>
      <c r="G49" s="20">
        <v>6.52</v>
      </c>
      <c r="H49" s="20">
        <v>3.95</v>
      </c>
      <c r="I49" s="20">
        <v>3.6</v>
      </c>
      <c r="J49" s="21">
        <v>2.19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2018-10-30T02:48:02Z</cp:lastPrinted>
  <dcterms:created xsi:type="dcterms:W3CDTF">2018-01-24T05:10:06Z</dcterms:created>
  <dcterms:modified xsi:type="dcterms:W3CDTF">2018-10-30T02:48:13Z</dcterms:modified>
  <cp:category/>
</cp:coreProperties>
</file>