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sv01\課の共有2\財政課\予算スタッフ\30各種報告\☆調査・報告\20181016（1031期限）財政状況資料集の再分析について（平成28年度分）\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AM38" i="9"/>
  <c r="U38" i="9"/>
  <c r="C38" i="9"/>
  <c r="AM37" i="9"/>
  <c r="U37" i="9"/>
  <c r="C37" i="9"/>
  <c r="AM36" i="9"/>
  <c r="C36" i="9"/>
  <c r="BW34" i="9"/>
  <c r="BW35" i="9" s="1"/>
  <c r="BW36" i="9" s="1"/>
  <c r="BW37" i="9" s="1"/>
  <c r="BW38" i="9" s="1"/>
  <c r="BW39" i="9" s="1"/>
  <c r="C34" i="9"/>
  <c r="C35" i="9" s="1"/>
  <c r="CO34" i="9" l="1"/>
  <c r="CO35" i="9" s="1"/>
  <c r="CO36" i="9" s="1"/>
  <c r="CO37" i="9" s="1"/>
  <c r="U34" i="9"/>
  <c r="U35" i="9" s="1"/>
  <c r="U36" i="9" s="1"/>
  <c r="AM34" i="9"/>
  <c r="AM35"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<sst xmlns="http://schemas.openxmlformats.org/spreadsheetml/2006/main" count="1078" uniqueCount="568">
  <si>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</si>
  <si>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</si>
  <si>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</si>
  <si>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</si>
  <si>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</si>
  <si>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</si>
  <si>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</si>
  <si>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</si>
  <si>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</si>
  <si>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</si>
  <si>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</si>
  <si>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</si>
  <si>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</si>
  <si>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</si>
  <si>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</si>
  <si>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</si>
  <si>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</si>
  <si>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</si>
  <si>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</si>
  <si>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</si>
  <si>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</si>
  <si>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</si>
  <si>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</si>
  <si>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</si>
  <si>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</si>
  <si>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</si>
  <si>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</si>
  <si>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</si>
  <si>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</si>
  <si>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</si>
  <si>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</si>
  <si>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</si>
  <si>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</si>
  <si>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</si>
  <si>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</si>
  <si>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</si>
  <si>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</si>
  <si>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</si>
  <si>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</si>
  <si>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</si>
  <si>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</si>
  <si>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</si>
  <si>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</si>
  <si>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</si>
  <si>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</si>
  <si>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</si>
  <si>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</si>
  <si>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</si>
  <si>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</si>
  <si>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</si>
  <si>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</si>
  <si>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</si>
  <si>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</si>
  <si>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</si>
  <si>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</si>
  <si>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</si>
  <si>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</si>
  <si>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</si>
  <si>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</si>
  <si>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</si>
  <si>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</si>
  <si>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</si>
  <si>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</si>
  <si>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</si>
  <si>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</si>
  <si>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</si>
  <si>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</si>
  <si>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</si>
  <si>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</si>
  <si>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</si>
  <si>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</si>
  <si>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</si>
  <si>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</si>
  <si>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</si>
  <si>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</si>
  <si>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</si>
  <si>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</si>
  <si>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</si>
  <si>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</si>
  <si>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</si>
  <si>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</si>
  <si>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</si>
  <si>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御殿場市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</si>
  <si>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</si>
  <si>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</si>
  <si>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</si>
  <si>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</si>
  <si>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</si>
  <si>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</si>
  <si>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</si>
  <si>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</si>
  <si>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</si>
  <si>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</si>
  <si>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</si>
  <si>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</si>
  <si>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</si>
  <si>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</si>
  <si>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</si>
  <si>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</si>
  <si>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</si>
  <si>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</si>
  <si>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</si>
  <si>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</si>
  <si>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</si>
  <si>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</si>
  <si>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</si>
  <si>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</si>
  <si>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</si>
  <si>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</si>
  <si>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</si>
  <si>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</si>
  <si>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</si>
  <si>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</si>
  <si>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</si>
  <si>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</si>
  <si>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</si>
  <si>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</si>
  <si>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</si>
  <si>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</si>
  <si>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</si>
  <si>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</si>
  <si>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</si>
  <si>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</si>
  <si>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</si>
  <si>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</si>
  <si>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</si>
  <si>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</si>
  <si>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</si>
  <si>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</si>
  <si>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</si>
  <si>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</si>
  <si>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</si>
  <si>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</si>
  <si>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</si>
  <si>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</si>
  <si>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</si>
  <si>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</si>
  <si>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</si>
  <si>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</si>
  <si>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</si>
  <si>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</si>
  <si>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</si>
  <si>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</si>
  <si>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</si>
  <si>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</si>
  <si>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</si>
  <si>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</si>
  <si>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</si>
  <si>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</si>
  <si>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</si>
  <si>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</si>
  <si>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</si>
  <si>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</si>
  <si>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</si>
  <si>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</si>
  <si>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</si>
  <si>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</si>
  <si>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</si>
  <si>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</si>
  <si>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</si>
  <si>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</si>
  <si>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</si>
  <si>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</si>
  <si>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</si>
  <si>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</si>
  <si>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</si>
  <si>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</si>
  <si>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</si>
  <si>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</si>
  <si>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</si>
  <si>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</si>
  <si>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</si>
  <si>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</si>
  <si>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</si>
  <si>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</si>
  <si>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</si>
  <si>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</si>
  <si>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</si>
  <si>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</si>
  <si>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</si>
  <si>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</si>
  <si>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</si>
  <si>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</si>
  <si>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</si>
  <si>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</si>
  <si>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</si>
  <si>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</si>
  <si>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</si>
  <si>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</si>
  <si>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</si>
  <si>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</si>
  <si>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</si>
  <si>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</si>
  <si>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</si>
  <si>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</si>
  <si>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</si>
  <si>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静岡県御殿場市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</si>
  <si>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</si>
  <si>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</si>
  <si>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</si>
  <si>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</si>
  <si>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</si>
  <si>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</si>
  <si>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</si>
  <si>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</si>
  <si>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</si>
  <si>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</si>
  <si>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</si>
  <si>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</si>
  <si>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</si>
  <si>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</si>
  <si>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</si>
  <si>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</si>
  <si>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</si>
  <si>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</si>
  <si>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</si>
  <si>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</si>
  <si>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</si>
  <si>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</si>
  <si>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</si>
  <si>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</si>
  <si>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</si>
  <si>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</si>
  <si>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</si>
  <si>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</si>
  <si>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</si>
  <si>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</si>
  <si>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</si>
  <si>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</si>
  <si>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</si>
  <si>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</si>
  <si>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</si>
  <si>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</si>
  <si>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</si>
  <si>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</si>
  <si>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</si>
  <si>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</si>
  <si>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</si>
  <si>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</si>
  <si>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</si>
  <si>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</si>
  <si>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</si>
  <si>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</si>
  <si>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</si>
  <si>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</si>
  <si>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</si>
  <si>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</si>
  <si>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</si>
  <si>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</si>
  <si>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</si>
  <si>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</si>
  <si>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</si>
  <si>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</si>
  <si>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</si>
  <si>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</si>
  <si>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</si>
  <si>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</si>
  <si>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</si>
  <si>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</si>
  <si>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</si>
  <si>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</si>
  <si>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</si>
  <si>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</si>
  <si>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</si>
  <si>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</si>
  <si>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</si>
  <si>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</si>
  <si>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</si>
  <si>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</si>
  <si>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</si>
  <si>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</si>
  <si>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</si>
  <si>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</si>
  <si>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</si>
  <si>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</si>
  <si>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</si>
  <si>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</si>
  <si>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</si>
  <si>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</si>
  <si>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</si>
  <si>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</si>
  <si>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</si>
  <si>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</si>
  <si>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</si>
  <si>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</si>
  <si>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</si>
  <si>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</si>
  <si>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</si>
  <si>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</si>
  <si>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</si>
  <si>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</si>
  <si>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</si>
  <si>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</si>
  <si>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</si>
  <si>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</si>
  <si>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</si>
  <si>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</si>
  <si>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</si>
  <si>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</si>
  <si>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</si>
  <si>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</si>
  <si>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</si>
  <si>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</si>
  <si>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</si>
  <si>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</si>
  <si>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</si>
  <si>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</si>
  <si>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</si>
  <si>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</si>
  <si>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</si>
  <si>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</si>
  <si>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</si>
  <si>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</si>
  <si>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</si>
  <si>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</si>
  <si>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</si>
  <si>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</si>
  <si>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</si>
  <si>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</si>
  <si>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</si>
  <si>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</si>
  <si>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</si>
  <si>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</si>
  <si>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</si>
  <si>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</si>
  <si>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</si>
  <si>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</si>
  <si>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</si>
  <si>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</si>
  <si>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</si>
  <si>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</si>
  <si>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</si>
  <si>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</si>
  <si>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</si>
  <si>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</si>
  <si>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</si>
  <si>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</si>
  <si>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</si>
  <si>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</si>
  <si>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</si>
  <si>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</si>
  <si>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</si>
  <si>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</si>
  <si>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</si>
  <si>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</si>
  <si>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</si>
  <si>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静岡県御殿場市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</si>
  <si>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</si>
  <si>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</si>
  <si>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</si>
  <si>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</si>
  <si>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</si>
  <si>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</si>
  <si>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</si>
  <si>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</si>
  <si>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</si>
  <si>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</si>
  <si>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</si>
  <si>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</si>
  <si>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</si>
  <si>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</si>
  <si>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</si>
  <si>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</si>
  <si>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</si>
  <si>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</si>
  <si>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</si>
  <si>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</si>
  <si>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救急医療センター特別会計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</si>
  <si>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</si>
  <si>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</si>
  <si>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</si>
  <si>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</si>
  <si>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</si>
  <si>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</si>
  <si>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</si>
  <si>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</si>
  <si>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</si>
  <si>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</si>
  <si>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</si>
  <si>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</si>
  <si>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</si>
  <si>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</si>
  <si>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</si>
  <si>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</si>
  <si>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</si>
  <si>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</si>
  <si>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工業用水道事業会計</t>
    <phoneticPr fontId="5"/>
  </si>
  <si>
    <t>簡易水道特別会計</t>
    <phoneticPr fontId="5"/>
  </si>
  <si>
    <t>法非適用企業</t>
    <phoneticPr fontId="5"/>
  </si>
  <si>
    <t>観光施設事業特別会計</t>
    <phoneticPr fontId="5"/>
  </si>
  <si>
    <t>公共下水道事業特別会計</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</si>
  <si>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</si>
  <si>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</si>
  <si>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</si>
  <si>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</si>
  <si>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</si>
  <si>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</si>
  <si>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</si>
  <si>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</si>
  <si>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</si>
  <si>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</si>
  <si>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</si>
  <si>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</si>
  <si>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</si>
  <si>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</si>
  <si>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</si>
  <si>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</si>
  <si>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</si>
  <si>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</si>
  <si>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</si>
  <si>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</si>
  <si>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</si>
  <si>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</si>
  <si>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</si>
  <si>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</si>
  <si>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</si>
  <si>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</si>
  <si>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</si>
  <si>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</si>
  <si>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</si>
  <si>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</si>
  <si>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</si>
  <si>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</si>
  <si>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</si>
  <si>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</si>
  <si>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</si>
  <si>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</si>
  <si>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</si>
  <si>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</si>
  <si>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</si>
  <si>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</si>
  <si>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</si>
  <si>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</si>
  <si>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</si>
  <si>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</si>
  <si>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</si>
  <si>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</si>
  <si>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</si>
  <si>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</si>
  <si>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</si>
  <si>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</si>
  <si>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</si>
  <si>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</si>
  <si>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</si>
  <si>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</si>
  <si>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</si>
  <si>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</si>
  <si>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</si>
  <si>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</si>
  <si>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</si>
  <si>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</si>
  <si>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</si>
  <si>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</si>
  <si>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</si>
  <si>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</si>
  <si>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</si>
  <si>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</si>
  <si>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</si>
  <si>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</si>
  <si>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</si>
  <si>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</si>
  <si>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</si>
  <si>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</si>
  <si>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</si>
  <si>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</si>
  <si>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</si>
  <si>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</si>
  <si>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</si>
  <si>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</si>
  <si>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</si>
  <si>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</si>
  <si>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</si>
  <si>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</si>
  <si>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</si>
  <si>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</si>
  <si>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</si>
  <si>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</si>
  <si>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</si>
  <si>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</si>
  <si>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</si>
  <si>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</si>
  <si>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</si>
  <si>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</si>
  <si>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</si>
  <si>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</si>
  <si>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</si>
  <si>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</si>
  <si>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</si>
  <si>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</si>
  <si>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</si>
  <si>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</si>
  <si>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</si>
  <si>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</si>
  <si>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</si>
  <si>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</si>
  <si>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</si>
  <si>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</si>
  <si>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</si>
  <si>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</si>
  <si>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</si>
  <si>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</si>
  <si>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</si>
  <si>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</si>
  <si>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</si>
  <si>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</si>
  <si>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</si>
  <si>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</si>
  <si>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</si>
  <si>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</si>
  <si>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</si>
  <si>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</si>
  <si>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</si>
  <si>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</si>
  <si>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</si>
  <si>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</si>
  <si>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</si>
  <si>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</si>
  <si>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</si>
  <si>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</si>
  <si>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</si>
  <si>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</si>
  <si>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</si>
  <si>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</si>
  <si>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</si>
  <si>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</si>
  <si>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</si>
  <si>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</si>
  <si>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</si>
  <si>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</si>
  <si>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0.83</t>
  </si>
  <si>
    <t>上水道事業会計</t>
  </si>
  <si>
    <t>一般会計</t>
  </si>
  <si>
    <t>国民健康保険特別会計</t>
  </si>
  <si>
    <t>工業用水道事業会計</t>
  </si>
  <si>
    <t>介護保険特別会計</t>
  </si>
  <si>
    <t>公共下水道事業特別会計</t>
  </si>
  <si>
    <t>救急医療センター特別会計</t>
  </si>
  <si>
    <t>後期高齢者医療特別会計</t>
  </si>
  <si>
    <t>その他会計（赤字）</t>
  </si>
  <si>
    <t>その他会計（黒字）</t>
  </si>
  <si>
    <t>御殿場市・小山町広域行政組合</t>
    <rPh sb="0" eb="4">
      <t>ゴテンバシ</t>
    </rPh>
    <rPh sb="5" eb="8">
      <t>オヤマチョウ</t>
    </rPh>
    <rPh sb="8" eb="10">
      <t>コウイキ</t>
    </rPh>
    <rPh sb="10" eb="12">
      <t>ギョウセイ</t>
    </rPh>
    <rPh sb="12" eb="14">
      <t>クミアイ</t>
    </rPh>
    <phoneticPr fontId="30"/>
  </si>
  <si>
    <t>駿東地区交通災害共済組合</t>
    <rPh sb="0" eb="2">
      <t>スントウ</t>
    </rPh>
    <rPh sb="2" eb="4">
      <t>チク</t>
    </rPh>
    <rPh sb="4" eb="6">
      <t>コウツウ</t>
    </rPh>
    <rPh sb="6" eb="8">
      <t>サイガイ</t>
    </rPh>
    <rPh sb="8" eb="10">
      <t>キョウサイ</t>
    </rPh>
    <rPh sb="10" eb="12">
      <t>クミアイ</t>
    </rPh>
    <phoneticPr fontId="30"/>
  </si>
  <si>
    <t>静岡県後期高齢者医療広域連合</t>
    <rPh sb="0" eb="3">
      <t>シズオカケン</t>
    </rPh>
    <rPh sb="3" eb="5">
      <t>コウキ</t>
    </rPh>
    <rPh sb="5" eb="8">
      <t>コウレイシャ</t>
    </rPh>
    <rPh sb="8" eb="10">
      <t>イリョウ</t>
    </rPh>
    <rPh sb="10" eb="12">
      <t>コウイキ</t>
    </rPh>
    <rPh sb="12" eb="14">
      <t>レンゴウ</t>
    </rPh>
    <phoneticPr fontId="30"/>
  </si>
  <si>
    <t>御殿場市小山町土地開発公社</t>
    <rPh sb="0" eb="4">
      <t>ゴテンバシ</t>
    </rPh>
    <rPh sb="4" eb="7">
      <t>オヤマチョウ</t>
    </rPh>
    <rPh sb="7" eb="9">
      <t>トチ</t>
    </rPh>
    <rPh sb="9" eb="11">
      <t>カイハツ</t>
    </rPh>
    <rPh sb="11" eb="13">
      <t>コウシャ</t>
    </rPh>
    <phoneticPr fontId="30"/>
  </si>
  <si>
    <t>御殿場総合サービス</t>
    <rPh sb="0" eb="3">
      <t>ゴテンバ</t>
    </rPh>
    <rPh sb="3" eb="5">
      <t>ソウゴウ</t>
    </rPh>
    <phoneticPr fontId="30"/>
  </si>
  <si>
    <t>御殿場まちづくり</t>
    <rPh sb="0" eb="3">
      <t>ゴテンバ</t>
    </rPh>
    <phoneticPr fontId="30"/>
  </si>
  <si>
    <t>駿東労働者福祉サービスセンター</t>
    <rPh sb="0" eb="2">
      <t>スントウ</t>
    </rPh>
    <rPh sb="2" eb="5">
      <t>ロウドウシャ</t>
    </rPh>
    <rPh sb="5" eb="7">
      <t>フクシ</t>
    </rPh>
    <phoneticPr fontId="30"/>
  </si>
  <si>
    <t>○</t>
    <phoneticPr fontId="2"/>
  </si>
  <si>
    <t>-</t>
    <phoneticPr fontId="2"/>
  </si>
  <si>
    <t>-</t>
    <phoneticPr fontId="2"/>
  </si>
  <si>
    <t>-</t>
    <phoneticPr fontId="2"/>
  </si>
  <si>
    <t>静岡県地方税滞納整理機構</t>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</si>
  <si>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</si>
  <si>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静岡県芦湖水利組合</t>
    <rPh sb="0" eb="3">
      <t>シズオカケン</t>
    </rPh>
    <rPh sb="3" eb="4">
      <t>アシ</t>
    </rPh>
    <rPh sb="4" eb="5">
      <t>ミズウミ</t>
    </rPh>
    <rPh sb="5" eb="7">
      <t>スイリ</t>
    </rPh>
    <rPh sb="7" eb="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</si>
  <si>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</si>
  <si>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</si>
  <si>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</si>
  <si>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</si>
  <si>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</si>
  <si>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</si>
  <si>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</si>
  <si>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</si>
  <si>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</si>
  <si>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</si>
  <si>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</si>
  <si>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</si>
  <si>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将来負担比率及び実質公債費比率共に低下の傾向にある。この傾向は、類似団体平均においても同様だが、類似団体平均と比較すると比率は高い。
　類似団体平均よりも比率が高くなっている理由として、充当可能基金が少ないこと、交付税算入される公債費の割合が少ないことが挙げられる。
　今後は、新たな起債による将来負担の増加と、新設、老朽化対策を含めた総合的な公共施設・インフラ整備のバランスを図りながら、事業の平準化を検討する必要がある。</t>
    <phoneticPr fontId="5"/>
  </si>
  <si>
    <t>　類似団体平均と比較すると、将来負担比率は高いものの、有形固定資産減価償却率は低くなっている。
　施設の老朽化対策を含め、普通建設事業を積極的に行っている結果、地方債残高が高止まりしている状況となっている。
　今後は、将来負担比率及び有形固定資産減価償却率の適正なバランスを保つよう、公共施設等総合管理計画（個別計画）等により、事業の平準化を図る必要がある。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</si>
</sst>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extLst>
            <c:ext xmlns:c16="http://schemas.microsoft.com/office/drawing/2014/chart" uri="{C3380CC4-5D6E-409C-BE32-E72D297353CC}">
              <c16:uniqueId val="{00000000-145F-4CC6-B1C0-B05BD44788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84898</c:v>
                </c:pt>
                <c:pt idx="1">
                  <c:v>74453</c:v>
                </c:pt>
                <c:pt idx="2">
                  <c:v>86701</c:v>
                </c:pt>
                <c:pt idx="3">
                  <c:v>89883</c:v>
                </c:pt>
                <c:pt idx="4">
                  <c:v>102061</c:v>
                </c:pt>
              </c:numCache>
            </c:numRef>
          </c:val>
          <c:smooth val="0"/>
          <c:extLst>
            <c:ext xmlns:c16="http://schemas.microsoft.com/office/drawing/2014/chart" uri="{C3380CC4-5D6E-409C-BE32-E72D297353CC}">
              <c16:uniqueId val="{00000001-145F-4CC6-B1C0-B05BD44788D7}"/>
            </c:ext>
          </c:extLst>
        </c:ser>
        <c:dLbls>
          <c:showLegendKey val="0"/>
          <c:showVal val="0"/>
          <c:showCatName val="0"/>
          <c:showSerName val="0"/>
          <c:showPercent val="0"/>
          <c:showBubbleSize val="0"/>
        </c:dLbls>
        <c:marker val="1"/>
        <c:smooth val="0"/>
        <c:axId val="168281216"/>
        <c:axId val="168284928"/>
      </c:lineChart>
      <c:catAx>
        <c:axId val="16828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84928"/>
        <c:crosses val="autoZero"/>
        <c:auto val="1"/>
        <c:lblAlgn val="ctr"/>
        <c:lblOffset val="100"/>
        <c:tickLblSkip val="1"/>
        <c:tickMarkSkip val="1"/>
        <c:noMultiLvlLbl val="0"/>
      </c:catAx>
      <c:valAx>
        <c:axId val="168284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8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6.54</c:v>
                </c:pt>
                <c:pt idx="1">
                  <c:v>7.21</c:v>
                </c:pt>
                <c:pt idx="2">
                  <c:v>7.38</c:v>
                </c:pt>
                <c:pt idx="3">
                  <c:v>8.67</c:v>
                </c:pt>
                <c:pt idx="4">
                  <c:v>9.83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1.96</c:v>
                </c:pt>
                <c:pt idx="1">
                  <c:v>6.01</c:v>
                </c:pt>
                <c:pt idx="2">
                  <c:v>8.59</c:v>
                </c:pt>
                <c:pt idx="3">
                  <c:v>8.52</c:v>
                </c:pt>
                <c:pt idx="4">
                  <c:v>9.06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4.82</c:v>
                </c:pt>
                <c:pt idx="2">
                  <c:v>2.48</c:v>
                </c:pt>
                <c:pt idx="3">
                  <c:v>1.67</c:v>
                </c:pt>
                <c:pt idx="4">
                  <c:v>1.99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0.05</c:v>
                </c:pt>
                <c:pt idx="4">
                  <c:v>#N/A</c:v>
                </c:pt>
                <c:pt idx="5">
                  <c:v>0.06</c:v>
                </c:pt>
                <c:pt idx="6">
                  <c:v>#N/A</c:v>
                </c:pt>
                <c:pt idx="7">
                  <c:v>0.08</c:v>
                </c:pt>
                <c:pt idx="8">
                  <c:v>#N/A</c:v>
                </c:pt>
                <c:pt idx="9">
                  <c:v>0.16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0.21</c:v>
                </c:pt>
                <c:pt idx="2">
                  <c:v>#N/A</c:v>
                </c:pt>
                <c:pt idx="3">
                  <c:v>0.02</c:v>
                </c:pt>
                <c:pt idx="4">
                  <c:v>#N/A</c:v>
                </c:pt>
                <c:pt idx="5">
                  <c:v>0.01</c:v>
                </c:pt>
                <c:pt idx="6">
                  <c:v>#N/A</c:v>
                </c:pt>
                <c:pt idx="7">
                  <c:v>0.03</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救急医療センター特別会計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0.04</c:v>
                </c:pt>
                <c:pt idx="4">
                  <c:v>#N/A</c:v>
                </c:pt>
                <c:pt idx="5">
                  <c:v>0.1</c:v>
                </c:pt>
                <c:pt idx="6">
                  <c:v>#N/A</c:v>
                </c:pt>
                <c:pt idx="7">
                  <c:v>0.1</c:v>
                </c:pt>
                <c:pt idx="8">
                  <c:v>#N/A</c:v>
                </c:pt>
                <c:pt idx="9">
                  <c:v>0.14000000000000001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0.13</c:v>
                </c:pt>
                <c:pt idx="4">
                  <c:v>#N/A</c:v>
                </c:pt>
                <c:pt idx="5">
                  <c:v>0.15</c:v>
                </c:pt>
                <c:pt idx="6">
                  <c:v>#N/A</c:v>
                </c:pt>
                <c:pt idx="7">
                  <c:v>0.17</c:v>
                </c:pt>
                <c:pt idx="8">
                  <c:v>#N/A</c:v>
                </c:pt>
                <c:pt idx="9">
                  <c:v>0.22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0.91</c:v>
                </c:pt>
                <c:pt idx="2">
                  <c:v>#N/A</c:v>
                </c:pt>
                <c:pt idx="3">
                  <c:v>1.1200000000000001</c:v>
                </c:pt>
                <c:pt idx="4">
                  <c:v>#N/A</c:v>
                </c:pt>
                <c:pt idx="5">
                  <c:v>1.32</c:v>
                </c:pt>
                <c:pt idx="6">
                  <c:v>#N/A</c:v>
                </c:pt>
                <c:pt idx="7">
                  <c:v>1.21</c:v>
                </c:pt>
                <c:pt idx="8">
                  <c:v>#N/A</c:v>
                </c:pt>
                <c:pt idx="9">
                  <c:v>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2.21</c:v>
                </c:pt>
                <c:pt idx="2">
                  <c:v>#N/A</c:v>
                </c:pt>
                <c:pt idx="3">
                  <c:v>2.23</c:v>
                </c:pt>
                <c:pt idx="4">
                  <c:v>#N/A</c:v>
                </c:pt>
                <c:pt idx="5">
                  <c:v>2.2999999999999998</c:v>
                </c:pt>
                <c:pt idx="6">
                  <c:v>#N/A</c:v>
                </c:pt>
                <c:pt idx="7">
                  <c:v>2.23</c:v>
                </c:pt>
                <c:pt idx="8">
                  <c:v>#N/A</c:v>
                </c:pt>
                <c:pt idx="9">
                  <c:v>2.42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c:v>
                </c:pt>
                <c:pt idx="2">
                  <c:v>#N/A</c:v>
                </c:pt>
                <c:pt idx="3">
                  <c:v>2.79</c:v>
                </c:pt>
                <c:pt idx="4">
                  <c:v>#N/A</c:v>
                </c:pt>
                <c:pt idx="5">
                  <c:v>3.27</c:v>
                </c:pt>
                <c:pt idx="6">
                  <c:v>#N/A</c:v>
                </c:pt>
                <c:pt idx="7">
                  <c:v>2.04</c:v>
                </c:pt>
                <c:pt idx="8">
                  <c:v>#N/A</c:v>
                </c:pt>
                <c:pt idx="9">
                  <c:v>4.68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c:v>
                </c:pt>
                <c:pt idx="2">
                  <c:v>#N/A</c:v>
                </c:pt>
                <c:pt idx="3">
                  <c:v>7.16</c:v>
                </c:pt>
                <c:pt idx="4">
                  <c:v>#N/A</c:v>
                </c:pt>
                <c:pt idx="5">
                  <c:v>7.27</c:v>
                </c:pt>
                <c:pt idx="6">
                  <c:v>#N/A</c:v>
                </c:pt>
                <c:pt idx="7">
                  <c:v>8.56</c:v>
                </c:pt>
                <c:pt idx="8">
                  <c:v>#N/A</c:v>
                </c:pt>
                <c:pt idx="9">
                  <c:v>9.68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21.09</c:v>
                </c:pt>
                <c:pt idx="2">
                  <c:v>#N/A</c:v>
                </c:pt>
                <c:pt idx="3">
                  <c:v>20.91</c:v>
                </c:pt>
                <c:pt idx="4">
                  <c:v>#N/A</c:v>
                </c:pt>
                <c:pt idx="5">
                  <c:v>21.11</c:v>
                </c:pt>
                <c:pt idx="6">
                  <c:v>#N/A</c:v>
                </c:pt>
                <c:pt idx="7">
                  <c:v>21.35</c:v>
                </c:pt>
                <c:pt idx="8">
                  <c:v>#N/A</c:v>
                </c:pt>
                <c:pt idx="9">
                  <c:v>21.59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64000"/>
        <c:axId val="149689472"/>
      </c:barChart>
      <c:catAx>
        <c:axId val="1484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89472"/>
        <c:crosses val="autoZero"/>
        <c:auto val="1"/>
        <c:lblAlgn val="ctr"/>
        <c:lblOffset val="100"/>
        <c:tickLblSkip val="1"/>
        <c:tickMarkSkip val="1"/>
        <c:noMultiLvlLbl val="0"/>
      </c:catAx>
      <c:valAx>
        <c:axId val="1496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6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2392</c:v>
                </c:pt>
                <c:pt idx="5">
                  <c:v>2456</c:v>
                </c:pt>
                <c:pt idx="8">
                  <c:v>2394</c:v>
                </c:pt>
                <c:pt idx="11">
                  <c:v>2137</c:v>
                </c:pt>
                <c:pt idx="14">
                  <c:v>2060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68</c:v>
                </c:pt>
                <c:pt idx="3">
                  <c:v>68</c:v>
                </c:pt>
                <c:pt idx="6">
                  <c:v>68</c:v>
                </c:pt>
                <c:pt idx="9">
                  <c:v>68</c:v>
                </c:pt>
                <c:pt idx="12">
                  <c:v>68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381</c:v>
                </c:pt>
                <c:pt idx="3">
                  <c:v>349</c:v>
                </c:pt>
                <c:pt idx="6">
                  <c:v>150</c:v>
                </c:pt>
                <c:pt idx="9">
                  <c:v>213</c:v>
                </c:pt>
                <c:pt idx="12">
                  <c:v>121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614</c:v>
                </c:pt>
                <c:pt idx="3">
                  <c:v>572</c:v>
                </c:pt>
                <c:pt idx="6">
                  <c:v>593</c:v>
                </c:pt>
                <c:pt idx="9">
                  <c:v>573</c:v>
                </c:pt>
                <c:pt idx="12">
                  <c:v>657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3284</c:v>
                </c:pt>
                <c:pt idx="3">
                  <c:v>3338</c:v>
                </c:pt>
                <c:pt idx="6">
                  <c:v>3167</c:v>
                </c:pt>
                <c:pt idx="9">
                  <c:v>2955</c:v>
                </c:pt>
                <c:pt idx="12">
                  <c:v>2906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19136"/>
        <c:axId val="16624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1955</c:v>
                </c:pt>
                <c:pt idx="2">
                  <c:v>#N/A</c:v>
                </c:pt>
                <c:pt idx="3">
                  <c:v>#N/A</c:v>
                </c:pt>
                <c:pt idx="4">
                  <c:v>1871</c:v>
                </c:pt>
                <c:pt idx="5">
                  <c:v>#N/A</c:v>
                </c:pt>
                <c:pt idx="6">
                  <c:v>#N/A</c:v>
                </c:pt>
                <c:pt idx="7">
                  <c:v>1584</c:v>
                </c:pt>
                <c:pt idx="8">
                  <c:v>#N/A</c:v>
                </c:pt>
                <c:pt idx="9">
                  <c:v>#N/A</c:v>
                </c:pt>
                <c:pt idx="10">
                  <c:v>1672</c:v>
                </c:pt>
                <c:pt idx="11">
                  <c:v>#N/A</c:v>
                </c:pt>
                <c:pt idx="12">
                  <c:v>#N/A</c:v>
                </c:pt>
                <c:pt idx="13">
                  <c:v>1692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19136"/>
        <c:axId val="166249984"/>
      </c:lineChart>
      <c:catAx>
        <c:axId val="16621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49984"/>
        <c:crosses val="autoZero"/>
        <c:auto val="1"/>
        <c:lblAlgn val="ctr"/>
        <c:lblOffset val="100"/>
        <c:tickLblSkip val="1"/>
        <c:tickMarkSkip val="1"/>
        <c:noMultiLvlLbl val="0"/>
      </c:catAx>
      <c:valAx>
        <c:axId val="16624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1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20238</c:v>
                </c:pt>
                <c:pt idx="5">
                  <c:v>19310</c:v>
                </c:pt>
                <c:pt idx="8">
                  <c:v>18586</c:v>
                </c:pt>
                <c:pt idx="11">
                  <c:v>17830</c:v>
                </c:pt>
                <c:pt idx="14">
                  <c:v>17814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5046</c:v>
                </c:pt>
                <c:pt idx="5">
                  <c:v>4524</c:v>
                </c:pt>
                <c:pt idx="8">
                  <c:v>4680</c:v>
                </c:pt>
                <c:pt idx="11">
                  <c:v>4776</c:v>
                </c:pt>
                <c:pt idx="14">
                  <c:v>4456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1693</c:v>
                </c:pt>
                <c:pt idx="5">
                  <c:v>3510</c:v>
                </c:pt>
                <c:pt idx="8">
                  <c:v>3391</c:v>
                </c:pt>
                <c:pt idx="11">
                  <c:v>4379</c:v>
                </c:pt>
                <c:pt idx="14">
                  <c:v>5003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4829</c:v>
                </c:pt>
                <c:pt idx="3">
                  <c:v>4581</c:v>
                </c:pt>
                <c:pt idx="6">
                  <c:v>4291</c:v>
                </c:pt>
                <c:pt idx="9">
                  <c:v>4238</c:v>
                </c:pt>
                <c:pt idx="12">
                  <c:v>4226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1035</c:v>
                </c:pt>
                <c:pt idx="3">
                  <c:v>724</c:v>
                </c:pt>
                <c:pt idx="6">
                  <c:v>897</c:v>
                </c:pt>
                <c:pt idx="9">
                  <c:v>908</c:v>
                </c:pt>
                <c:pt idx="12">
                  <c:v>829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8117</c:v>
                </c:pt>
                <c:pt idx="3">
                  <c:v>7580</c:v>
                </c:pt>
                <c:pt idx="6">
                  <c:v>7106</c:v>
                </c:pt>
                <c:pt idx="9">
                  <c:v>6429</c:v>
                </c:pt>
                <c:pt idx="12">
                  <c:v>6301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783</c:v>
                </c:pt>
                <c:pt idx="3">
                  <c:v>649</c:v>
                </c:pt>
                <c:pt idx="6">
                  <c:v>778</c:v>
                </c:pt>
                <c:pt idx="9">
                  <c:v>1528</c:v>
                </c:pt>
                <c:pt idx="12">
                  <c:v>1423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27503</c:v>
                </c:pt>
                <c:pt idx="3">
                  <c:v>27281</c:v>
                </c:pt>
                <c:pt idx="6">
                  <c:v>26754</c:v>
                </c:pt>
                <c:pt idx="9">
                  <c:v>26358</c:v>
                </c:pt>
                <c:pt idx="12">
                  <c:v>26973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19712"/>
        <c:axId val="16686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15290</c:v>
                </c:pt>
                <c:pt idx="2">
                  <c:v>#N/A</c:v>
                </c:pt>
                <c:pt idx="3">
                  <c:v>#N/A</c:v>
                </c:pt>
                <c:pt idx="4">
                  <c:v>13472</c:v>
                </c:pt>
                <c:pt idx="5">
                  <c:v>#N/A</c:v>
                </c:pt>
                <c:pt idx="6">
                  <c:v>#N/A</c:v>
                </c:pt>
                <c:pt idx="7">
                  <c:v>13169</c:v>
                </c:pt>
                <c:pt idx="8">
                  <c:v>#N/A</c:v>
                </c:pt>
                <c:pt idx="9">
                  <c:v>#N/A</c:v>
                </c:pt>
                <c:pt idx="10">
                  <c:v>12476</c:v>
                </c:pt>
                <c:pt idx="11">
                  <c:v>#N/A</c:v>
                </c:pt>
                <c:pt idx="12">
                  <c:v>#N/A</c:v>
                </c:pt>
                <c:pt idx="13">
                  <c:v>12479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19712"/>
        <c:axId val="166864000"/>
      </c:lineChart>
      <c:catAx>
        <c:axId val="1668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64000"/>
        <c:crosses val="autoZero"/>
        <c:auto val="1"/>
        <c:lblAlgn val="ctr"/>
        <c:lblOffset val="100"/>
        <c:tickLblSkip val="1"/>
        <c:tickMarkSkip val="1"/>
        <c:noMultiLvlLbl val="0"/>
      </c:catAx>
      <c:valAx>
        <c:axId val="16686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{928F61AA-EB8A-462A-A8EF-76798DB944ED}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CA5-4721-9829-2E1F745A86C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{B31581D6-61EF-45EA-A762-835326705D96}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CA5-4721-9829-2E1F745A86C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{39FAF6A8-464A-4FC0-9B03-1C754570E542}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CA5-4721-9829-2E1F745A86C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{2308AB0B-6088-4B16-BC9D-EC3D72BFCB6D}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CA5-4721-9829-2E1F745A86C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{19F11C7A-DD12-4424-869A-D36CF2B4AF77}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CA5-4721-9829-2E1F745A8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48.6</c:v>
                </c:pt>
              </c:numCache>
            </c:numRef>
          </c:xVal>
          <c:yVal>
            <c:numRef>
              <c:f>公会計指標分析・財政指標組合せ分析表!$K$51:$O$51</c:f>
              <c:numCache>
                <c:formatCode>#,##0.0;"▲ "#,##0.0</c:formatCode>
                <c:ptCount val="5"/>
                <c:pt idx="3">
                  <c:v>77.2</c:v>
                </c:pt>
              </c:numCache>
            </c:numRef>
          </c:yVal>
          <c:smooth val="0"/>
          <c:extLst>
            <c:ext xmlns:c16="http://schemas.microsoft.com/office/drawing/2014/chart" uri="{C3380CC4-5D6E-409C-BE32-E72D297353CC}">
              <c16:uniqueId val="{00000005-FCA5-4721-9829-2E1F745A86C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{71AEAABB-134A-490B-9087-0AAA0505B61A}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CA5-4721-9829-2E1F745A86C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{912AE877-2D18-4EEE-BA80-A8C8D0058AD1}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CA5-4721-9829-2E1F745A86C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{106156CE-05A5-4B10-85D6-C178073CC3C3}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CA5-4721-9829-2E1F745A86C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{4283C58B-ACDA-4CC7-9DC9-76842B294409}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CA5-4721-9829-2E1F745A86C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{4AD6EBBE-2D8E-470D-8778-F404C03DE50A}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CA5-4721-9829-2E1F745A8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FCA5-4721-9829-2E1F745A86CA}"/>
            </c:ext>
          </c:extLst>
        </c:ser>
        <c:dLbls>
          <c:showLegendKey val="0"/>
          <c:showVal val="0"/>
          <c:showCatName val="0"/>
          <c:showSerName val="0"/>
          <c:showPercent val="0"/>
          <c:showBubbleSize val="0"/>
        </c:dLbls>
        <c:axId val="72870528"/>
        <c:axId val="72905472"/>
      </c:scatterChart>
      <c:valAx>
        <c:axId val="72870528"/>
        <c:scaling>
          <c:orientation val="minMax"/>
          <c:max val="55.800000000000004"/>
          <c:min val="4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5472"/>
        <c:crosses val="autoZero"/>
        <c:crossBetween val="midCat"/>
      </c:valAx>
      <c:valAx>
        <c:axId val="72905472"/>
        <c:scaling>
          <c:orientation val="minMax"/>
          <c:max val="8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0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{77A19DCF-2D7E-4A69-A1E0-99CA4B55CD1A}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E14-46A3-84B7-54011E5F098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{335F14BD-5528-43C9-BE58-A067738723DA}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E14-46A3-84B7-54011E5F098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{1AB721FA-BD22-4D39-9048-ADEC15569C6C}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E14-46A3-84B7-54011E5F098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{1BE5C1E8-B7AD-4F27-AAB7-EC5BA030D1E9}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E14-46A3-84B7-54011E5F098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{3F8D6EB8-DE7D-4126-A464-4CB9A0CF848E}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E14-46A3-84B7-54011E5F09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12.4</c:v>
                </c:pt>
                <c:pt idx="2">
                  <c:v>11.5</c:v>
                </c:pt>
                <c:pt idx="3">
                  <c:v>10.8</c:v>
                </c:pt>
                <c:pt idx="4">
                  <c:v>10.199999999999999</c:v>
                </c:pt>
              </c:numCache>
            </c:numRef>
          </c:xVal>
          <c:yVal>
            <c:numRef>
              <c:f>公会計指標分析・財政指標組合せ分析表!$K$73:$O$73</c:f>
              <c:numCache>
                <c:formatCode>#,##0.0;"▲ "#,##0.0</c:formatCode>
                <c:ptCount val="5"/>
                <c:pt idx="0">
                  <c:v>98.4</c:v>
                </c:pt>
                <c:pt idx="1">
                  <c:v>85.7</c:v>
                </c:pt>
                <c:pt idx="2">
                  <c:v>85.4</c:v>
                </c:pt>
                <c:pt idx="3">
                  <c:v>77.2</c:v>
                </c:pt>
                <c:pt idx="4">
                  <c:v>75.400000000000006</c:v>
                </c:pt>
              </c:numCache>
            </c:numRef>
          </c:yVal>
          <c:smooth val="0"/>
          <c:extLst>
            <c:ext xmlns:c16="http://schemas.microsoft.com/office/drawing/2014/chart" uri="{C3380CC4-5D6E-409C-BE32-E72D297353CC}">
              <c16:uniqueId val="{00000005-BE14-46A3-84B7-54011E5F098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{2C3E5ADE-B824-49C6-8368-3DFDFB34B8EB}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E14-46A3-84B7-54011E5F098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{CE2B117D-124A-40CC-84FB-819D09983096}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E14-46A3-84B7-54011E5F098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{45AE38C6-8F79-4605-B001-BA59778AE814}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E14-46A3-84B7-54011E5F098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{1D6A8423-B976-4B70-9887-87A35ED57F12}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E14-46A3-84B7-54011E5F098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{FDA63D5F-A445-4322-A087-E656CA8AAA85}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E14-46A3-84B7-54011E5F09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c:ext xmlns:c16="http://schemas.microsoft.com/office/drawing/2014/chart" uri="{C3380CC4-5D6E-409C-BE32-E72D297353CC}">
              <c16:uniqueId val="{0000000B-BE14-46A3-84B7-54011E5F098E}"/>
            </c:ext>
          </c:extLst>
        </c:ser>
        <c:dLbls>
          <c:showLegendKey val="0"/>
          <c:showVal val="0"/>
          <c:showCatName val="0"/>
          <c:showSerName val="0"/>
          <c:showPercent val="0"/>
          <c:showBubbleSize val="0"/>
        </c:dLbls>
        <c:axId val="72788224"/>
        <c:axId val="73167232"/>
      </c:scatterChart>
      <c:valAx>
        <c:axId val="72788224"/>
        <c:scaling>
          <c:orientation val="minMax"/>
          <c:max val="13"/>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7232"/>
        <c:crosses val="autoZero"/>
        <c:crossBetween val="midCat"/>
      </c:valAx>
      <c:valAx>
        <c:axId val="73167232"/>
        <c:scaling>
          <c:orientation val="minMax"/>
          <c:max val="10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88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300" b="0" i="0" baseline="0">
              <a:solidFill>
                <a:schemeClr val="dk1"/>
              </a:solidFill>
              <a:effectLst/>
              <a:latin typeface="+mn-lt"/>
              <a:ea typeface="+mn-ea"/>
              <a:cs typeface="+mn-cs"/>
            </a:rPr>
            <a:t>　平成２８年度においては、前年度と比べ分子の総額は大きくは変わっていない。</a:t>
          </a:r>
          <a:endParaRPr lang="en-US" altLang="ja-JP" sz="1300" b="0" i="0" baseline="0">
            <a:solidFill>
              <a:schemeClr val="dk1"/>
            </a:solidFill>
            <a:effectLst/>
            <a:latin typeface="+mn-lt"/>
            <a:ea typeface="+mn-ea"/>
            <a:cs typeface="+mn-cs"/>
          </a:endParaRPr>
        </a:p>
        <a:p>
          <a:pPr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元利償還金等については、赤字特例債等の償還金額の減により減少した</a:t>
          </a:r>
          <a:r>
            <a:rPr lang="ja-JP" altLang="en-US" sz="1300" b="0" i="0" baseline="0">
              <a:solidFill>
                <a:schemeClr val="dk1"/>
              </a:solidFill>
              <a:effectLst/>
              <a:latin typeface="+mn-lt"/>
              <a:ea typeface="+mn-ea"/>
              <a:cs typeface="+mn-cs"/>
            </a:rPr>
            <a:t>ものの、算入公債費についても減少した</a:t>
          </a:r>
          <a:r>
            <a:rPr lang="ja-JP" altLang="ja-JP" sz="1300" b="0" i="0" baseline="0">
              <a:solidFill>
                <a:schemeClr val="dk1"/>
              </a:solidFill>
              <a:effectLst/>
              <a:latin typeface="+mn-lt"/>
              <a:ea typeface="+mn-ea"/>
              <a:cs typeface="+mn-cs"/>
            </a:rPr>
            <a:t>。</a:t>
          </a:r>
          <a:endParaRPr lang="ja-JP" altLang="ja-JP" sz="1300">
            <a:effectLst/>
          </a:endParaRPr>
        </a:p>
        <a:p>
          <a:r>
            <a:rPr lang="ja-JP" altLang="en-US" sz="1300" b="0" i="0" baseline="0">
              <a:solidFill>
                <a:schemeClr val="dk1"/>
              </a:solidFill>
              <a:effectLst/>
              <a:latin typeface="+mn-lt"/>
              <a:ea typeface="+mn-ea"/>
              <a:cs typeface="+mn-cs"/>
            </a:rPr>
            <a:t>　本</a:t>
          </a:r>
          <a:r>
            <a:rPr lang="ja-JP" altLang="ja-JP" sz="1300" b="0" i="0" baseline="0">
              <a:solidFill>
                <a:schemeClr val="dk1"/>
              </a:solidFill>
              <a:effectLst/>
              <a:latin typeface="+mn-lt"/>
              <a:ea typeface="+mn-ea"/>
              <a:cs typeface="+mn-cs"/>
            </a:rPr>
            <a:t>市の特徴として、</a:t>
          </a:r>
          <a:r>
            <a:rPr lang="ja-JP" altLang="en-US" sz="1300" b="0" i="0" baseline="0">
              <a:solidFill>
                <a:schemeClr val="dk1"/>
              </a:solidFill>
              <a:effectLst/>
              <a:latin typeface="+mn-lt"/>
              <a:ea typeface="+mn-ea"/>
              <a:cs typeface="+mn-cs"/>
            </a:rPr>
            <a:t>単独事業債や</a:t>
          </a:r>
          <a:r>
            <a:rPr lang="ja-JP" altLang="ja-JP" sz="1300" b="0" i="0" baseline="0">
              <a:solidFill>
                <a:schemeClr val="dk1"/>
              </a:solidFill>
              <a:effectLst/>
              <a:latin typeface="+mn-lt"/>
              <a:ea typeface="+mn-ea"/>
              <a:cs typeface="+mn-cs"/>
            </a:rPr>
            <a:t>防衛関係補助金を財源と</a:t>
          </a:r>
          <a:r>
            <a:rPr lang="ja-JP" altLang="en-US" sz="1300" b="0" i="0" baseline="0">
              <a:solidFill>
                <a:schemeClr val="dk1"/>
              </a:solidFill>
              <a:effectLst/>
              <a:latin typeface="+mn-lt"/>
              <a:ea typeface="+mn-ea"/>
              <a:cs typeface="+mn-cs"/>
            </a:rPr>
            <a:t>する</a:t>
          </a:r>
          <a:r>
            <a:rPr lang="ja-JP" altLang="ja-JP" sz="1300" b="0" i="0" baseline="0">
              <a:solidFill>
                <a:schemeClr val="dk1"/>
              </a:solidFill>
              <a:effectLst/>
              <a:latin typeface="+mn-lt"/>
              <a:ea typeface="+mn-ea"/>
              <a:cs typeface="+mn-cs"/>
            </a:rPr>
            <a:t>事業</a:t>
          </a:r>
          <a:r>
            <a:rPr lang="ja-JP" altLang="en-US" sz="1300" b="0" i="0" baseline="0">
              <a:solidFill>
                <a:schemeClr val="dk1"/>
              </a:solidFill>
              <a:effectLst/>
              <a:latin typeface="+mn-lt"/>
              <a:ea typeface="+mn-ea"/>
              <a:cs typeface="+mn-cs"/>
            </a:rPr>
            <a:t>債</a:t>
          </a:r>
          <a:r>
            <a:rPr lang="ja-JP" altLang="ja-JP" sz="1300" b="0" i="0" baseline="0">
              <a:solidFill>
                <a:schemeClr val="dk1"/>
              </a:solidFill>
              <a:effectLst/>
              <a:latin typeface="+mn-lt"/>
              <a:ea typeface="+mn-ea"/>
              <a:cs typeface="+mn-cs"/>
            </a:rPr>
            <a:t>が多いことや</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非合併団体であること等により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算入公債費等</a:t>
          </a:r>
          <a:r>
            <a:rPr lang="ja-JP" altLang="en-US" sz="1300" b="0" i="0" baseline="0">
              <a:solidFill>
                <a:schemeClr val="dk1"/>
              </a:solidFill>
              <a:effectLst/>
              <a:latin typeface="+mn-lt"/>
              <a:ea typeface="+mn-ea"/>
              <a:cs typeface="+mn-cs"/>
            </a:rPr>
            <a:t>の割合が低い</a:t>
          </a:r>
          <a:r>
            <a:rPr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、大規模</a:t>
          </a:r>
          <a:r>
            <a:rPr lang="ja-JP" altLang="en-US" sz="1300" b="0" i="0" baseline="0">
              <a:solidFill>
                <a:schemeClr val="dk1"/>
              </a:solidFill>
              <a:effectLst/>
              <a:latin typeface="+mn-lt"/>
              <a:ea typeface="+mn-ea"/>
              <a:cs typeface="+mn-cs"/>
            </a:rPr>
            <a:t>建設事業に係る</a:t>
          </a:r>
          <a:r>
            <a:rPr lang="ja-JP" altLang="ja-JP" sz="1300" b="0" i="0" baseline="0">
              <a:solidFill>
                <a:schemeClr val="dk1"/>
              </a:solidFill>
              <a:effectLst/>
              <a:latin typeface="+mn-lt"/>
              <a:ea typeface="+mn-ea"/>
              <a:cs typeface="+mn-cs"/>
            </a:rPr>
            <a:t>借入れにより、地方債償還額は増加が見込まれ</a:t>
          </a:r>
          <a:r>
            <a:rPr lang="ja-JP" altLang="en-US" sz="1300" b="0" i="0" baseline="0">
              <a:solidFill>
                <a:schemeClr val="dk1"/>
              </a:solidFill>
              <a:effectLst/>
              <a:latin typeface="+mn-lt"/>
              <a:ea typeface="+mn-ea"/>
              <a:cs typeface="+mn-cs"/>
            </a:rPr>
            <a:t>るため、</a:t>
          </a:r>
          <a:r>
            <a:rPr lang="ja-JP" altLang="ja-JP" sz="1300" b="0" i="0" baseline="0">
              <a:solidFill>
                <a:schemeClr val="dk1"/>
              </a:solidFill>
              <a:effectLst/>
              <a:latin typeface="+mn-lt"/>
              <a:ea typeface="+mn-ea"/>
              <a:cs typeface="+mn-cs"/>
            </a:rPr>
            <a:t>事業</a:t>
          </a:r>
          <a:r>
            <a:rPr lang="ja-JP" altLang="en-US" sz="1300" b="0" i="0" baseline="0">
              <a:solidFill>
                <a:schemeClr val="dk1"/>
              </a:solidFill>
              <a:effectLst/>
              <a:latin typeface="+mn-lt"/>
              <a:ea typeface="+mn-ea"/>
              <a:cs typeface="+mn-cs"/>
            </a:rPr>
            <a:t>内容・計画</a:t>
          </a:r>
          <a:r>
            <a:rPr lang="ja-JP" altLang="ja-JP" sz="1300" b="0" i="0" baseline="0">
              <a:solidFill>
                <a:schemeClr val="dk1"/>
              </a:solidFill>
              <a:effectLst/>
              <a:latin typeface="+mn-lt"/>
              <a:ea typeface="+mn-ea"/>
              <a:cs typeface="+mn-cs"/>
            </a:rPr>
            <a:t>の見直しなど経費削減</a:t>
          </a:r>
          <a:r>
            <a:rPr lang="ja-JP" altLang="en-US" sz="1300" b="0" i="0" baseline="0">
              <a:solidFill>
                <a:schemeClr val="dk1"/>
              </a:solidFill>
              <a:effectLst/>
              <a:latin typeface="+mn-lt"/>
              <a:ea typeface="+mn-ea"/>
              <a:cs typeface="+mn-cs"/>
            </a:rPr>
            <a:t>や平準化</a:t>
          </a:r>
          <a:r>
            <a:rPr lang="ja-JP" altLang="ja-JP" sz="1300" b="0" i="0" baseline="0">
              <a:solidFill>
                <a:schemeClr val="dk1"/>
              </a:solidFill>
              <a:effectLst/>
              <a:latin typeface="+mn-lt"/>
              <a:ea typeface="+mn-ea"/>
              <a:cs typeface="+mn-cs"/>
            </a:rPr>
            <a:t>に努め、実質公債費比率１１％以内を目標とする。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年度においては、前年度と比べ</a:t>
          </a:r>
          <a:r>
            <a:rPr lang="ja-JP" altLang="en-US" sz="1200" b="0" i="0" baseline="0">
              <a:solidFill>
                <a:schemeClr val="dk1"/>
              </a:solidFill>
              <a:effectLst/>
              <a:latin typeface="+mn-lt"/>
              <a:ea typeface="+mn-ea"/>
              <a:cs typeface="+mn-cs"/>
            </a:rPr>
            <a:t>将来負担額及び充当可能財源等は同程度の水準となった</a:t>
          </a:r>
          <a:r>
            <a:rPr lang="ja-JP" altLang="ja-JP" sz="1200" b="0" i="0" baseline="0">
              <a:solidFill>
                <a:schemeClr val="dk1"/>
              </a:solidFill>
              <a:effectLst/>
              <a:latin typeface="+mn-lt"/>
              <a:ea typeface="+mn-ea"/>
              <a:cs typeface="+mn-cs"/>
            </a:rPr>
            <a:t>。</a:t>
          </a:r>
          <a:endParaRPr lang="ja-JP" altLang="ja-JP" sz="1200">
            <a:effectLst/>
          </a:endParaRPr>
        </a:p>
        <a:p>
          <a:pPr rtl="0" fontAlgn="base"/>
          <a:r>
            <a:rPr lang="ja-JP" altLang="ja-JP" sz="1200" b="0" i="0" baseline="0">
              <a:solidFill>
                <a:schemeClr val="dk1"/>
              </a:solidFill>
              <a:effectLst/>
              <a:latin typeface="+mn-lt"/>
              <a:ea typeface="+mn-ea"/>
              <a:cs typeface="+mn-cs"/>
            </a:rPr>
            <a:t>　地方債残高については、今後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大規模</a:t>
          </a:r>
          <a:r>
            <a:rPr lang="ja-JP" altLang="en-US" sz="1200" b="0" i="0" baseline="0">
              <a:solidFill>
                <a:schemeClr val="dk1"/>
              </a:solidFill>
              <a:effectLst/>
              <a:latin typeface="+mn-lt"/>
              <a:ea typeface="+mn-ea"/>
              <a:cs typeface="+mn-cs"/>
            </a:rPr>
            <a:t>事業は続くものの、総額としては平成２８年度がピークとなり、今後は落ち着く見込みであるため、</a:t>
          </a:r>
          <a:r>
            <a:rPr lang="ja-JP" altLang="ja-JP" sz="1200" b="0" i="0" baseline="0">
              <a:solidFill>
                <a:schemeClr val="dk1"/>
              </a:solidFill>
              <a:effectLst/>
              <a:latin typeface="+mn-lt"/>
              <a:ea typeface="+mn-ea"/>
              <a:cs typeface="+mn-cs"/>
            </a:rPr>
            <a:t>起債計画に沿った借入により、地方債残高の</a:t>
          </a:r>
          <a:r>
            <a:rPr lang="ja-JP" altLang="en-US" sz="1200" b="0" i="0" baseline="0">
              <a:solidFill>
                <a:schemeClr val="dk1"/>
              </a:solidFill>
              <a:effectLst/>
              <a:latin typeface="+mn-lt"/>
              <a:ea typeface="+mn-ea"/>
              <a:cs typeface="+mn-cs"/>
            </a:rPr>
            <a:t>抑制</a:t>
          </a:r>
          <a:r>
            <a:rPr lang="ja-JP" altLang="ja-JP" sz="1200" b="0" i="0" baseline="0">
              <a:solidFill>
                <a:schemeClr val="dk1"/>
              </a:solidFill>
              <a:effectLst/>
              <a:latin typeface="+mn-lt"/>
              <a:ea typeface="+mn-ea"/>
              <a:cs typeface="+mn-cs"/>
            </a:rPr>
            <a:t>に努める。</a:t>
          </a:r>
          <a:endParaRPr lang="en-US" altLang="ja-JP" sz="1200" b="0" i="0" baseline="0">
            <a:solidFill>
              <a:schemeClr val="dk1"/>
            </a:solidFill>
            <a:effectLst/>
            <a:latin typeface="+mn-lt"/>
            <a:ea typeface="+mn-ea"/>
            <a:cs typeface="+mn-cs"/>
          </a:endParaRPr>
        </a:p>
        <a:p>
          <a:pPr rtl="0" fontAlgn="base"/>
          <a:r>
            <a:rPr lang="ja-JP" altLang="en-US" sz="1200" b="0" i="0" baseline="0">
              <a:solidFill>
                <a:schemeClr val="dk1"/>
              </a:solidFill>
              <a:effectLst/>
              <a:latin typeface="+mn-lt"/>
              <a:ea typeface="+mn-ea"/>
              <a:cs typeface="+mn-cs"/>
            </a:rPr>
            <a:t>　債務負担行為に基づく支出予定額については、工業団地開発等の臨時的な事業のため、以前と比べて高い水準にある。</a:t>
          </a:r>
          <a:endParaRPr lang="en-US" altLang="ja-JP" sz="1200" b="0" i="0" baseline="0">
            <a:solidFill>
              <a:schemeClr val="dk1"/>
            </a:solidFill>
            <a:effectLst/>
            <a:latin typeface="+mn-lt"/>
            <a:ea typeface="+mn-ea"/>
            <a:cs typeface="+mn-cs"/>
          </a:endParaRPr>
        </a:p>
        <a:p>
          <a:pPr rtl="0" fontAlgn="base"/>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本</a:t>
          </a:r>
          <a:r>
            <a:rPr lang="ja-JP" altLang="ja-JP" sz="1200" b="0" i="0" baseline="0">
              <a:solidFill>
                <a:schemeClr val="dk1"/>
              </a:solidFill>
              <a:effectLst/>
              <a:latin typeface="+mn-lt"/>
              <a:ea typeface="+mn-ea"/>
              <a:cs typeface="+mn-cs"/>
            </a:rPr>
            <a:t>市の重要な課題として、基金残高の低水準が挙げられ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特定目的基金は増加しているものの、財政調整基金は</a:t>
          </a:r>
          <a:r>
            <a:rPr lang="ja-JP" altLang="en-US" sz="1200" b="0" i="0" baseline="0">
              <a:solidFill>
                <a:schemeClr val="dk1"/>
              </a:solidFill>
              <a:effectLst/>
              <a:latin typeface="+mn-lt"/>
              <a:ea typeface="+mn-ea"/>
              <a:cs typeface="+mn-cs"/>
            </a:rPr>
            <a:t>計画的に積立てが困難な状況で</a:t>
          </a:r>
          <a:r>
            <a:rPr lang="ja-JP" altLang="ja-JP" sz="1200" b="0" i="0" baseline="0">
              <a:solidFill>
                <a:schemeClr val="dk1"/>
              </a:solidFill>
              <a:effectLst/>
              <a:latin typeface="+mn-lt"/>
              <a:ea typeface="+mn-ea"/>
              <a:cs typeface="+mn-cs"/>
            </a:rPr>
            <a:t>ある。</a:t>
          </a:r>
          <a:endParaRPr lang="en-US" altLang="ja-JP" sz="1200" b="0" i="0" baseline="0">
            <a:solidFill>
              <a:schemeClr val="dk1"/>
            </a:solidFill>
            <a:effectLst/>
            <a:latin typeface="+mn-lt"/>
            <a:ea typeface="+mn-ea"/>
            <a:cs typeface="+mn-cs"/>
          </a:endParaRPr>
        </a:p>
        <a:p>
          <a:pPr rtl="0" fontAlgn="base"/>
          <a:r>
            <a:rPr lang="ja-JP" altLang="en-US" sz="1200" b="0" i="0" baseline="0">
              <a:solidFill>
                <a:schemeClr val="dk1"/>
              </a:solidFill>
              <a:effectLst/>
              <a:latin typeface="+mn-lt"/>
              <a:ea typeface="+mn-ea"/>
              <a:cs typeface="+mn-cs"/>
            </a:rPr>
            <a:t>　また、充当可能特定歳入については減少の傾向にあり、その理由として、市営住宅の管理戸数の適正化のため政策空家による使用料収入の減少が挙げられ、今後も減少となる見込みである。</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財政健全化基準からみると健全であるが、他の自治体と比較すると比率が高い傾向にあり、基金残高を増やしていくともに起債発行額や債務負担行為の総額を</a:t>
          </a:r>
          <a:r>
            <a:rPr lang="ja-JP" altLang="en-US" sz="1200" b="0" i="0" baseline="0">
              <a:solidFill>
                <a:schemeClr val="dk1"/>
              </a:solidFill>
              <a:effectLst/>
              <a:latin typeface="+mn-lt"/>
              <a:ea typeface="+mn-ea"/>
              <a:cs typeface="+mn-cs"/>
            </a:rPr>
            <a:t>抑制し</a:t>
          </a:r>
          <a:r>
            <a:rPr lang="ja-JP" altLang="ja-JP" sz="1200" b="0" i="0" baseline="0">
              <a:solidFill>
                <a:schemeClr val="dk1"/>
              </a:solidFill>
              <a:effectLst/>
              <a:latin typeface="+mn-lt"/>
              <a:ea typeface="+mn-ea"/>
              <a:cs typeface="+mn-cs"/>
            </a:rPr>
            <a:t>、財政の健全化に努めなければならない。　</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類似団体平均と比較すると、比率は低くなっている。</a:t>
          </a:r>
          <a:endParaRPr lang="ja-JP" altLang="ja-JP">
            <a:effectLst/>
          </a:endParaRPr>
        </a:p>
        <a:p>
          <a:r>
            <a:rPr kumimoji="1" lang="ja-JP" altLang="ja-JP" sz="1100">
              <a:solidFill>
                <a:schemeClr val="dk1"/>
              </a:solidFill>
              <a:effectLst/>
              <a:latin typeface="+mn-lt"/>
              <a:ea typeface="+mn-ea"/>
              <a:cs typeface="+mn-cs"/>
            </a:rPr>
            <a:t>　これは、当市の普通建設事業費の割合が大きく、インフラや学校施設等の改良・改修等を重点的に実施していることが理由として挙げられる。</a:t>
          </a:r>
          <a:endParaRPr lang="ja-JP" altLang="ja-JP">
            <a:effectLst/>
          </a:endParaRPr>
        </a:p>
        <a:p>
          <a:r>
            <a:rPr kumimoji="1" lang="ja-JP" altLang="ja-JP" sz="1100">
              <a:solidFill>
                <a:schemeClr val="dk1"/>
              </a:solidFill>
              <a:effectLst/>
              <a:latin typeface="+mn-lt"/>
              <a:ea typeface="+mn-ea"/>
              <a:cs typeface="+mn-cs"/>
            </a:rPr>
            <a:t>　今後は、公共施設等総合管理計画（個別計画）により、施設の老朽化対策を計画的に進める必要がある。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116332</xdr:rowOff>
    </xdr:from>
    <xdr:to>
      <xdr:col>3</xdr:col>
      <xdr:colOff>511175</xdr:colOff>
      <xdr:row>30</xdr:row>
      <xdr:rowOff>46482</xdr:rowOff>
    </xdr:to>
    <xdr:sp macro="" textlink="">
      <xdr:nvSpPr>
        <xdr:cNvPr id="69" name="フローチャート : 判断 68"/>
        <xdr:cNvSpPr/>
      </xdr:nvSpPr>
      <xdr:spPr>
        <a:xfrm>
          <a:off x="4000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87376</xdr:rowOff>
    </xdr:from>
    <xdr:to>
      <xdr:col>3</xdr:col>
      <xdr:colOff>511175</xdr:colOff>
      <xdr:row>31</xdr:row>
      <xdr:rowOff>17526</xdr:rowOff>
    </xdr:to>
    <xdr:sp macro="" textlink="">
      <xdr:nvSpPr>
        <xdr:cNvPr id="75" name="円/楕円 74"/>
        <xdr:cNvSpPr/>
      </xdr:nvSpPr>
      <xdr:spPr>
        <a:xfrm>
          <a:off x="400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63009</xdr:rowOff>
    </xdr:from>
    <xdr:ext cx="405111" cy="259045"/>
    <xdr:sp macro="" textlink="">
      <xdr:nvSpPr>
        <xdr:cNvPr id="76" name="n_1aveValue有形固定資産減価償却率"/>
        <xdr:cNvSpPr txBox="1"/>
      </xdr:nvSpPr>
      <xdr:spPr>
        <a:xfrm>
          <a:off x="3836043"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8653</xdr:rowOff>
    </xdr:from>
    <xdr:ext cx="405111" cy="259045"/>
    <xdr:sp macro="" textlink="">
      <xdr:nvSpPr>
        <xdr:cNvPr id="77" name="n_1mainValue有形固定資産減価償却率"/>
        <xdr:cNvSpPr txBox="1"/>
      </xdr:nvSpPr>
      <xdr:spPr>
        <a:xfrm>
          <a:off x="3836043"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167132</xdr:rowOff>
    </xdr:from>
    <xdr:to>
      <xdr:col>5</xdr:col>
      <xdr:colOff>409575</xdr:colOff>
      <xdr:row>37</xdr:row>
      <xdr:rowOff>97282</xdr:rowOff>
    </xdr:to>
    <xdr:sp macro="" textlink="">
      <xdr:nvSpPr>
        <xdr:cNvPr id="62" name="フローチャート : 判断 61"/>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66548</xdr:rowOff>
    </xdr:from>
    <xdr:to>
      <xdr:col>5</xdr:col>
      <xdr:colOff>409575</xdr:colOff>
      <xdr:row>38</xdr:row>
      <xdr:rowOff>168148</xdr:rowOff>
    </xdr:to>
    <xdr:sp macro="" textlink="">
      <xdr:nvSpPr>
        <xdr:cNvPr id="68" name="円/楕円 67"/>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113809</xdr:rowOff>
    </xdr:from>
    <xdr:ext cx="405111" cy="259045"/>
    <xdr:sp macro="" textlink="">
      <xdr:nvSpPr>
        <xdr:cNvPr id="69" name="n_1aveValue【道路】&#10;有形固定資産減価償却率"/>
        <xdr:cNvSpPr txBox="1"/>
      </xdr:nvSpPr>
      <xdr:spPr>
        <a:xfrm>
          <a:off x="3582043"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159275</xdr:rowOff>
    </xdr:from>
    <xdr:ext cx="405111" cy="259045"/>
    <xdr:sp macro="" textlink="">
      <xdr:nvSpPr>
        <xdr:cNvPr id="70" name="n_1mainValue【道路】&#10;有形固定資産減価償却率"/>
        <xdr:cNvSpPr txBox="1"/>
      </xdr:nvSpPr>
      <xdr:spPr>
        <a:xfrm>
          <a:off x="3582043"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70485</xdr:rowOff>
    </xdr:from>
    <xdr:to>
      <xdr:col>15</xdr:col>
      <xdr:colOff>180340</xdr:colOff>
      <xdr:row>42</xdr:row>
      <xdr:rowOff>29173</xdr:rowOff>
    </xdr:to>
    <xdr:cxnSp macro="">
      <xdr:nvCxnSpPr>
        <xdr:cNvPr id="96" name="直線コネクタ 95"/>
        <xdr:cNvCxnSpPr/>
      </xdr:nvCxnSpPr>
      <xdr:spPr>
        <a:xfrm flipV="1">
          <a:off x="10476865" y="6414135"/>
          <a:ext cx="0" cy="81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33000</xdr:rowOff>
    </xdr:from>
    <xdr:ext cx="469744" cy="259045"/>
    <xdr:sp macro="" textlink="">
      <xdr:nvSpPr>
        <xdr:cNvPr id="97" name="【道路】&#10;一人当たり延長最小値テキスト"/>
        <xdr:cNvSpPr txBox="1"/>
      </xdr:nvSpPr>
      <xdr:spPr>
        <a:xfrm>
          <a:off x="10566400" y="72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42</xdr:row>
      <xdr:rowOff>29173</xdr:rowOff>
    </xdr:from>
    <xdr:to>
      <xdr:col>15</xdr:col>
      <xdr:colOff>269875</xdr:colOff>
      <xdr:row>42</xdr:row>
      <xdr:rowOff>29173</xdr:rowOff>
    </xdr:to>
    <xdr:cxnSp macro="">
      <xdr:nvCxnSpPr>
        <xdr:cNvPr id="98" name="直線コネクタ 97"/>
        <xdr:cNvCxnSpPr/>
      </xdr:nvCxnSpPr>
      <xdr:spPr>
        <a:xfrm>
          <a:off x="10388600" y="7230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17162</xdr:rowOff>
    </xdr:from>
    <xdr:ext cx="534377" cy="259045"/>
    <xdr:sp macro="" textlink="">
      <xdr:nvSpPr>
        <xdr:cNvPr id="99" name="【道路】&#10;一人当たり延長最大値テキスト"/>
        <xdr:cNvSpPr txBox="1"/>
      </xdr:nvSpPr>
      <xdr:spPr>
        <a:xfrm>
          <a:off x="10566400"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37</xdr:row>
      <xdr:rowOff>70485</xdr:rowOff>
    </xdr:from>
    <xdr:to>
      <xdr:col>15</xdr:col>
      <xdr:colOff>269875</xdr:colOff>
      <xdr:row>37</xdr:row>
      <xdr:rowOff>70485</xdr:rowOff>
    </xdr:to>
    <xdr:cxnSp macro="">
      <xdr:nvCxnSpPr>
        <xdr:cNvPr id="100" name="直線コネクタ 99"/>
        <xdr:cNvCxnSpPr/>
      </xdr:nvCxnSpPr>
      <xdr:spPr>
        <a:xfrm>
          <a:off x="10388600" y="641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111302</xdr:rowOff>
    </xdr:from>
    <xdr:ext cx="469744" cy="259045"/>
    <xdr:sp macro="" textlink="">
      <xdr:nvSpPr>
        <xdr:cNvPr id="101" name="【道路】&#10;一人当たり延長平均値テキスト"/>
        <xdr:cNvSpPr txBox="1"/>
      </xdr:nvSpPr>
      <xdr:spPr>
        <a:xfrm>
          <a:off x="10566400" y="6969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132875</xdr:rowOff>
    </xdr:from>
    <xdr:to>
      <xdr:col>15</xdr:col>
      <xdr:colOff>231775</xdr:colOff>
      <xdr:row>41</xdr:row>
      <xdr:rowOff>63025</xdr:rowOff>
    </xdr:to>
    <xdr:sp macro="" textlink="">
      <xdr:nvSpPr>
        <xdr:cNvPr id="102" name="フローチャート : 判断 101"/>
        <xdr:cNvSpPr/>
      </xdr:nvSpPr>
      <xdr:spPr>
        <a:xfrm>
          <a:off x="10426700" y="69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121053</xdr:rowOff>
    </xdr:from>
    <xdr:to>
      <xdr:col>14</xdr:col>
      <xdr:colOff>79375</xdr:colOff>
      <xdr:row>40</xdr:row>
      <xdr:rowOff>51203</xdr:rowOff>
    </xdr:to>
    <xdr:sp macro="" textlink="">
      <xdr:nvSpPr>
        <xdr:cNvPr id="103" name="フローチャート : 判断 102"/>
        <xdr:cNvSpPr/>
      </xdr:nvSpPr>
      <xdr:spPr>
        <a:xfrm>
          <a:off x="9588500" y="68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59592</xdr:rowOff>
    </xdr:from>
    <xdr:to>
      <xdr:col>14</xdr:col>
      <xdr:colOff>79375</xdr:colOff>
      <xdr:row>33</xdr:row>
      <xdr:rowOff>161192</xdr:rowOff>
    </xdr:to>
    <xdr:sp macro="" textlink="">
      <xdr:nvSpPr>
        <xdr:cNvPr id="109" name="円/楕円 108"/>
        <xdr:cNvSpPr/>
      </xdr:nvSpPr>
      <xdr:spPr>
        <a:xfrm>
          <a:off x="9588500" y="57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42330</xdr:rowOff>
    </xdr:from>
    <xdr:ext cx="534377" cy="259045"/>
    <xdr:sp macro="" textlink="">
      <xdr:nvSpPr>
        <xdr:cNvPr id="110" name="n_1aveValue【道路】&#10;一人当たり延長"/>
        <xdr:cNvSpPr txBox="1"/>
      </xdr:nvSpPr>
      <xdr:spPr>
        <a:xfrm>
          <a:off x="9359410" y="69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6269</xdr:rowOff>
    </xdr:from>
    <xdr:ext cx="534377" cy="259045"/>
    <xdr:sp macro="" textlink="">
      <xdr:nvSpPr>
        <xdr:cNvPr id="111" name="n_1mainValue【道路】&#10;一人当たり延長"/>
        <xdr:cNvSpPr txBox="1"/>
      </xdr:nvSpPr>
      <xdr:spPr>
        <a:xfrm>
          <a:off x="9359410" y="54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5" name="直線コネクタ 134"/>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6"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7" name="直線コネクタ 136"/>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8"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9" name="直線コネクタ 138"/>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0"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1" name="フローチャート : 判断 140"/>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19685</xdr:rowOff>
    </xdr:from>
    <xdr:to>
      <xdr:col>5</xdr:col>
      <xdr:colOff>409575</xdr:colOff>
      <xdr:row>58</xdr:row>
      <xdr:rowOff>121285</xdr:rowOff>
    </xdr:to>
    <xdr:sp macro="" textlink="">
      <xdr:nvSpPr>
        <xdr:cNvPr id="142" name="フローチャート : 判断 141"/>
        <xdr:cNvSpPr/>
      </xdr:nvSpPr>
      <xdr:spPr>
        <a:xfrm>
          <a:off x="3746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53975</xdr:rowOff>
    </xdr:from>
    <xdr:to>
      <xdr:col>5</xdr:col>
      <xdr:colOff>409575</xdr:colOff>
      <xdr:row>57</xdr:row>
      <xdr:rowOff>155575</xdr:rowOff>
    </xdr:to>
    <xdr:sp macro="" textlink="">
      <xdr:nvSpPr>
        <xdr:cNvPr id="148" name="円/楕円 147"/>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112412</xdr:rowOff>
    </xdr:from>
    <xdr:ext cx="405111" cy="259045"/>
    <xdr:sp macro="" textlink="">
      <xdr:nvSpPr>
        <xdr:cNvPr id="149" name="n_1aveValue【橋りょう・トンネル】&#10;有形固定資産減価償却率"/>
        <xdr:cNvSpPr txBox="1"/>
      </xdr:nvSpPr>
      <xdr:spPr>
        <a:xfrm>
          <a:off x="3582043"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652</xdr:rowOff>
    </xdr:from>
    <xdr:ext cx="405111" cy="259045"/>
    <xdr:sp macro="" textlink="">
      <xdr:nvSpPr>
        <xdr:cNvPr id="150" name="n_1mainValue【橋りょう・トンネル】&#10;有形固定資産減価償却率"/>
        <xdr:cNvSpPr txBox="1"/>
      </xdr:nvSpPr>
      <xdr:spPr>
        <a:xfrm>
          <a:off x="3582043"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0" name="テキスト ボックス 16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4" name="直線コネクタ 173"/>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5"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6" name="直線コネクタ 175"/>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7"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8" name="直線コネクタ 177"/>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9"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0" name="フローチャート : 判断 179"/>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135010</xdr:rowOff>
    </xdr:from>
    <xdr:to>
      <xdr:col>14</xdr:col>
      <xdr:colOff>79375</xdr:colOff>
      <xdr:row>63</xdr:row>
      <xdr:rowOff>65160</xdr:rowOff>
    </xdr:to>
    <xdr:sp macro="" textlink="">
      <xdr:nvSpPr>
        <xdr:cNvPr id="181" name="フローチャート : 判断 180"/>
        <xdr:cNvSpPr/>
      </xdr:nvSpPr>
      <xdr:spPr>
        <a:xfrm>
          <a:off x="9588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147580</xdr:rowOff>
    </xdr:from>
    <xdr:to>
      <xdr:col>14</xdr:col>
      <xdr:colOff>79375</xdr:colOff>
      <xdr:row>63</xdr:row>
      <xdr:rowOff>77730</xdr:rowOff>
    </xdr:to>
    <xdr:sp macro="" textlink="">
      <xdr:nvSpPr>
        <xdr:cNvPr id="187" name="円/楕円 186"/>
        <xdr:cNvSpPr/>
      </xdr:nvSpPr>
      <xdr:spPr>
        <a:xfrm>
          <a:off x="9588500" y="107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81687</xdr:rowOff>
    </xdr:from>
    <xdr:ext cx="599010" cy="259045"/>
    <xdr:sp macro="" textlink="">
      <xdr:nvSpPr>
        <xdr:cNvPr id="188" name="n_1aveValue【橋りょう・トンネル】&#10;一人当たり有形固定資産（償却資産）額"/>
        <xdr:cNvSpPr txBox="1"/>
      </xdr:nvSpPr>
      <xdr:spPr>
        <a:xfrm>
          <a:off x="9327094"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68857</xdr:rowOff>
    </xdr:from>
    <xdr:ext cx="599010" cy="259045"/>
    <xdr:sp macro="" textlink="">
      <xdr:nvSpPr>
        <xdr:cNvPr id="189" name="n_1mainValue【橋りょう・トンネル】&#10;一人当たり有形固定資産（償却資産）額"/>
        <xdr:cNvSpPr txBox="1"/>
      </xdr:nvSpPr>
      <xdr:spPr>
        <a:xfrm>
          <a:off x="9327094" y="1087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8" name="テキスト ボックス 20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2" name="直線コネクタ 211"/>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3"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4" name="直線コネクタ 213"/>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5"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6" name="直線コネクタ 215"/>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7"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8" name="フローチャート : 判断 217"/>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99313</xdr:rowOff>
    </xdr:from>
    <xdr:to>
      <xdr:col>5</xdr:col>
      <xdr:colOff>409575</xdr:colOff>
      <xdr:row>81</xdr:row>
      <xdr:rowOff>29463</xdr:rowOff>
    </xdr:to>
    <xdr:sp macro="" textlink="">
      <xdr:nvSpPr>
        <xdr:cNvPr id="219" name="フローチャート : 判断 218"/>
        <xdr:cNvSpPr/>
      </xdr:nvSpPr>
      <xdr:spPr>
        <a:xfrm>
          <a:off x="3746500" y="1381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28448</xdr:rowOff>
    </xdr:from>
    <xdr:to>
      <xdr:col>5</xdr:col>
      <xdr:colOff>409575</xdr:colOff>
      <xdr:row>80</xdr:row>
      <xdr:rowOff>130048</xdr:rowOff>
    </xdr:to>
    <xdr:sp macro="" textlink="">
      <xdr:nvSpPr>
        <xdr:cNvPr id="225" name="円/楕円 224"/>
        <xdr:cNvSpPr/>
      </xdr:nvSpPr>
      <xdr:spPr>
        <a:xfrm>
          <a:off x="3746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20590</xdr:rowOff>
    </xdr:from>
    <xdr:ext cx="405111" cy="259045"/>
    <xdr:sp macro="" textlink="">
      <xdr:nvSpPr>
        <xdr:cNvPr id="226" name="n_1aveValue【公営住宅】&#10;有形固定資産減価償却率"/>
        <xdr:cNvSpPr txBox="1"/>
      </xdr:nvSpPr>
      <xdr:spPr>
        <a:xfrm>
          <a:off x="3582043"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146575</xdr:rowOff>
    </xdr:from>
    <xdr:ext cx="405111" cy="259045"/>
    <xdr:sp macro="" textlink="">
      <xdr:nvSpPr>
        <xdr:cNvPr id="227" name="n_1mainValue【公営住宅】&#10;有形固定資産減価償却率"/>
        <xdr:cNvSpPr txBox="1"/>
      </xdr:nvSpPr>
      <xdr:spPr>
        <a:xfrm>
          <a:off x="3582043"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9" name="直線コネクタ 248"/>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50"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51" name="直線コネクタ 250"/>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2"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3" name="直線コネクタ 252"/>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4"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5" name="フローチャート : 判断 254"/>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90170</xdr:rowOff>
    </xdr:from>
    <xdr:to>
      <xdr:col>14</xdr:col>
      <xdr:colOff>79375</xdr:colOff>
      <xdr:row>85</xdr:row>
      <xdr:rowOff>20320</xdr:rowOff>
    </xdr:to>
    <xdr:sp macro="" textlink="">
      <xdr:nvSpPr>
        <xdr:cNvPr id="256" name="フローチャート : 判断 255"/>
        <xdr:cNvSpPr/>
      </xdr:nvSpPr>
      <xdr:spPr>
        <a:xfrm>
          <a:off x="958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85141</xdr:rowOff>
    </xdr:from>
    <xdr:to>
      <xdr:col>14</xdr:col>
      <xdr:colOff>79375</xdr:colOff>
      <xdr:row>85</xdr:row>
      <xdr:rowOff>15291</xdr:rowOff>
    </xdr:to>
    <xdr:sp macro="" textlink="">
      <xdr:nvSpPr>
        <xdr:cNvPr id="262" name="円/楕円 261"/>
        <xdr:cNvSpPr/>
      </xdr:nvSpPr>
      <xdr:spPr>
        <a:xfrm>
          <a:off x="9588500" y="144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11447</xdr:rowOff>
    </xdr:from>
    <xdr:ext cx="469744" cy="259045"/>
    <xdr:sp macro="" textlink="">
      <xdr:nvSpPr>
        <xdr:cNvPr id="263" name="n_1ave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31818</xdr:rowOff>
    </xdr:from>
    <xdr:ext cx="469744" cy="259045"/>
    <xdr:sp macro="" textlink="">
      <xdr:nvSpPr>
        <xdr:cNvPr id="264" name="n_1mainValue【公営住宅】&#10;一人当たり面積"/>
        <xdr:cNvSpPr txBox="1"/>
      </xdr:nvSpPr>
      <xdr:spPr>
        <a:xfrm>
          <a:off x="9391727" y="142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5" name="直線コネクタ 304"/>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6"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7" name="直線コネクタ 306"/>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9" name="直線コネクタ 30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10"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11" name="フローチャート : 判断 310"/>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12" name="フローチャート : 判断 311"/>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164465</xdr:rowOff>
    </xdr:from>
    <xdr:to>
      <xdr:col>22</xdr:col>
      <xdr:colOff>415925</xdr:colOff>
      <xdr:row>39</xdr:row>
      <xdr:rowOff>94615</xdr:rowOff>
    </xdr:to>
    <xdr:sp macro="" textlink="">
      <xdr:nvSpPr>
        <xdr:cNvPr id="318" name="円/楕円 31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19" name="n_1ave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85742</xdr:rowOff>
    </xdr:from>
    <xdr:ext cx="405111" cy="259045"/>
    <xdr:sp macro="" textlink="">
      <xdr:nvSpPr>
        <xdr:cNvPr id="320" name="n_1mainValue【認定こども園・幼稚園・保育所】&#10;有形固定資産減価償却率"/>
        <xdr:cNvSpPr txBox="1"/>
      </xdr:nvSpPr>
      <xdr:spPr>
        <a:xfrm>
          <a:off x="15266043"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2" name="テキスト ボックス 3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4" name="テキスト ボックス 3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6" name="テキスト ボックス 3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8" name="テキスト ボックス 3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2" name="直線コネクタ 341"/>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3"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4" name="直線コネクタ 34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5"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6" name="直線コネクタ 345"/>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7"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8" name="フローチャート : 判断 347"/>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349" name="フローチャート : 判断 348"/>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139700</xdr:rowOff>
    </xdr:from>
    <xdr:to>
      <xdr:col>31</xdr:col>
      <xdr:colOff>85725</xdr:colOff>
      <xdr:row>37</xdr:row>
      <xdr:rowOff>69850</xdr:rowOff>
    </xdr:to>
    <xdr:sp macro="" textlink="">
      <xdr:nvSpPr>
        <xdr:cNvPr id="355" name="円/楕円 354"/>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31259</xdr:rowOff>
    </xdr:from>
    <xdr:ext cx="469744" cy="259045"/>
    <xdr:sp macro="" textlink="">
      <xdr:nvSpPr>
        <xdr:cNvPr id="356" name="n_1aveValue【認定こども園・幼稚園・保育所】&#10;一人当たり面積"/>
        <xdr:cNvSpPr txBox="1"/>
      </xdr:nvSpPr>
      <xdr:spPr>
        <a:xfrm>
          <a:off x="210757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86377</xdr:rowOff>
    </xdr:from>
    <xdr:ext cx="469744" cy="259045"/>
    <xdr:sp macro="" textlink="">
      <xdr:nvSpPr>
        <xdr:cNvPr id="357"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132262</xdr:rowOff>
    </xdr:from>
    <xdr:to>
      <xdr:col>23</xdr:col>
      <xdr:colOff>516889</xdr:colOff>
      <xdr:row>62</xdr:row>
      <xdr:rowOff>26126</xdr:rowOff>
    </xdr:to>
    <xdr:cxnSp macro="">
      <xdr:nvCxnSpPr>
        <xdr:cNvPr id="384" name="直線コネクタ 383"/>
        <xdr:cNvCxnSpPr/>
      </xdr:nvCxnSpPr>
      <xdr:spPr>
        <a:xfrm flipV="1">
          <a:off x="16318864" y="9562012"/>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29953</xdr:rowOff>
    </xdr:from>
    <xdr:ext cx="405111" cy="259045"/>
    <xdr:sp macro="" textlink="">
      <xdr:nvSpPr>
        <xdr:cNvPr id="385" name="【学校施設】&#10;有形固定資産減価償却率最小値テキスト"/>
        <xdr:cNvSpPr txBox="1"/>
      </xdr:nvSpPr>
      <xdr:spPr>
        <a:xfrm>
          <a:off x="16408400" y="1065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62</xdr:row>
      <xdr:rowOff>26126</xdr:rowOff>
    </xdr:from>
    <xdr:to>
      <xdr:col>23</xdr:col>
      <xdr:colOff>606425</xdr:colOff>
      <xdr:row>62</xdr:row>
      <xdr:rowOff>26126</xdr:rowOff>
    </xdr:to>
    <xdr:cxnSp macro="">
      <xdr:nvCxnSpPr>
        <xdr:cNvPr id="386" name="直線コネクタ 385"/>
        <xdr:cNvCxnSpPr/>
      </xdr:nvCxnSpPr>
      <xdr:spPr>
        <a:xfrm>
          <a:off x="16230600" y="1065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78939</xdr:rowOff>
    </xdr:from>
    <xdr:ext cx="405111" cy="259045"/>
    <xdr:sp macro="" textlink="">
      <xdr:nvSpPr>
        <xdr:cNvPr id="387" name="【学校施設】&#10;有形固定資産減価償却率最大値テキスト"/>
        <xdr:cNvSpPr txBox="1"/>
      </xdr:nvSpPr>
      <xdr:spPr>
        <a:xfrm>
          <a:off x="16408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55</xdr:row>
      <xdr:rowOff>132262</xdr:rowOff>
    </xdr:from>
    <xdr:to>
      <xdr:col>23</xdr:col>
      <xdr:colOff>606425</xdr:colOff>
      <xdr:row>55</xdr:row>
      <xdr:rowOff>132262</xdr:rowOff>
    </xdr:to>
    <xdr:cxnSp macro="">
      <xdr:nvCxnSpPr>
        <xdr:cNvPr id="388" name="直線コネクタ 387"/>
        <xdr:cNvCxnSpPr/>
      </xdr:nvCxnSpPr>
      <xdr:spPr>
        <a:xfrm>
          <a:off x="16230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32130</xdr:rowOff>
    </xdr:from>
    <xdr:ext cx="405111" cy="259045"/>
    <xdr:sp macro="" textlink="">
      <xdr:nvSpPr>
        <xdr:cNvPr id="389" name="【学校施設】&#10;有形固定資産減価償却率平均値テキスト"/>
        <xdr:cNvSpPr txBox="1"/>
      </xdr:nvSpPr>
      <xdr:spPr>
        <a:xfrm>
          <a:off x="16408400" y="9976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53703</xdr:rowOff>
    </xdr:from>
    <xdr:to>
      <xdr:col>23</xdr:col>
      <xdr:colOff>568325</xdr:colOff>
      <xdr:row>58</xdr:row>
      <xdr:rowOff>155303</xdr:rowOff>
    </xdr:to>
    <xdr:sp macro="" textlink="">
      <xdr:nvSpPr>
        <xdr:cNvPr id="390" name="フローチャート : 判断 389"/>
        <xdr:cNvSpPr/>
      </xdr:nvSpPr>
      <xdr:spPr>
        <a:xfrm>
          <a:off x="162687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138612</xdr:rowOff>
    </xdr:from>
    <xdr:to>
      <xdr:col>22</xdr:col>
      <xdr:colOff>415925</xdr:colOff>
      <xdr:row>59</xdr:row>
      <xdr:rowOff>68762</xdr:rowOff>
    </xdr:to>
    <xdr:sp macro="" textlink="">
      <xdr:nvSpPr>
        <xdr:cNvPr id="391" name="フローチャート : 判断 390"/>
        <xdr:cNvSpPr/>
      </xdr:nvSpPr>
      <xdr:spPr>
        <a:xfrm>
          <a:off x="15430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21046</xdr:rowOff>
    </xdr:from>
    <xdr:to>
      <xdr:col>22</xdr:col>
      <xdr:colOff>415925</xdr:colOff>
      <xdr:row>64</xdr:row>
      <xdr:rowOff>122646</xdr:rowOff>
    </xdr:to>
    <xdr:sp macro="" textlink="">
      <xdr:nvSpPr>
        <xdr:cNvPr id="397" name="円/楕円 396"/>
        <xdr:cNvSpPr/>
      </xdr:nvSpPr>
      <xdr:spPr>
        <a:xfrm>
          <a:off x="15430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85289</xdr:rowOff>
    </xdr:from>
    <xdr:ext cx="405111" cy="259045"/>
    <xdr:sp macro="" textlink="">
      <xdr:nvSpPr>
        <xdr:cNvPr id="398" name="n_1aveValue【学校施設】&#10;有形固定資産減価償却率"/>
        <xdr:cNvSpPr txBox="1"/>
      </xdr:nvSpPr>
      <xdr:spPr>
        <a:xfrm>
          <a:off x="15266043"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113773</xdr:rowOff>
    </xdr:from>
    <xdr:ext cx="405111" cy="259045"/>
    <xdr:sp macro="" textlink="">
      <xdr:nvSpPr>
        <xdr:cNvPr id="399" name="n_1mainValue【学校施設】&#10;有形固定資産減価償却率"/>
        <xdr:cNvSpPr txBox="1"/>
      </xdr:nvSpPr>
      <xdr:spPr>
        <a:xfrm>
          <a:off x="15266043"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22" name="直線コネクタ 421"/>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23"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4" name="直線コネクタ 423"/>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5"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6" name="直線コネクタ 42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7"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8" name="フローチャート : 判断 427"/>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4064</xdr:rowOff>
    </xdr:from>
    <xdr:to>
      <xdr:col>31</xdr:col>
      <xdr:colOff>85725</xdr:colOff>
      <xdr:row>62</xdr:row>
      <xdr:rowOff>105664</xdr:rowOff>
    </xdr:to>
    <xdr:sp macro="" textlink="">
      <xdr:nvSpPr>
        <xdr:cNvPr id="429" name="フローチャート : 判断 428"/>
        <xdr:cNvSpPr/>
      </xdr:nvSpPr>
      <xdr:spPr>
        <a:xfrm>
          <a:off x="21272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114706</xdr:rowOff>
    </xdr:from>
    <xdr:to>
      <xdr:col>31</xdr:col>
      <xdr:colOff>85725</xdr:colOff>
      <xdr:row>63</xdr:row>
      <xdr:rowOff>44856</xdr:rowOff>
    </xdr:to>
    <xdr:sp macro="" textlink="">
      <xdr:nvSpPr>
        <xdr:cNvPr id="435" name="円/楕円 434"/>
        <xdr:cNvSpPr/>
      </xdr:nvSpPr>
      <xdr:spPr>
        <a:xfrm>
          <a:off x="21272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122191</xdr:rowOff>
    </xdr:from>
    <xdr:ext cx="469744" cy="259045"/>
    <xdr:sp macro="" textlink="">
      <xdr:nvSpPr>
        <xdr:cNvPr id="436" name="n_1aveValue【学校施設】&#10;一人当たり面積"/>
        <xdr:cNvSpPr txBox="1"/>
      </xdr:nvSpPr>
      <xdr:spPr>
        <a:xfrm>
          <a:off x="210757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35983</xdr:rowOff>
    </xdr:from>
    <xdr:ext cx="469744" cy="259045"/>
    <xdr:sp macro="" textlink="">
      <xdr:nvSpPr>
        <xdr:cNvPr id="437" name="n_1mainValue【学校施設】&#10;一人当たり面積"/>
        <xdr:cNvSpPr txBox="1"/>
      </xdr:nvSpPr>
      <xdr:spPr>
        <a:xfrm>
          <a:off x="210757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類似団体平均と比較すると、道路や学校施設の有形固定資産減価償却率が低くなっている。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道路は防衛関係補助金等を財源として建設改良等を行っており、学校施設は施策により重点的に耐震補強や改築を行ってきたことが比率が低い理由として挙げられる。</a:t>
          </a:r>
          <a:endParaRPr lang="ja-JP" altLang="ja-JP" sz="1400">
            <a:effectLst/>
          </a:endParaRPr>
        </a:p>
        <a:p>
          <a:r>
            <a:rPr kumimoji="1" lang="ja-JP" altLang="ja-JP" sz="1100">
              <a:solidFill>
                <a:schemeClr val="dk1"/>
              </a:solidFill>
              <a:effectLst/>
              <a:latin typeface="+mn-lt"/>
              <a:ea typeface="+mn-ea"/>
              <a:cs typeface="+mn-cs"/>
            </a:rPr>
            <a:t>　なお、道路については、市域が広く一人当たりの道路延長が類似団体平均を大きく上回っているため、市民の利便性が高い一方、今後の維持補修が課題となる。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101600</xdr:rowOff>
    </xdr:from>
    <xdr:to>
      <xdr:col>5</xdr:col>
      <xdr:colOff>409575</xdr:colOff>
      <xdr:row>38</xdr:row>
      <xdr:rowOff>31750</xdr:rowOff>
    </xdr:to>
    <xdr:sp macro="" textlink="">
      <xdr:nvSpPr>
        <xdr:cNvPr id="63" name="フローチャート : 判断 62"/>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22877</xdr:rowOff>
    </xdr:from>
    <xdr:ext cx="405111" cy="259045"/>
    <xdr:sp macro="" textlink="">
      <xdr:nvSpPr>
        <xdr:cNvPr id="64" name="n_1aveValue【図書館】&#10;有形固定資産減価償却率"/>
        <xdr:cNvSpPr txBox="1"/>
      </xdr:nvSpPr>
      <xdr:spPr>
        <a:xfrm>
          <a:off x="3582043"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25400</xdr:rowOff>
    </xdr:from>
    <xdr:to>
      <xdr:col>5</xdr:col>
      <xdr:colOff>409575</xdr:colOff>
      <xdr:row>34</xdr:row>
      <xdr:rowOff>127000</xdr:rowOff>
    </xdr:to>
    <xdr:sp macro="" textlink="">
      <xdr:nvSpPr>
        <xdr:cNvPr id="70" name="円/楕円 69"/>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143527</xdr:rowOff>
    </xdr:from>
    <xdr:ext cx="405111" cy="259045"/>
    <xdr:sp macro="" textlink="">
      <xdr:nvSpPr>
        <xdr:cNvPr id="71" name="n_1mainValue【図書館】&#10;有形固定資産減価償却率"/>
        <xdr:cNvSpPr txBox="1"/>
      </xdr:nvSpPr>
      <xdr:spPr>
        <a:xfrm>
          <a:off x="3582043"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03"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158750</xdr:rowOff>
    </xdr:from>
    <xdr:to>
      <xdr:col>14</xdr:col>
      <xdr:colOff>79375</xdr:colOff>
      <xdr:row>39</xdr:row>
      <xdr:rowOff>88900</xdr:rowOff>
    </xdr:to>
    <xdr:sp macro="" textlink="">
      <xdr:nvSpPr>
        <xdr:cNvPr id="109" name="円/楕円 108"/>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80027</xdr:rowOff>
    </xdr:from>
    <xdr:ext cx="469744" cy="259045"/>
    <xdr:sp macro="" textlink="">
      <xdr:nvSpPr>
        <xdr:cNvPr id="110" name="n_1mainValue【図書館】&#10;一人当たり面積"/>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107315</xdr:rowOff>
    </xdr:from>
    <xdr:to>
      <xdr:col>5</xdr:col>
      <xdr:colOff>409575</xdr:colOff>
      <xdr:row>58</xdr:row>
      <xdr:rowOff>37465</xdr:rowOff>
    </xdr:to>
    <xdr:sp macro="" textlink="">
      <xdr:nvSpPr>
        <xdr:cNvPr id="141" name="フローチャート : 判断 140"/>
        <xdr:cNvSpPr/>
      </xdr:nvSpPr>
      <xdr:spPr>
        <a:xfrm>
          <a:off x="3746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53992</xdr:rowOff>
    </xdr:from>
    <xdr:ext cx="405111" cy="259045"/>
    <xdr:sp macro="" textlink="">
      <xdr:nvSpPr>
        <xdr:cNvPr id="142" name="n_1aveValue【体育館・プール】&#10;有形固定資産減価償却率"/>
        <xdr:cNvSpPr txBox="1"/>
      </xdr:nvSpPr>
      <xdr:spPr>
        <a:xfrm>
          <a:off x="3582043"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92075</xdr:rowOff>
    </xdr:from>
    <xdr:to>
      <xdr:col>5</xdr:col>
      <xdr:colOff>409575</xdr:colOff>
      <xdr:row>59</xdr:row>
      <xdr:rowOff>22225</xdr:rowOff>
    </xdr:to>
    <xdr:sp macro="" textlink="">
      <xdr:nvSpPr>
        <xdr:cNvPr id="148" name="円/楕円 147"/>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13352</xdr:rowOff>
    </xdr:from>
    <xdr:ext cx="405111" cy="259045"/>
    <xdr:sp macro="" textlink="">
      <xdr:nvSpPr>
        <xdr:cNvPr id="149" name="n_1mainValue【体育館・プール】&#10;有形固定資産減価償却率"/>
        <xdr:cNvSpPr txBox="1"/>
      </xdr:nvSpPr>
      <xdr:spPr>
        <a:xfrm>
          <a:off x="3582043"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13970</xdr:rowOff>
    </xdr:from>
    <xdr:to>
      <xdr:col>14</xdr:col>
      <xdr:colOff>79375</xdr:colOff>
      <xdr:row>60</xdr:row>
      <xdr:rowOff>115570</xdr:rowOff>
    </xdr:to>
    <xdr:sp macro="" textlink="">
      <xdr:nvSpPr>
        <xdr:cNvPr id="180" name="フローチャート : 判断 179"/>
        <xdr:cNvSpPr/>
      </xdr:nvSpPr>
      <xdr:spPr>
        <a:xfrm>
          <a:off x="9588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132097</xdr:rowOff>
    </xdr:from>
    <xdr:ext cx="469744" cy="259045"/>
    <xdr:sp macro="" textlink="">
      <xdr:nvSpPr>
        <xdr:cNvPr id="181" name="n_1ave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10160</xdr:rowOff>
    </xdr:from>
    <xdr:to>
      <xdr:col>14</xdr:col>
      <xdr:colOff>79375</xdr:colOff>
      <xdr:row>61</xdr:row>
      <xdr:rowOff>111760</xdr:rowOff>
    </xdr:to>
    <xdr:sp macro="" textlink="">
      <xdr:nvSpPr>
        <xdr:cNvPr id="187" name="円/楕円 186"/>
        <xdr:cNvSpPr/>
      </xdr:nvSpPr>
      <xdr:spPr>
        <a:xfrm>
          <a:off x="958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102887</xdr:rowOff>
    </xdr:from>
    <xdr:ext cx="469744" cy="259045"/>
    <xdr:sp macro="" textlink="">
      <xdr:nvSpPr>
        <xdr:cNvPr id="188" name="n_1mainValue【体育館・プール】&#10;一人当たり面積"/>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7" name="テキスト ボックス 22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29" name="直線コネクタ 228"/>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30"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31" name="直線コネクタ 230"/>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3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33" name="直線コネクタ 23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34"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35" name="フローチャート : 判断 234"/>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40639</xdr:rowOff>
    </xdr:from>
    <xdr:to>
      <xdr:col>5</xdr:col>
      <xdr:colOff>409575</xdr:colOff>
      <xdr:row>106</xdr:row>
      <xdr:rowOff>142239</xdr:rowOff>
    </xdr:to>
    <xdr:sp macro="" textlink="">
      <xdr:nvSpPr>
        <xdr:cNvPr id="236" name="フローチャート : 判断 235"/>
        <xdr:cNvSpPr/>
      </xdr:nvSpPr>
      <xdr:spPr>
        <a:xfrm>
          <a:off x="3746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133366</xdr:rowOff>
    </xdr:from>
    <xdr:ext cx="405111" cy="259045"/>
    <xdr:sp macro="" textlink="">
      <xdr:nvSpPr>
        <xdr:cNvPr id="237" name="n_1aveValue【市民会館】&#10;有形固定資産減価償却率"/>
        <xdr:cNvSpPr txBox="1"/>
      </xdr:nvSpPr>
      <xdr:spPr>
        <a:xfrm>
          <a:off x="3582043"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86361</xdr:rowOff>
    </xdr:from>
    <xdr:to>
      <xdr:col>5</xdr:col>
      <xdr:colOff>409575</xdr:colOff>
      <xdr:row>100</xdr:row>
      <xdr:rowOff>16511</xdr:rowOff>
    </xdr:to>
    <xdr:sp macro="" textlink="">
      <xdr:nvSpPr>
        <xdr:cNvPr id="243" name="円/楕円 242"/>
        <xdr:cNvSpPr/>
      </xdr:nvSpPr>
      <xdr:spPr>
        <a:xfrm>
          <a:off x="374650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33038</xdr:rowOff>
    </xdr:from>
    <xdr:ext cx="405111" cy="259045"/>
    <xdr:sp macro="" textlink="">
      <xdr:nvSpPr>
        <xdr:cNvPr id="244" name="n_1mainValue【市民会館】&#10;有形固定資産減価償却率"/>
        <xdr:cNvSpPr txBox="1"/>
      </xdr:nvSpPr>
      <xdr:spPr>
        <a:xfrm>
          <a:off x="3582043"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5" name="直線コネクタ 2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6" name="テキスト ボックス 2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7" name="直線コネクタ 2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8" name="テキスト ボックス 2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9" name="直線コネクタ 2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0" name="テキスト ボックス 2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1" name="直線コネクタ 2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2" name="テキスト ボックス 2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3" name="直線コネクタ 2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4" name="テキスト ボックス 2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268" name="直線コネクタ 267"/>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269"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270" name="直線コネクタ 26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271"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272" name="直線コネクタ 271"/>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273"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74" name="フローチャート : 判断 273"/>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275" name="フローチャート : 判断 274"/>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48277</xdr:rowOff>
    </xdr:from>
    <xdr:ext cx="469744" cy="259045"/>
    <xdr:sp macro="" textlink="">
      <xdr:nvSpPr>
        <xdr:cNvPr id="276" name="n_1aveValue【市民会館】&#10;一人当たり面積"/>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113030</xdr:rowOff>
    </xdr:from>
    <xdr:to>
      <xdr:col>14</xdr:col>
      <xdr:colOff>79375</xdr:colOff>
      <xdr:row>107</xdr:row>
      <xdr:rowOff>43180</xdr:rowOff>
    </xdr:to>
    <xdr:sp macro="" textlink="">
      <xdr:nvSpPr>
        <xdr:cNvPr id="282" name="円/楕円 281"/>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34307</xdr:rowOff>
    </xdr:from>
    <xdr:ext cx="469744" cy="259045"/>
    <xdr:sp macro="" textlink="">
      <xdr:nvSpPr>
        <xdr:cNvPr id="283" name="n_1mainValue【市民会館】&#10;一人当たり面積"/>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2" name="テキスト ボックス 30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06" name="直線コネクタ 305"/>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07"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08" name="直線コネクタ 307"/>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09"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10" name="直線コネクタ 309"/>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1"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2" name="フローチャート : 判断 311"/>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155702</xdr:rowOff>
    </xdr:from>
    <xdr:to>
      <xdr:col>22</xdr:col>
      <xdr:colOff>415925</xdr:colOff>
      <xdr:row>39</xdr:row>
      <xdr:rowOff>85852</xdr:rowOff>
    </xdr:to>
    <xdr:sp macro="" textlink="">
      <xdr:nvSpPr>
        <xdr:cNvPr id="313" name="フローチャート : 判断 312"/>
        <xdr:cNvSpPr/>
      </xdr:nvSpPr>
      <xdr:spPr>
        <a:xfrm>
          <a:off x="15430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102379</xdr:rowOff>
    </xdr:from>
    <xdr:ext cx="405111" cy="259045"/>
    <xdr:sp macro="" textlink="">
      <xdr:nvSpPr>
        <xdr:cNvPr id="314" name="n_1aveValue【一般廃棄物処理施設】&#10;有形固定資産減価償却率"/>
        <xdr:cNvSpPr txBox="1"/>
      </xdr:nvSpPr>
      <xdr:spPr>
        <a:xfrm>
          <a:off x="15266043" y="644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57404</xdr:rowOff>
    </xdr:from>
    <xdr:to>
      <xdr:col>22</xdr:col>
      <xdr:colOff>415925</xdr:colOff>
      <xdr:row>40</xdr:row>
      <xdr:rowOff>159004</xdr:rowOff>
    </xdr:to>
    <xdr:sp macro="" textlink="">
      <xdr:nvSpPr>
        <xdr:cNvPr id="320" name="円/楕円 319"/>
        <xdr:cNvSpPr/>
      </xdr:nvSpPr>
      <xdr:spPr>
        <a:xfrm>
          <a:off x="1543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150131</xdr:rowOff>
    </xdr:from>
    <xdr:ext cx="405111" cy="259045"/>
    <xdr:sp macro="" textlink="">
      <xdr:nvSpPr>
        <xdr:cNvPr id="321" name="n_1mainValue【一般廃棄物処理施設】&#10;有形固定資産減価償却率"/>
        <xdr:cNvSpPr txBox="1"/>
      </xdr:nvSpPr>
      <xdr:spPr>
        <a:xfrm>
          <a:off x="15266043"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3" name="テキスト ボックス 3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5" name="テキスト ボックス 3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7" name="テキスト ボックス 3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9" name="テキスト ボックス 3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1" name="テキスト ボックス 3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345" name="直線コネクタ 344"/>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346"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347" name="直線コネクタ 346"/>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348"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349" name="直線コネクタ 348"/>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350"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351" name="フローチャート : 判断 350"/>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352" name="フローチャート : 判断 351"/>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17027</xdr:rowOff>
    </xdr:from>
    <xdr:ext cx="534377" cy="259045"/>
    <xdr:sp macro="" textlink="">
      <xdr:nvSpPr>
        <xdr:cNvPr id="353" name="n_1aveValue【一般廃棄物処理施設】&#10;一人当たり有形固定資産（償却資産）額"/>
        <xdr:cNvSpPr txBox="1"/>
      </xdr:nvSpPr>
      <xdr:spPr>
        <a:xfrm>
          <a:off x="210434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122982</xdr:rowOff>
    </xdr:from>
    <xdr:to>
      <xdr:col>31</xdr:col>
      <xdr:colOff>85725</xdr:colOff>
      <xdr:row>42</xdr:row>
      <xdr:rowOff>53132</xdr:rowOff>
    </xdr:to>
    <xdr:sp macro="" textlink="">
      <xdr:nvSpPr>
        <xdr:cNvPr id="359" name="円/楕円 358"/>
        <xdr:cNvSpPr/>
      </xdr:nvSpPr>
      <xdr:spPr>
        <a:xfrm>
          <a:off x="21272500" y="71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44259</xdr:rowOff>
    </xdr:from>
    <xdr:ext cx="469744" cy="259045"/>
    <xdr:sp macro="" textlink="">
      <xdr:nvSpPr>
        <xdr:cNvPr id="360" name="n_1mainValue【一般廃棄物処理施設】&#10;一人当たり有形固定資産（償却資産）額"/>
        <xdr:cNvSpPr txBox="1"/>
      </xdr:nvSpPr>
      <xdr:spPr>
        <a:xfrm>
          <a:off x="21075727" y="72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4" name="直線コネクタ 383"/>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5"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6" name="直線コネクタ 38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7"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8" name="直線コネクタ 387"/>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9"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0" name="フローチャート : 判断 389"/>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139700</xdr:rowOff>
    </xdr:from>
    <xdr:to>
      <xdr:col>22</xdr:col>
      <xdr:colOff>415925</xdr:colOff>
      <xdr:row>59</xdr:row>
      <xdr:rowOff>69850</xdr:rowOff>
    </xdr:to>
    <xdr:sp macro="" textlink="">
      <xdr:nvSpPr>
        <xdr:cNvPr id="391" name="フローチャート : 判断 390"/>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60977</xdr:rowOff>
    </xdr:from>
    <xdr:ext cx="405111" cy="259045"/>
    <xdr:sp macro="" textlink="">
      <xdr:nvSpPr>
        <xdr:cNvPr id="392" name="n_1aveValue【保健センター・保健所】&#10;有形固定資産減価償却率"/>
        <xdr:cNvSpPr txBox="1"/>
      </xdr:nvSpPr>
      <xdr:spPr>
        <a:xfrm>
          <a:off x="15266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38735</xdr:rowOff>
    </xdr:from>
    <xdr:to>
      <xdr:col>22</xdr:col>
      <xdr:colOff>415925</xdr:colOff>
      <xdr:row>57</xdr:row>
      <xdr:rowOff>140335</xdr:rowOff>
    </xdr:to>
    <xdr:sp macro="" textlink="">
      <xdr:nvSpPr>
        <xdr:cNvPr id="398" name="円/楕円 397"/>
        <xdr:cNvSpPr/>
      </xdr:nvSpPr>
      <xdr:spPr>
        <a:xfrm>
          <a:off x="15430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99" name="n_1mainValue【保健センター・保健所】&#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6"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40640</xdr:rowOff>
    </xdr:from>
    <xdr:to>
      <xdr:col>31</xdr:col>
      <xdr:colOff>85725</xdr:colOff>
      <xdr:row>58</xdr:row>
      <xdr:rowOff>142240</xdr:rowOff>
    </xdr:to>
    <xdr:sp macro="" textlink="">
      <xdr:nvSpPr>
        <xdr:cNvPr id="428" name="フローチャート : 判断 427"/>
        <xdr:cNvSpPr/>
      </xdr:nvSpPr>
      <xdr:spPr>
        <a:xfrm>
          <a:off x="2127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158767</xdr:rowOff>
    </xdr:from>
    <xdr:ext cx="469744" cy="259045"/>
    <xdr:sp macro="" textlink="">
      <xdr:nvSpPr>
        <xdr:cNvPr id="429" name="n_1ave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166370</xdr:rowOff>
    </xdr:from>
    <xdr:to>
      <xdr:col>31</xdr:col>
      <xdr:colOff>85725</xdr:colOff>
      <xdr:row>62</xdr:row>
      <xdr:rowOff>96520</xdr:rowOff>
    </xdr:to>
    <xdr:sp macro="" textlink="">
      <xdr:nvSpPr>
        <xdr:cNvPr id="435" name="円/楕円 434"/>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87647</xdr:rowOff>
    </xdr:from>
    <xdr:ext cx="469744" cy="259045"/>
    <xdr:sp macro="" textlink="">
      <xdr:nvSpPr>
        <xdr:cNvPr id="436"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2" name="直線コネクタ 46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4" name="直線コネクタ 46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6" name="直線コネクタ 46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8" name="フローチャート : 判断 46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9" name="フローチャート : 判断 46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4915</xdr:rowOff>
    </xdr:from>
    <xdr:ext cx="405111" cy="259045"/>
    <xdr:sp macro="" textlink="">
      <xdr:nvSpPr>
        <xdr:cNvPr id="470"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11793</xdr:rowOff>
    </xdr:from>
    <xdr:to>
      <xdr:col>22</xdr:col>
      <xdr:colOff>415925</xdr:colOff>
      <xdr:row>80</xdr:row>
      <xdr:rowOff>113393</xdr:rowOff>
    </xdr:to>
    <xdr:sp macro="" textlink="">
      <xdr:nvSpPr>
        <xdr:cNvPr id="476" name="円/楕円 475"/>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129920</xdr:rowOff>
    </xdr:from>
    <xdr:ext cx="405111" cy="259045"/>
    <xdr:sp macro="" textlink="">
      <xdr:nvSpPr>
        <xdr:cNvPr id="477" name="n_1mainValue【消防施設】&#10;有形固定資産減価償却率"/>
        <xdr:cNvSpPr txBox="1"/>
      </xdr:nvSpPr>
      <xdr:spPr>
        <a:xfrm>
          <a:off x="15266043"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1" name="直線コネクタ 5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3" name="直線コネクタ 5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5" name="直線コネクタ 5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6"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7" name="フローチャート : 判断 5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0</xdr:rowOff>
    </xdr:from>
    <xdr:to>
      <xdr:col>31</xdr:col>
      <xdr:colOff>85725</xdr:colOff>
      <xdr:row>80</xdr:row>
      <xdr:rowOff>101600</xdr:rowOff>
    </xdr:to>
    <xdr:sp macro="" textlink="">
      <xdr:nvSpPr>
        <xdr:cNvPr id="508" name="フローチャート : 判断 507"/>
        <xdr:cNvSpPr/>
      </xdr:nvSpPr>
      <xdr:spPr>
        <a:xfrm>
          <a:off x="21272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118127</xdr:rowOff>
    </xdr:from>
    <xdr:ext cx="469744" cy="259045"/>
    <xdr:sp macro="" textlink="">
      <xdr:nvSpPr>
        <xdr:cNvPr id="509" name="n_1aveValue【消防施設】&#10;一人当たり面積"/>
        <xdr:cNvSpPr txBox="1"/>
      </xdr:nvSpPr>
      <xdr:spPr>
        <a:xfrm>
          <a:off x="210757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127000</xdr:rowOff>
    </xdr:from>
    <xdr:to>
      <xdr:col>31</xdr:col>
      <xdr:colOff>85725</xdr:colOff>
      <xdr:row>85</xdr:row>
      <xdr:rowOff>57150</xdr:rowOff>
    </xdr:to>
    <xdr:sp macro="" textlink="">
      <xdr:nvSpPr>
        <xdr:cNvPr id="515" name="円/楕円 514"/>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48277</xdr:rowOff>
    </xdr:from>
    <xdr:ext cx="469744" cy="259045"/>
    <xdr:sp macro="" textlink="">
      <xdr:nvSpPr>
        <xdr:cNvPr id="516" name="n_1mainValue【消防施設】&#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2" name="直線コネクタ 541"/>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3"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4" name="直線コネクタ 5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5"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6" name="直線コネクタ 545"/>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7"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8" name="フローチャート : 判断 547"/>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74386</xdr:rowOff>
    </xdr:from>
    <xdr:to>
      <xdr:col>22</xdr:col>
      <xdr:colOff>415925</xdr:colOff>
      <xdr:row>104</xdr:row>
      <xdr:rowOff>4536</xdr:rowOff>
    </xdr:to>
    <xdr:sp macro="" textlink="">
      <xdr:nvSpPr>
        <xdr:cNvPr id="549" name="フローチャート : 判断 548"/>
        <xdr:cNvSpPr/>
      </xdr:nvSpPr>
      <xdr:spPr>
        <a:xfrm>
          <a:off x="15430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21063</xdr:rowOff>
    </xdr:from>
    <xdr:ext cx="405111" cy="259045"/>
    <xdr:sp macro="" textlink="">
      <xdr:nvSpPr>
        <xdr:cNvPr id="550" name="n_1aveValue【庁舎】&#10;有形固定資産減価償却率"/>
        <xdr:cNvSpPr txBox="1"/>
      </xdr:nvSpPr>
      <xdr:spPr>
        <a:xfrm>
          <a:off x="15266043"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58057</xdr:rowOff>
    </xdr:from>
    <xdr:to>
      <xdr:col>22</xdr:col>
      <xdr:colOff>415925</xdr:colOff>
      <xdr:row>105</xdr:row>
      <xdr:rowOff>159657</xdr:rowOff>
    </xdr:to>
    <xdr:sp macro="" textlink="">
      <xdr:nvSpPr>
        <xdr:cNvPr id="556" name="円/楕円 555"/>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150784</xdr:rowOff>
    </xdr:from>
    <xdr:ext cx="405111" cy="259045"/>
    <xdr:sp macro="" textlink="">
      <xdr:nvSpPr>
        <xdr:cNvPr id="557" name="n_1mainValue【庁舎】&#10;有形固定資産減価償却率"/>
        <xdr:cNvSpPr txBox="1"/>
      </xdr:nvSpPr>
      <xdr:spPr>
        <a:xfrm>
          <a:off x="15266043"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1" name="直線コネクタ 58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3" name="直線コネクタ 58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5" name="直線コネクタ 58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6"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7" name="フローチャート : 判断 58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135889</xdr:rowOff>
    </xdr:from>
    <xdr:to>
      <xdr:col>31</xdr:col>
      <xdr:colOff>85725</xdr:colOff>
      <xdr:row>104</xdr:row>
      <xdr:rowOff>66039</xdr:rowOff>
    </xdr:to>
    <xdr:sp macro="" textlink="">
      <xdr:nvSpPr>
        <xdr:cNvPr id="588" name="フローチャート : 判断 587"/>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57166</xdr:rowOff>
    </xdr:from>
    <xdr:ext cx="469744" cy="259045"/>
    <xdr:sp macro="" textlink="">
      <xdr:nvSpPr>
        <xdr:cNvPr id="589" name="n_1aveValue【庁舎】&#10;一人当たり面積"/>
        <xdr:cNvSpPr txBox="1"/>
      </xdr:nvSpPr>
      <xdr:spPr>
        <a:xfrm>
          <a:off x="210757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132080</xdr:rowOff>
    </xdr:from>
    <xdr:to>
      <xdr:col>31</xdr:col>
      <xdr:colOff>85725</xdr:colOff>
      <xdr:row>104</xdr:row>
      <xdr:rowOff>62230</xdr:rowOff>
    </xdr:to>
    <xdr:sp macro="" textlink="">
      <xdr:nvSpPr>
        <xdr:cNvPr id="595" name="円/楕円 594"/>
        <xdr:cNvSpPr/>
      </xdr:nvSpPr>
      <xdr:spPr>
        <a:xfrm>
          <a:off x="2127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78757</xdr:rowOff>
    </xdr:from>
    <xdr:ext cx="469744" cy="259045"/>
    <xdr:sp macro="" textlink="">
      <xdr:nvSpPr>
        <xdr:cNvPr id="596" name="n_1mainValue【庁舎】&#10;一人当たり面積"/>
        <xdr:cNvSpPr txBox="1"/>
      </xdr:nvSpPr>
      <xdr:spPr>
        <a:xfrm>
          <a:off x="210757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類似団体平均と比較すると、図書館、市民会館、保健センター・保健所、消防施設は有形固定資産減価償却率が高くなっている。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上記の施設はいずれも改築または大規模改修等の老朽化対策を検討している。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一人当たりの面積等は庁舎以外は類似団体平均より小さくなっているため、面積の妥当性も鑑み改修等を行う必要がある。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地方消費税交付金をはじめとした歳入の増などにより、単年度で１．０５％、３ヶ年平均で１．０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％となった。</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歳入の根幹である市税全体については前年度より減となっており、今後の市税収入の大幅な増加は期待できず、財政運営は厳しい状況にある。</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今後も歳入面では厳しい状況が続くことが考えられるが、税収等確保に努めるとともに、歳出面においては、財政力に見合った効率的</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事業執行ができるよう、投資的経費を含めた事業の見直しを行っていく。</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40640</xdr:rowOff>
    </xdr:from>
    <xdr:to>
      <xdr:col>7</xdr:col>
      <xdr:colOff>152400</xdr:colOff>
      <xdr:row>36</xdr:row>
      <xdr:rowOff>88900</xdr:rowOff>
    </xdr:to>
    <xdr:cxnSp macro="">
      <xdr:nvCxnSpPr>
        <xdr:cNvPr id="66" name="直線コネクタ 65"/>
        <xdr:cNvCxnSpPr/>
      </xdr:nvCxnSpPr>
      <xdr:spPr>
        <a:xfrm flipV="1">
          <a:off x="4114800" y="62128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36</xdr:row>
      <xdr:rowOff>137160</xdr:rowOff>
    </xdr:to>
    <xdr:cxnSp macro="">
      <xdr:nvCxnSpPr>
        <xdr:cNvPr id="69" name="直線コネクタ 68"/>
        <xdr:cNvCxnSpPr/>
      </xdr:nvCxnSpPr>
      <xdr:spPr>
        <a:xfrm flipV="1">
          <a:off x="3225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71" name="テキスト ボックス 70"/>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36</xdr:row>
      <xdr:rowOff>161290</xdr:rowOff>
    </xdr:to>
    <xdr:cxnSp macro="">
      <xdr:nvCxnSpPr>
        <xdr:cNvPr id="72" name="直線コネクタ 71"/>
        <xdr:cNvCxnSpPr/>
      </xdr:nvCxnSpPr>
      <xdr:spPr>
        <a:xfrm flipV="1">
          <a:off x="2336800" y="630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161290</xdr:rowOff>
    </xdr:from>
    <xdr:to>
      <xdr:col>3</xdr:col>
      <xdr:colOff>279400</xdr:colOff>
      <xdr:row>36</xdr:row>
      <xdr:rowOff>161290</xdr:rowOff>
    </xdr:to>
    <xdr:cxnSp macro="">
      <xdr:nvCxnSpPr>
        <xdr:cNvPr id="75" name="直線コネクタ 74"/>
        <xdr:cNvCxnSpPr/>
      </xdr:nvCxnSpPr>
      <xdr:spPr>
        <a:xfrm>
          <a:off x="1447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161290</xdr:rowOff>
    </xdr:from>
    <xdr:to>
      <xdr:col>7</xdr:col>
      <xdr:colOff>203200</xdr:colOff>
      <xdr:row>36</xdr:row>
      <xdr:rowOff>91440</xdr:rowOff>
    </xdr:to>
    <xdr:sp macro="" textlink="">
      <xdr:nvSpPr>
        <xdr:cNvPr id="85" name="円/楕円 84"/>
        <xdr:cNvSpPr/>
      </xdr:nvSpPr>
      <xdr:spPr>
        <a:xfrm>
          <a:off x="4902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82567</xdr:rowOff>
    </xdr:from>
    <xdr:ext cx="762000" cy="259045"/>
    <xdr:sp macro="" textlink="">
      <xdr:nvSpPr>
        <xdr:cNvPr id="86" name="財政力該当値テキスト"/>
        <xdr:cNvSpPr txBox="1"/>
      </xdr:nvSpPr>
      <xdr:spPr>
        <a:xfrm>
          <a:off x="5041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87" name="円/楕円 86"/>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88" name="テキスト ボックス 87"/>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86360</xdr:rowOff>
    </xdr:from>
    <xdr:to>
      <xdr:col>4</xdr:col>
      <xdr:colOff>533400</xdr:colOff>
      <xdr:row>37</xdr:row>
      <xdr:rowOff>16510</xdr:rowOff>
    </xdr:to>
    <xdr:sp macro="" textlink="">
      <xdr:nvSpPr>
        <xdr:cNvPr id="89" name="円/楕円 88"/>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26687</xdr:rowOff>
    </xdr:from>
    <xdr:ext cx="762000" cy="259045"/>
    <xdr:sp macro="" textlink="">
      <xdr:nvSpPr>
        <xdr:cNvPr id="90" name="テキスト ボックス 89"/>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91" name="円/楕円 90"/>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92" name="テキスト ボックス 91"/>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110490</xdr:rowOff>
    </xdr:from>
    <xdr:to>
      <xdr:col>2</xdr:col>
      <xdr:colOff>127000</xdr:colOff>
      <xdr:row>37</xdr:row>
      <xdr:rowOff>40640</xdr:rowOff>
    </xdr:to>
    <xdr:sp macro="" textlink="">
      <xdr:nvSpPr>
        <xdr:cNvPr id="93" name="円/楕円 92"/>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50817</xdr:rowOff>
    </xdr:from>
    <xdr:ext cx="762000" cy="259045"/>
    <xdr:sp macro="" textlink="">
      <xdr:nvSpPr>
        <xdr:cNvPr id="94" name="テキスト ボックス 93"/>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前年度と比較すると、</a:t>
          </a:r>
          <a:r>
            <a:rPr lang="ja-JP" altLang="en-US" sz="1100" b="0" i="0" baseline="0">
              <a:solidFill>
                <a:schemeClr val="tx1"/>
              </a:solidFill>
              <a:effectLst/>
              <a:latin typeface="+mn-lt"/>
              <a:ea typeface="+mn-ea"/>
              <a:cs typeface="+mn-cs"/>
            </a:rPr>
            <a:t>１．０％の増となった。決算額ベースでは、地方消費税交付金の減などにより、歳入は減となった一方で、人件費は減となったものの扶助費や補助費等の増により、歳出はやや増となった。</a:t>
          </a:r>
          <a:endParaRPr lang="en-US" altLang="ja-JP" sz="1100" b="0" i="0" baseline="0">
            <a:solidFill>
              <a:schemeClr val="tx1"/>
            </a:solidFill>
            <a:effectLst/>
            <a:latin typeface="+mn-lt"/>
            <a:ea typeface="+mn-ea"/>
            <a:cs typeface="+mn-cs"/>
          </a:endParaRPr>
        </a:p>
        <a:p>
          <a:pPr rtl="0" eaLnBrk="1" fontAlgn="base" latinLnBrk="0" hangingPunct="1"/>
          <a:r>
            <a:rPr lang="ja-JP" altLang="ja-JP" sz="1100" b="0" i="0" baseline="0">
              <a:solidFill>
                <a:schemeClr val="tx1"/>
              </a:solidFill>
              <a:effectLst/>
              <a:latin typeface="+mn-lt"/>
              <a:ea typeface="+mn-ea"/>
              <a:cs typeface="+mn-cs"/>
            </a:rPr>
            <a:t>　類似団体と比較すると、経常収支比率は低いものの、扶助費をはじめとする義務的経費は依然として年々増加していること、世界経済の不透明さからなる市税収入低下のリスクを考慮すると、</a:t>
          </a:r>
          <a:r>
            <a:rPr lang="ja-JP" altLang="en-US" sz="1100" b="0" i="0" baseline="0">
              <a:solidFill>
                <a:schemeClr val="tx1"/>
              </a:solidFill>
              <a:effectLst/>
              <a:latin typeface="+mn-lt"/>
              <a:ea typeface="+mn-ea"/>
              <a:cs typeface="+mn-cs"/>
            </a:rPr>
            <a:t>歳入確保の必要性があり、</a:t>
          </a:r>
          <a:r>
            <a:rPr lang="ja-JP" altLang="ja-JP" sz="1100" b="0" i="0" baseline="0">
              <a:solidFill>
                <a:schemeClr val="tx1"/>
              </a:solidFill>
              <a:effectLst/>
              <a:latin typeface="+mn-lt"/>
              <a:ea typeface="+mn-ea"/>
              <a:cs typeface="+mn-cs"/>
            </a:rPr>
            <a:t>今後も</a:t>
          </a:r>
          <a:r>
            <a:rPr lang="ja-JP" altLang="en-US" sz="1100" b="0" i="0" baseline="0">
              <a:solidFill>
                <a:schemeClr val="tx1"/>
              </a:solidFill>
              <a:effectLst/>
              <a:latin typeface="+mn-lt"/>
              <a:ea typeface="+mn-ea"/>
              <a:cs typeface="+mn-cs"/>
            </a:rPr>
            <a:t>この水準</a:t>
          </a:r>
          <a:r>
            <a:rPr lang="ja-JP" altLang="ja-JP" sz="1100" b="0" i="0" baseline="0">
              <a:solidFill>
                <a:schemeClr val="tx1"/>
              </a:solidFill>
              <a:effectLst/>
              <a:latin typeface="+mn-lt"/>
              <a:ea typeface="+mn-ea"/>
              <a:cs typeface="+mn-cs"/>
            </a:rPr>
            <a:t>を維持することは難しい。</a:t>
          </a:r>
          <a:endParaRPr lang="ja-JP" altLang="ja-JP" sz="1400">
            <a:solidFill>
              <a:schemeClr val="tx1"/>
            </a:solidFill>
            <a:effectLst/>
          </a:endParaRPr>
        </a:p>
        <a:p>
          <a:pPr rtl="0" eaLnBrk="1" fontAlgn="base" latinLnBrk="0" hangingPunct="1"/>
          <a:r>
            <a:rPr lang="ja-JP" altLang="ja-JP" sz="1100" b="0" i="0" baseline="0">
              <a:solidFill>
                <a:schemeClr val="tx1"/>
              </a:solidFill>
              <a:effectLst/>
              <a:latin typeface="+mn-lt"/>
              <a:ea typeface="+mn-ea"/>
              <a:cs typeface="+mn-cs"/>
            </a:rPr>
            <a:t>　そのため、行政改革への取り組み等により義務的経費の削減に努めることや事業の選択と集中を進めていくことが重要である。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134112</xdr:rowOff>
    </xdr:from>
    <xdr:to>
      <xdr:col>7</xdr:col>
      <xdr:colOff>152400</xdr:colOff>
      <xdr:row>60</xdr:row>
      <xdr:rowOff>10922</xdr:rowOff>
    </xdr:to>
    <xdr:cxnSp macro="">
      <xdr:nvCxnSpPr>
        <xdr:cNvPr id="127" name="直線コネクタ 126"/>
        <xdr:cNvCxnSpPr/>
      </xdr:nvCxnSpPr>
      <xdr:spPr>
        <a:xfrm>
          <a:off x="4114800" y="102496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134112</xdr:rowOff>
    </xdr:from>
    <xdr:to>
      <xdr:col>6</xdr:col>
      <xdr:colOff>0</xdr:colOff>
      <xdr:row>60</xdr:row>
      <xdr:rowOff>15748</xdr:rowOff>
    </xdr:to>
    <xdr:cxnSp macro="">
      <xdr:nvCxnSpPr>
        <xdr:cNvPr id="130" name="直線コネクタ 129"/>
        <xdr:cNvCxnSpPr/>
      </xdr:nvCxnSpPr>
      <xdr:spPr>
        <a:xfrm flipV="1">
          <a:off x="3225800" y="102496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15748</xdr:rowOff>
    </xdr:to>
    <xdr:cxnSp macro="">
      <xdr:nvCxnSpPr>
        <xdr:cNvPr id="133" name="直線コネクタ 132"/>
        <xdr:cNvCxnSpPr/>
      </xdr:nvCxnSpPr>
      <xdr:spPr>
        <a:xfrm>
          <a:off x="2336800" y="102737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119634</xdr:rowOff>
    </xdr:from>
    <xdr:to>
      <xdr:col>3</xdr:col>
      <xdr:colOff>279400</xdr:colOff>
      <xdr:row>59</xdr:row>
      <xdr:rowOff>158242</xdr:rowOff>
    </xdr:to>
    <xdr:cxnSp macro="">
      <xdr:nvCxnSpPr>
        <xdr:cNvPr id="136" name="直線コネクタ 135"/>
        <xdr:cNvCxnSpPr/>
      </xdr:nvCxnSpPr>
      <xdr:spPr>
        <a:xfrm>
          <a:off x="1447800" y="102351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131572</xdr:rowOff>
    </xdr:from>
    <xdr:to>
      <xdr:col>7</xdr:col>
      <xdr:colOff>203200</xdr:colOff>
      <xdr:row>60</xdr:row>
      <xdr:rowOff>61722</xdr:rowOff>
    </xdr:to>
    <xdr:sp macro="" textlink="">
      <xdr:nvSpPr>
        <xdr:cNvPr id="146" name="円/楕円 145"/>
        <xdr:cNvSpPr/>
      </xdr:nvSpPr>
      <xdr:spPr>
        <a:xfrm>
          <a:off x="4902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52849</xdr:rowOff>
    </xdr:from>
    <xdr:ext cx="762000" cy="259045"/>
    <xdr:sp macro="" textlink="">
      <xdr:nvSpPr>
        <xdr:cNvPr id="147" name="財政構造の弾力性該当値テキスト"/>
        <xdr:cNvSpPr txBox="1"/>
      </xdr:nvSpPr>
      <xdr:spPr>
        <a:xfrm>
          <a:off x="5041900" y="1016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83312</xdr:rowOff>
    </xdr:from>
    <xdr:to>
      <xdr:col>6</xdr:col>
      <xdr:colOff>50800</xdr:colOff>
      <xdr:row>60</xdr:row>
      <xdr:rowOff>13462</xdr:rowOff>
    </xdr:to>
    <xdr:sp macro="" textlink="">
      <xdr:nvSpPr>
        <xdr:cNvPr id="148" name="円/楕円 147"/>
        <xdr:cNvSpPr/>
      </xdr:nvSpPr>
      <xdr:spPr>
        <a:xfrm>
          <a:off x="4064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23639</xdr:rowOff>
    </xdr:from>
    <xdr:ext cx="736600" cy="259045"/>
    <xdr:sp macro="" textlink="">
      <xdr:nvSpPr>
        <xdr:cNvPr id="149" name="テキスト ボックス 148"/>
        <xdr:cNvSpPr txBox="1"/>
      </xdr:nvSpPr>
      <xdr:spPr>
        <a:xfrm>
          <a:off x="3733800" y="996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136398</xdr:rowOff>
    </xdr:from>
    <xdr:to>
      <xdr:col>4</xdr:col>
      <xdr:colOff>533400</xdr:colOff>
      <xdr:row>60</xdr:row>
      <xdr:rowOff>66548</xdr:rowOff>
    </xdr:to>
    <xdr:sp macro="" textlink="">
      <xdr:nvSpPr>
        <xdr:cNvPr id="150" name="円/楕円 149"/>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76725</xdr:rowOff>
    </xdr:from>
    <xdr:ext cx="762000" cy="259045"/>
    <xdr:sp macro="" textlink="">
      <xdr:nvSpPr>
        <xdr:cNvPr id="151" name="テキスト ボックス 150"/>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2" name="円/楕円 151"/>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3" name="テキスト ボックス 152"/>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68834</xdr:rowOff>
    </xdr:from>
    <xdr:to>
      <xdr:col>2</xdr:col>
      <xdr:colOff>127000</xdr:colOff>
      <xdr:row>59</xdr:row>
      <xdr:rowOff>170434</xdr:rowOff>
    </xdr:to>
    <xdr:sp macro="" textlink="">
      <xdr:nvSpPr>
        <xdr:cNvPr id="154" name="円/楕円 153"/>
        <xdr:cNvSpPr/>
      </xdr:nvSpPr>
      <xdr:spPr>
        <a:xfrm>
          <a:off x="1397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9161</xdr:rowOff>
    </xdr:from>
    <xdr:ext cx="762000" cy="259045"/>
    <xdr:sp macro="" textlink="">
      <xdr:nvSpPr>
        <xdr:cNvPr id="155" name="テキスト ボックス 154"/>
        <xdr:cNvSpPr txBox="1"/>
      </xdr:nvSpPr>
      <xdr:spPr>
        <a:xfrm>
          <a:off x="1066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人口１人当たりの決算額としては前年度と比べ増</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も高い</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fontAlgn="base"/>
          <a:r>
            <a:rPr lang="ja-JP" altLang="ja-JP" sz="1100" b="0" i="0" baseline="0">
              <a:solidFill>
                <a:schemeClr val="dk1"/>
              </a:solidFill>
              <a:effectLst/>
              <a:latin typeface="+mn-lt"/>
              <a:ea typeface="+mn-ea"/>
              <a:cs typeface="+mn-cs"/>
            </a:rPr>
            <a:t>　人口１人当たりの決算額が増となった要因としては、物件費が</a:t>
          </a:r>
          <a:r>
            <a:rPr lang="ja-JP" altLang="en-US" sz="1100" b="0" i="0" baseline="0">
              <a:solidFill>
                <a:schemeClr val="dk1"/>
              </a:solidFill>
              <a:effectLst/>
              <a:latin typeface="+mn-lt"/>
              <a:ea typeface="+mn-ea"/>
              <a:cs typeface="+mn-cs"/>
            </a:rPr>
            <a:t>増となったことによる。人件費については、退職手当等の減により、３．６％の減となったが、物件費については、庁舎建設における備品購入のような物件費を伴う大規模事業の増</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９．９</a:t>
          </a:r>
          <a:r>
            <a:rPr lang="ja-JP" altLang="ja-JP" sz="1100" b="0" i="0" baseline="0">
              <a:solidFill>
                <a:schemeClr val="dk1"/>
              </a:solidFill>
              <a:effectLst/>
              <a:latin typeface="+mn-lt"/>
              <a:ea typeface="+mn-ea"/>
              <a:cs typeface="+mn-cs"/>
            </a:rPr>
            <a:t>％の増となったためである。</a:t>
          </a:r>
          <a:endParaRPr lang="ja-JP" altLang="ja-JP" sz="1400">
            <a:effectLst/>
          </a:endParaRPr>
        </a:p>
        <a:p>
          <a:r>
            <a:rPr lang="ja-JP" altLang="ja-JP" sz="1100" b="0" i="0" baseline="0">
              <a:solidFill>
                <a:schemeClr val="dk1"/>
              </a:solidFill>
              <a:effectLst/>
              <a:latin typeface="+mn-lt"/>
              <a:ea typeface="+mn-ea"/>
              <a:cs typeface="+mn-cs"/>
            </a:rPr>
            <a:t>　今後、人件費については、引続き給与制度や職員定数の見直しなど、人件費関係経費全体について抑制していく必要があ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物件費については、効率的な事業の実施により予算の削減を図りたい。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72121</xdr:rowOff>
    </xdr:from>
    <xdr:to>
      <xdr:col>7</xdr:col>
      <xdr:colOff>152400</xdr:colOff>
      <xdr:row>84</xdr:row>
      <xdr:rowOff>156066</xdr:rowOff>
    </xdr:to>
    <xdr:cxnSp macro="">
      <xdr:nvCxnSpPr>
        <xdr:cNvPr id="190" name="直線コネクタ 189"/>
        <xdr:cNvCxnSpPr/>
      </xdr:nvCxnSpPr>
      <xdr:spPr>
        <a:xfrm>
          <a:off x="4114800" y="14473921"/>
          <a:ext cx="838200" cy="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45484</xdr:rowOff>
    </xdr:from>
    <xdr:to>
      <xdr:col>6</xdr:col>
      <xdr:colOff>0</xdr:colOff>
      <xdr:row>84</xdr:row>
      <xdr:rowOff>72121</xdr:rowOff>
    </xdr:to>
    <xdr:cxnSp macro="">
      <xdr:nvCxnSpPr>
        <xdr:cNvPr id="193" name="直線コネクタ 192"/>
        <xdr:cNvCxnSpPr/>
      </xdr:nvCxnSpPr>
      <xdr:spPr>
        <a:xfrm>
          <a:off x="3225800" y="14447284"/>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47514</xdr:rowOff>
    </xdr:from>
    <xdr:ext cx="736600" cy="259045"/>
    <xdr:sp macro="" textlink="">
      <xdr:nvSpPr>
        <xdr:cNvPr id="195" name="テキスト ボックス 194"/>
        <xdr:cNvSpPr txBox="1"/>
      </xdr:nvSpPr>
      <xdr:spPr>
        <a:xfrm>
          <a:off x="3733800" y="1462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169290</xdr:rowOff>
    </xdr:from>
    <xdr:to>
      <xdr:col>4</xdr:col>
      <xdr:colOff>482600</xdr:colOff>
      <xdr:row>84</xdr:row>
      <xdr:rowOff>45484</xdr:rowOff>
    </xdr:to>
    <xdr:cxnSp macro="">
      <xdr:nvCxnSpPr>
        <xdr:cNvPr id="196" name="直線コネクタ 195"/>
        <xdr:cNvCxnSpPr/>
      </xdr:nvCxnSpPr>
      <xdr:spPr>
        <a:xfrm>
          <a:off x="2336800" y="14399640"/>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169290</xdr:rowOff>
    </xdr:from>
    <xdr:to>
      <xdr:col>3</xdr:col>
      <xdr:colOff>279400</xdr:colOff>
      <xdr:row>84</xdr:row>
      <xdr:rowOff>44921</xdr:rowOff>
    </xdr:to>
    <xdr:cxnSp macro="">
      <xdr:nvCxnSpPr>
        <xdr:cNvPr id="199" name="直線コネクタ 198"/>
        <xdr:cNvCxnSpPr/>
      </xdr:nvCxnSpPr>
      <xdr:spPr>
        <a:xfrm flipV="1">
          <a:off x="1447800" y="14399640"/>
          <a:ext cx="88900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105266</xdr:rowOff>
    </xdr:from>
    <xdr:to>
      <xdr:col>7</xdr:col>
      <xdr:colOff>203200</xdr:colOff>
      <xdr:row>85</xdr:row>
      <xdr:rowOff>35416</xdr:rowOff>
    </xdr:to>
    <xdr:sp macro="" textlink="">
      <xdr:nvSpPr>
        <xdr:cNvPr id="209" name="円/楕円 208"/>
        <xdr:cNvSpPr/>
      </xdr:nvSpPr>
      <xdr:spPr>
        <a:xfrm>
          <a:off x="4902200" y="145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77343</xdr:rowOff>
    </xdr:from>
    <xdr:ext cx="762000" cy="259045"/>
    <xdr:sp macro="" textlink="">
      <xdr:nvSpPr>
        <xdr:cNvPr id="210" name="人件費・物件費等の状況該当値テキスト"/>
        <xdr:cNvSpPr txBox="1"/>
      </xdr:nvSpPr>
      <xdr:spPr>
        <a:xfrm>
          <a:off x="5041900" y="144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116,484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21321</xdr:rowOff>
    </xdr:from>
    <xdr:to>
      <xdr:col>6</xdr:col>
      <xdr:colOff>50800</xdr:colOff>
      <xdr:row>84</xdr:row>
      <xdr:rowOff>122921</xdr:rowOff>
    </xdr:to>
    <xdr:sp macro="" textlink="">
      <xdr:nvSpPr>
        <xdr:cNvPr id="211" name="円/楕円 210"/>
        <xdr:cNvSpPr/>
      </xdr:nvSpPr>
      <xdr:spPr>
        <a:xfrm>
          <a:off x="4064000" y="144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133098</xdr:rowOff>
    </xdr:from>
    <xdr:ext cx="736600" cy="259045"/>
    <xdr:sp macro="" textlink="">
      <xdr:nvSpPr>
        <xdr:cNvPr id="212" name="テキスト ボックス 211"/>
        <xdr:cNvSpPr txBox="1"/>
      </xdr:nvSpPr>
      <xdr:spPr>
        <a:xfrm>
          <a:off x="3733800" y="1419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166134</xdr:rowOff>
    </xdr:from>
    <xdr:to>
      <xdr:col>4</xdr:col>
      <xdr:colOff>533400</xdr:colOff>
      <xdr:row>84</xdr:row>
      <xdr:rowOff>96284</xdr:rowOff>
    </xdr:to>
    <xdr:sp macro="" textlink="">
      <xdr:nvSpPr>
        <xdr:cNvPr id="213" name="円/楕円 212"/>
        <xdr:cNvSpPr/>
      </xdr:nvSpPr>
      <xdr:spPr>
        <a:xfrm>
          <a:off x="3175000" y="14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106461</xdr:rowOff>
    </xdr:from>
    <xdr:ext cx="762000" cy="259045"/>
    <xdr:sp macro="" textlink="">
      <xdr:nvSpPr>
        <xdr:cNvPr id="214" name="テキスト ボックス 213"/>
        <xdr:cNvSpPr txBox="1"/>
      </xdr:nvSpPr>
      <xdr:spPr>
        <a:xfrm>
          <a:off x="2844800" y="1416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118490</xdr:rowOff>
    </xdr:from>
    <xdr:to>
      <xdr:col>3</xdr:col>
      <xdr:colOff>330200</xdr:colOff>
      <xdr:row>84</xdr:row>
      <xdr:rowOff>48640</xdr:rowOff>
    </xdr:to>
    <xdr:sp macro="" textlink="">
      <xdr:nvSpPr>
        <xdr:cNvPr id="215" name="円/楕円 214"/>
        <xdr:cNvSpPr/>
      </xdr:nvSpPr>
      <xdr:spPr>
        <a:xfrm>
          <a:off x="2286000" y="143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58817</xdr:rowOff>
    </xdr:from>
    <xdr:ext cx="762000" cy="259045"/>
    <xdr:sp macro="" textlink="">
      <xdr:nvSpPr>
        <xdr:cNvPr id="216" name="テキスト ボックス 215"/>
        <xdr:cNvSpPr txBox="1"/>
      </xdr:nvSpPr>
      <xdr:spPr>
        <a:xfrm>
          <a:off x="1955800" y="141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104,681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165571</xdr:rowOff>
    </xdr:from>
    <xdr:to>
      <xdr:col>2</xdr:col>
      <xdr:colOff>127000</xdr:colOff>
      <xdr:row>84</xdr:row>
      <xdr:rowOff>95721</xdr:rowOff>
    </xdr:to>
    <xdr:sp macro="" textlink="">
      <xdr:nvSpPr>
        <xdr:cNvPr id="217" name="円/楕円 216"/>
        <xdr:cNvSpPr/>
      </xdr:nvSpPr>
      <xdr:spPr>
        <a:xfrm>
          <a:off x="1397000" y="143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105898</xdr:rowOff>
    </xdr:from>
    <xdr:ext cx="762000" cy="259045"/>
    <xdr:sp macro="" textlink="">
      <xdr:nvSpPr>
        <xdr:cNvPr id="218" name="テキスト ボックス 217"/>
        <xdr:cNvSpPr txBox="1"/>
      </xdr:nvSpPr>
      <xdr:spPr>
        <a:xfrm>
          <a:off x="1066800" y="1416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例年、人事院勧告に準拠した給与適正化に努めて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数値</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低下しているが</a:t>
          </a:r>
          <a:r>
            <a:rPr lang="ja-JP" altLang="ja-JP" sz="1100" b="0" i="0" baseline="0">
              <a:solidFill>
                <a:schemeClr val="dk1"/>
              </a:solidFill>
              <a:effectLst/>
              <a:latin typeface="+mn-lt"/>
              <a:ea typeface="+mn-ea"/>
              <a:cs typeface="+mn-cs"/>
            </a:rPr>
            <a:t>、依然として類似団体平均を上回っている状態にある。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ラスパイレス指数の高い</a:t>
          </a:r>
          <a:r>
            <a:rPr lang="ja-JP" altLang="ja-JP" sz="1100" b="0" i="0" baseline="0">
              <a:solidFill>
                <a:schemeClr val="dk1"/>
              </a:solidFill>
              <a:effectLst/>
              <a:latin typeface="+mn-lt"/>
              <a:ea typeface="+mn-ea"/>
              <a:cs typeface="+mn-cs"/>
            </a:rPr>
            <a:t>団塊世代の退職により</a:t>
          </a:r>
          <a:r>
            <a:rPr lang="ja-JP" altLang="en-US" sz="1100" b="0" i="0" baseline="0">
              <a:solidFill>
                <a:schemeClr val="dk1"/>
              </a:solidFill>
              <a:effectLst/>
              <a:latin typeface="+mn-lt"/>
              <a:ea typeface="+mn-ea"/>
              <a:cs typeface="+mn-cs"/>
            </a:rPr>
            <a:t>低下傾向にある</a:t>
          </a:r>
          <a:r>
            <a:rPr lang="ja-JP" altLang="ja-JP" sz="1100" b="0" i="0" baseline="0">
              <a:solidFill>
                <a:schemeClr val="dk1"/>
              </a:solidFill>
              <a:effectLst/>
              <a:latin typeface="+mn-lt"/>
              <a:ea typeface="+mn-ea"/>
              <a:cs typeface="+mn-cs"/>
            </a:rPr>
            <a:t>が、今後とも、人事院勧告及び地域の民間給与に準拠した給与適正化に努めるとともに、人件費の縮減策を検討する。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109643</xdr:rowOff>
    </xdr:to>
    <xdr:cxnSp macro="">
      <xdr:nvCxnSpPr>
        <xdr:cNvPr id="252" name="直線コネクタ 251"/>
        <xdr:cNvCxnSpPr/>
      </xdr:nvCxnSpPr>
      <xdr:spPr>
        <a:xfrm flipV="1">
          <a:off x="16179800" y="1478195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109643</xdr:rowOff>
    </xdr:to>
    <xdr:cxnSp macro="">
      <xdr:nvCxnSpPr>
        <xdr:cNvPr id="255" name="直線コネクタ 254"/>
        <xdr:cNvCxnSpPr/>
      </xdr:nvCxnSpPr>
      <xdr:spPr>
        <a:xfrm>
          <a:off x="15290800" y="147739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23707</xdr:rowOff>
    </xdr:from>
    <xdr:to>
      <xdr:col>23</xdr:col>
      <xdr:colOff>457200</xdr:colOff>
      <xdr:row>84</xdr:row>
      <xdr:rowOff>125307</xdr:rowOff>
    </xdr:to>
    <xdr:sp macro="" textlink="">
      <xdr:nvSpPr>
        <xdr:cNvPr id="256" name="フローチャート : 判断 255"/>
        <xdr:cNvSpPr/>
      </xdr:nvSpPr>
      <xdr:spPr>
        <a:xfrm>
          <a:off x="16129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57" name="テキスト ボックス 256"/>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45296</xdr:rowOff>
    </xdr:to>
    <xdr:cxnSp macro="">
      <xdr:nvCxnSpPr>
        <xdr:cNvPr id="258" name="直線コネクタ 257"/>
        <xdr:cNvCxnSpPr/>
      </xdr:nvCxnSpPr>
      <xdr:spPr>
        <a:xfrm flipV="1">
          <a:off x="14401800" y="147739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90</xdr:row>
      <xdr:rowOff>27093</xdr:rowOff>
    </xdr:to>
    <xdr:cxnSp macro="">
      <xdr:nvCxnSpPr>
        <xdr:cNvPr id="261" name="直線コネクタ 260"/>
        <xdr:cNvCxnSpPr/>
      </xdr:nvCxnSpPr>
      <xdr:spPr>
        <a:xfrm flipV="1">
          <a:off x="13512800" y="1478999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1" name="円/楕円 270"/>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2"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3" name="円/楕円 272"/>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74" name="テキスト ボックス 273"/>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5" name="円/楕円 274"/>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6" name="テキスト ボックス 275"/>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77" name="円/楕円 276"/>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78" name="テキスト ボックス 277"/>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79" name="円/楕円 278"/>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62670</xdr:rowOff>
    </xdr:from>
    <xdr:ext cx="762000" cy="259045"/>
    <xdr:sp macro="" textlink="">
      <xdr:nvSpPr>
        <xdr:cNvPr id="280" name="テキスト ボックス 279"/>
        <xdr:cNvSpPr txBox="1"/>
      </xdr:nvSpPr>
      <xdr:spPr>
        <a:xfrm>
          <a:off x="13131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特徴として、旧町村の地域振興及び財産区事務並びに住民に密接な窓口事務を行う支所（６支所）があること、東富士演習場に係る事務を行う専門部署があること、公立保育園及びこども園（９園）及び公立幼稚園（８園）を直営で管理運営していること、農地や山林が多いこと等が挙げられる。</a:t>
          </a:r>
          <a:endParaRPr lang="ja-JP" altLang="ja-JP" sz="1400">
            <a:effectLst/>
          </a:endParaRPr>
        </a:p>
        <a:p>
          <a:pPr fontAlgn="base"/>
          <a:r>
            <a:rPr lang="ja-JP" altLang="ja-JP" sz="1100">
              <a:solidFill>
                <a:schemeClr val="dk1"/>
              </a:solidFill>
              <a:effectLst/>
              <a:latin typeface="+mn-lt"/>
              <a:ea typeface="+mn-ea"/>
              <a:cs typeface="+mn-cs"/>
            </a:rPr>
            <a:t>　現在、パスポート交付窓口業務等の民間委託を実施しており、市立図書館においても、民間委託にシフトしつつあ</a:t>
          </a:r>
          <a:r>
            <a:rPr lang="ja-JP" altLang="en-US" sz="1100">
              <a:solidFill>
                <a:schemeClr val="dk1"/>
              </a:solidFill>
              <a:effectLst/>
              <a:latin typeface="+mn-lt"/>
              <a:ea typeface="+mn-ea"/>
              <a:cs typeface="+mn-cs"/>
            </a:rPr>
            <a:t>り、全庁的にＰＦＩ活用の検討も行っている。</a:t>
          </a:r>
          <a:r>
            <a:rPr lang="ja-JP" altLang="ja-JP" sz="1100">
              <a:solidFill>
                <a:schemeClr val="dk1"/>
              </a:solidFill>
              <a:effectLst/>
              <a:latin typeface="+mn-lt"/>
              <a:ea typeface="+mn-ea"/>
              <a:cs typeface="+mn-cs"/>
            </a:rPr>
            <a:t>今後も民間の活用等を図りながら、定員適正化計画に基づき適正な定員管理に努める。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67098</xdr:rowOff>
    </xdr:from>
    <xdr:to>
      <xdr:col>24</xdr:col>
      <xdr:colOff>558800</xdr:colOff>
      <xdr:row>61</xdr:row>
      <xdr:rowOff>77153</xdr:rowOff>
    </xdr:to>
    <xdr:cxnSp macro="">
      <xdr:nvCxnSpPr>
        <xdr:cNvPr id="315" name="直線コネクタ 314"/>
        <xdr:cNvCxnSpPr/>
      </xdr:nvCxnSpPr>
      <xdr:spPr>
        <a:xfrm>
          <a:off x="16179800" y="1052554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67098</xdr:rowOff>
    </xdr:from>
    <xdr:to>
      <xdr:col>23</xdr:col>
      <xdr:colOff>406400</xdr:colOff>
      <xdr:row>61</xdr:row>
      <xdr:rowOff>71120</xdr:rowOff>
    </xdr:to>
    <xdr:cxnSp macro="">
      <xdr:nvCxnSpPr>
        <xdr:cNvPr id="318" name="直線コネクタ 317"/>
        <xdr:cNvCxnSpPr/>
      </xdr:nvCxnSpPr>
      <xdr:spPr>
        <a:xfrm flipV="1">
          <a:off x="15290800" y="105255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51012</xdr:rowOff>
    </xdr:from>
    <xdr:to>
      <xdr:col>22</xdr:col>
      <xdr:colOff>203200</xdr:colOff>
      <xdr:row>61</xdr:row>
      <xdr:rowOff>71120</xdr:rowOff>
    </xdr:to>
    <xdr:cxnSp macro="">
      <xdr:nvCxnSpPr>
        <xdr:cNvPr id="321" name="直線コネクタ 320"/>
        <xdr:cNvCxnSpPr/>
      </xdr:nvCxnSpPr>
      <xdr:spPr>
        <a:xfrm>
          <a:off x="14401800" y="105094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42969</xdr:rowOff>
    </xdr:from>
    <xdr:to>
      <xdr:col>21</xdr:col>
      <xdr:colOff>0</xdr:colOff>
      <xdr:row>61</xdr:row>
      <xdr:rowOff>51012</xdr:rowOff>
    </xdr:to>
    <xdr:cxnSp macro="">
      <xdr:nvCxnSpPr>
        <xdr:cNvPr id="324" name="直線コネクタ 323"/>
        <xdr:cNvCxnSpPr/>
      </xdr:nvCxnSpPr>
      <xdr:spPr>
        <a:xfrm>
          <a:off x="13512800" y="105014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26353</xdr:rowOff>
    </xdr:from>
    <xdr:to>
      <xdr:col>24</xdr:col>
      <xdr:colOff>609600</xdr:colOff>
      <xdr:row>61</xdr:row>
      <xdr:rowOff>127953</xdr:rowOff>
    </xdr:to>
    <xdr:sp macro="" textlink="">
      <xdr:nvSpPr>
        <xdr:cNvPr id="334" name="円/楕円 333"/>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169880</xdr:rowOff>
    </xdr:from>
    <xdr:ext cx="762000" cy="259045"/>
    <xdr:sp macro="" textlink="">
      <xdr:nvSpPr>
        <xdr:cNvPr id="335" name="定員管理の状況該当値テキスト"/>
        <xdr:cNvSpPr txBox="1"/>
      </xdr:nvSpPr>
      <xdr:spPr>
        <a:xfrm>
          <a:off x="17106900" y="104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16298</xdr:rowOff>
    </xdr:from>
    <xdr:to>
      <xdr:col>23</xdr:col>
      <xdr:colOff>457200</xdr:colOff>
      <xdr:row>61</xdr:row>
      <xdr:rowOff>117898</xdr:rowOff>
    </xdr:to>
    <xdr:sp macro="" textlink="">
      <xdr:nvSpPr>
        <xdr:cNvPr id="336" name="円/楕円 335"/>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128075</xdr:rowOff>
    </xdr:from>
    <xdr:ext cx="736600" cy="259045"/>
    <xdr:sp macro="" textlink="">
      <xdr:nvSpPr>
        <xdr:cNvPr id="337" name="テキスト ボックス 336"/>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38" name="円/楕円 337"/>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39" name="テキスト ボックス 338"/>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212</xdr:rowOff>
    </xdr:from>
    <xdr:to>
      <xdr:col>21</xdr:col>
      <xdr:colOff>50800</xdr:colOff>
      <xdr:row>61</xdr:row>
      <xdr:rowOff>101812</xdr:rowOff>
    </xdr:to>
    <xdr:sp macro="" textlink="">
      <xdr:nvSpPr>
        <xdr:cNvPr id="340" name="円/楕円 339"/>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111989</xdr:rowOff>
    </xdr:from>
    <xdr:ext cx="762000" cy="259045"/>
    <xdr:sp macro="" textlink="">
      <xdr:nvSpPr>
        <xdr:cNvPr id="341" name="テキスト ボックス 340"/>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163619</xdr:rowOff>
    </xdr:from>
    <xdr:to>
      <xdr:col>19</xdr:col>
      <xdr:colOff>533400</xdr:colOff>
      <xdr:row>61</xdr:row>
      <xdr:rowOff>93769</xdr:rowOff>
    </xdr:to>
    <xdr:sp macro="" textlink="">
      <xdr:nvSpPr>
        <xdr:cNvPr id="342" name="円/楕円 341"/>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103946</xdr:rowOff>
    </xdr:from>
    <xdr:ext cx="762000" cy="259045"/>
    <xdr:sp macro="" textlink="">
      <xdr:nvSpPr>
        <xdr:cNvPr id="343" name="テキスト ボックス 342"/>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赤字特例債等の元利償還額の減により全体の元利償還額は減少したが、基準財政需要額算入額が減少したことから、</a:t>
          </a:r>
          <a:r>
            <a:rPr lang="ja-JP" altLang="en-US" sz="1100" b="0" i="0" baseline="0">
              <a:solidFill>
                <a:schemeClr val="dk1"/>
              </a:solidFill>
              <a:effectLst/>
              <a:latin typeface="+mn-lt"/>
              <a:ea typeface="+mn-ea"/>
              <a:cs typeface="+mn-cs"/>
            </a:rPr>
            <a:t>比率の分子に目立つ増減はなかったが、分母となる標準財政規模が大きくなったことから、</a:t>
          </a:r>
          <a:r>
            <a:rPr lang="ja-JP" altLang="ja-JP" sz="1100" b="0" i="0" baseline="0">
              <a:solidFill>
                <a:schemeClr val="dk1"/>
              </a:solidFill>
              <a:effectLst/>
              <a:latin typeface="+mn-lt"/>
              <a:ea typeface="+mn-ea"/>
              <a:cs typeface="+mn-cs"/>
            </a:rPr>
            <a:t>単年度では前年度</a:t>
          </a:r>
          <a:r>
            <a:rPr lang="ja-JP" altLang="en-US" sz="1100" b="0" i="0" baseline="0">
              <a:solidFill>
                <a:schemeClr val="dk1"/>
              </a:solidFill>
              <a:effectLst/>
              <a:latin typeface="+mn-lt"/>
              <a:ea typeface="+mn-ea"/>
              <a:cs typeface="+mn-cs"/>
            </a:rPr>
            <a:t>より若干低下し、</a:t>
          </a:r>
          <a:r>
            <a:rPr lang="ja-JP" altLang="ja-JP" sz="1100" b="0" i="0" baseline="0">
              <a:solidFill>
                <a:schemeClr val="dk1"/>
              </a:solidFill>
              <a:effectLst/>
              <a:latin typeface="+mn-lt"/>
              <a:ea typeface="+mn-ea"/>
              <a:cs typeface="+mn-cs"/>
            </a:rPr>
            <a:t>３ヶ年平均では減少の傾向にある。</a:t>
          </a:r>
          <a:endParaRPr lang="ja-JP" altLang="ja-JP" sz="1400">
            <a:effectLst/>
          </a:endParaRPr>
        </a:p>
        <a:p>
          <a:pPr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将来負担比率の分析欄でも挙げた</a:t>
          </a:r>
          <a:r>
            <a:rPr lang="ja-JP" altLang="ja-JP" sz="1100" b="0" i="0" baseline="0">
              <a:solidFill>
                <a:schemeClr val="dk1"/>
              </a:solidFill>
              <a:effectLst/>
              <a:latin typeface="+mn-lt"/>
              <a:ea typeface="+mn-ea"/>
              <a:cs typeface="+mn-cs"/>
            </a:rPr>
            <a:t>本市の特徴</a:t>
          </a:r>
          <a:r>
            <a:rPr lang="ja-JP" altLang="en-US" sz="1100" b="0" i="0" baseline="0">
              <a:solidFill>
                <a:schemeClr val="dk1"/>
              </a:solidFill>
              <a:effectLst/>
              <a:latin typeface="+mn-lt"/>
              <a:ea typeface="+mn-ea"/>
              <a:cs typeface="+mn-cs"/>
            </a:rPr>
            <a:t>と同じように実質公債費</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も他団体に比べ</a:t>
          </a:r>
          <a:r>
            <a:rPr lang="ja-JP" altLang="ja-JP" sz="1100" b="0" i="0" baseline="0">
              <a:solidFill>
                <a:schemeClr val="dk1"/>
              </a:solidFill>
              <a:effectLst/>
              <a:latin typeface="+mn-lt"/>
              <a:ea typeface="+mn-ea"/>
              <a:cs typeface="+mn-cs"/>
            </a:rPr>
            <a:t>高くなる傾向がある。</a:t>
          </a:r>
          <a:endParaRPr lang="ja-JP" altLang="ja-JP" sz="1400">
            <a:effectLst/>
          </a:endParaRPr>
        </a:p>
        <a:p>
          <a:r>
            <a:rPr lang="ja-JP" altLang="ja-JP" sz="1100" b="0" i="0" baseline="0">
              <a:solidFill>
                <a:schemeClr val="dk1"/>
              </a:solidFill>
              <a:effectLst/>
              <a:latin typeface="+mn-lt"/>
              <a:ea typeface="+mn-ea"/>
              <a:cs typeface="+mn-cs"/>
            </a:rPr>
            <a:t>　今後は、地方債償還額は大規模借入れにより増加を、基準財政需要額算入額は臨時財政対策債等の元金償還算入等により増加を見込むため、比率が大きく増減することはないと思われる。引続き、歳出面における事業の見直し等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3810</xdr:rowOff>
    </xdr:to>
    <xdr:cxnSp macro="">
      <xdr:nvCxnSpPr>
        <xdr:cNvPr id="373" name="直線コネクタ 372"/>
        <xdr:cNvCxnSpPr/>
      </xdr:nvCxnSpPr>
      <xdr:spPr>
        <a:xfrm flipV="1">
          <a:off x="16179800" y="69970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46038</xdr:rowOff>
    </xdr:to>
    <xdr:cxnSp macro="">
      <xdr:nvCxnSpPr>
        <xdr:cNvPr id="376" name="直線コネクタ 375"/>
        <xdr:cNvCxnSpPr/>
      </xdr:nvCxnSpPr>
      <xdr:spPr>
        <a:xfrm flipV="1">
          <a:off x="15290800" y="703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7" name="フローチャート : 判断 376"/>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78" name="テキスト ボックス 377"/>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100330</xdr:rowOff>
    </xdr:to>
    <xdr:cxnSp macro="">
      <xdr:nvCxnSpPr>
        <xdr:cNvPr id="379" name="直線コネクタ 378"/>
        <xdr:cNvCxnSpPr/>
      </xdr:nvCxnSpPr>
      <xdr:spPr>
        <a:xfrm flipV="1">
          <a:off x="14401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106363</xdr:rowOff>
    </xdr:to>
    <xdr:cxnSp macro="">
      <xdr:nvCxnSpPr>
        <xdr:cNvPr id="382" name="直線コネクタ 381"/>
        <xdr:cNvCxnSpPr/>
      </xdr:nvCxnSpPr>
      <xdr:spPr>
        <a:xfrm flipV="1">
          <a:off x="13512800" y="71297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2" name="円/楕円 391"/>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3"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4" name="円/楕円 39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5" name="テキスト ボックス 39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6" name="円/楕円 395"/>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7" name="テキスト ボックス 396"/>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398" name="円/楕円 39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9" name="テキスト ボックス 398"/>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0" name="円/楕円 399"/>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401" name="テキスト ボックス 400"/>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前年度と比べ、比率はやや低下した。主な要因としては、</a:t>
          </a:r>
          <a:r>
            <a:rPr lang="ja-JP" altLang="en-US" sz="1100" b="0" i="0" baseline="0">
              <a:solidFill>
                <a:schemeClr val="dk1"/>
              </a:solidFill>
              <a:effectLst/>
              <a:latin typeface="+mn-lt"/>
              <a:ea typeface="+mn-ea"/>
              <a:cs typeface="+mn-cs"/>
            </a:rPr>
            <a:t>標準財政規模が大きくなった</a:t>
          </a:r>
          <a:r>
            <a:rPr lang="ja-JP" altLang="ja-JP" sz="1100" b="0" i="0" baseline="0">
              <a:solidFill>
                <a:schemeClr val="dk1"/>
              </a:solidFill>
              <a:effectLst/>
              <a:latin typeface="+mn-lt"/>
              <a:ea typeface="+mn-ea"/>
              <a:cs typeface="+mn-cs"/>
            </a:rPr>
            <a:t>ことが挙げられる。類似団体と比較すると、比率は高い状況に</a:t>
          </a:r>
          <a:r>
            <a:rPr lang="ja-JP" altLang="en-US" sz="1100" b="0" i="0" baseline="0">
              <a:solidFill>
                <a:schemeClr val="dk1"/>
              </a:solidFill>
              <a:effectLst/>
              <a:latin typeface="+mn-lt"/>
              <a:ea typeface="+mn-ea"/>
              <a:cs typeface="+mn-cs"/>
            </a:rPr>
            <a:t>ある。</a:t>
          </a:r>
          <a:endParaRPr lang="en-US" altLang="ja-JP" sz="1100" b="0" i="0" baseline="0">
            <a:solidFill>
              <a:schemeClr val="dk1"/>
            </a:solidFill>
            <a:effectLst/>
            <a:latin typeface="+mn-lt"/>
            <a:ea typeface="+mn-ea"/>
            <a:cs typeface="+mn-cs"/>
          </a:endParaRPr>
        </a:p>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特徴として、防衛関係補助金を財源とした事業が多いことや非合併団体であること等の理由により基準財政需要額に算入されない地方債の割合が高く、同程度の地方債元利償還金がある自治体と比べ、比率が高くなる傾向がある。</a:t>
          </a:r>
          <a:endParaRPr lang="ja-JP" altLang="ja-JP">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大規模事業が続き、比率は増加する見込みだが、その後は</a:t>
          </a:r>
          <a:r>
            <a:rPr lang="ja-JP" altLang="ja-JP" sz="1100" b="0" i="0" baseline="0">
              <a:solidFill>
                <a:schemeClr val="dk1"/>
              </a:solidFill>
              <a:effectLst/>
              <a:latin typeface="+mn-lt"/>
              <a:ea typeface="+mn-ea"/>
              <a:cs typeface="+mn-cs"/>
            </a:rPr>
            <a:t>起債計画に沿った借入れを実施することにより地方債残高の増加を抑え、債務負担行為についても水準を抑えることにより、財政の健全化に努める。また、事業の選択と集中を進め、確実に基金を積み立てていく必要</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62484</xdr:rowOff>
    </xdr:from>
    <xdr:to>
      <xdr:col>24</xdr:col>
      <xdr:colOff>558800</xdr:colOff>
      <xdr:row>17</xdr:row>
      <xdr:rowOff>76962</xdr:rowOff>
    </xdr:to>
    <xdr:cxnSp macro="">
      <xdr:nvCxnSpPr>
        <xdr:cNvPr id="435" name="直線コネクタ 434"/>
        <xdr:cNvCxnSpPr/>
      </xdr:nvCxnSpPr>
      <xdr:spPr>
        <a:xfrm flipV="1">
          <a:off x="16179800" y="297713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76962</xdr:rowOff>
    </xdr:from>
    <xdr:to>
      <xdr:col>23</xdr:col>
      <xdr:colOff>406400</xdr:colOff>
      <xdr:row>17</xdr:row>
      <xdr:rowOff>142917</xdr:rowOff>
    </xdr:to>
    <xdr:cxnSp macro="">
      <xdr:nvCxnSpPr>
        <xdr:cNvPr id="438" name="直線コネクタ 437"/>
        <xdr:cNvCxnSpPr/>
      </xdr:nvCxnSpPr>
      <xdr:spPr>
        <a:xfrm flipV="1">
          <a:off x="15290800" y="299161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39" name="フローチャート : 判断 43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0" name="テキスト ボックス 43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142917</xdr:rowOff>
    </xdr:from>
    <xdr:to>
      <xdr:col>22</xdr:col>
      <xdr:colOff>203200</xdr:colOff>
      <xdr:row>17</xdr:row>
      <xdr:rowOff>145330</xdr:rowOff>
    </xdr:to>
    <xdr:cxnSp macro="">
      <xdr:nvCxnSpPr>
        <xdr:cNvPr id="441" name="直線コネクタ 440"/>
        <xdr:cNvCxnSpPr/>
      </xdr:nvCxnSpPr>
      <xdr:spPr>
        <a:xfrm flipV="1">
          <a:off x="14401800" y="305756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145330</xdr:rowOff>
    </xdr:from>
    <xdr:to>
      <xdr:col>21</xdr:col>
      <xdr:colOff>0</xdr:colOff>
      <xdr:row>18</xdr:row>
      <xdr:rowOff>76031</xdr:rowOff>
    </xdr:to>
    <xdr:cxnSp macro="">
      <xdr:nvCxnSpPr>
        <xdr:cNvPr id="444" name="直線コネクタ 443"/>
        <xdr:cNvCxnSpPr/>
      </xdr:nvCxnSpPr>
      <xdr:spPr>
        <a:xfrm flipV="1">
          <a:off x="13512800" y="3059980"/>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11684</xdr:rowOff>
    </xdr:from>
    <xdr:to>
      <xdr:col>24</xdr:col>
      <xdr:colOff>609600</xdr:colOff>
      <xdr:row>17</xdr:row>
      <xdr:rowOff>113284</xdr:rowOff>
    </xdr:to>
    <xdr:sp macro="" textlink="">
      <xdr:nvSpPr>
        <xdr:cNvPr id="454" name="円/楕円 453"/>
        <xdr:cNvSpPr/>
      </xdr:nvSpPr>
      <xdr:spPr>
        <a:xfrm>
          <a:off x="169672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155211</xdr:rowOff>
    </xdr:from>
    <xdr:ext cx="762000" cy="259045"/>
    <xdr:sp macro="" textlink="">
      <xdr:nvSpPr>
        <xdr:cNvPr id="455" name="将来負担の状況該当値テキスト"/>
        <xdr:cNvSpPr txBox="1"/>
      </xdr:nvSpPr>
      <xdr:spPr>
        <a:xfrm>
          <a:off x="17106900" y="289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26162</xdr:rowOff>
    </xdr:from>
    <xdr:to>
      <xdr:col>23</xdr:col>
      <xdr:colOff>457200</xdr:colOff>
      <xdr:row>17</xdr:row>
      <xdr:rowOff>127762</xdr:rowOff>
    </xdr:to>
    <xdr:sp macro="" textlink="">
      <xdr:nvSpPr>
        <xdr:cNvPr id="456" name="円/楕円 455"/>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112539</xdr:rowOff>
    </xdr:from>
    <xdr:ext cx="736600" cy="259045"/>
    <xdr:sp macro="" textlink="">
      <xdr:nvSpPr>
        <xdr:cNvPr id="457" name="テキスト ボックス 456"/>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92117</xdr:rowOff>
    </xdr:from>
    <xdr:to>
      <xdr:col>22</xdr:col>
      <xdr:colOff>254000</xdr:colOff>
      <xdr:row>18</xdr:row>
      <xdr:rowOff>22267</xdr:rowOff>
    </xdr:to>
    <xdr:sp macro="" textlink="">
      <xdr:nvSpPr>
        <xdr:cNvPr id="458" name="円/楕円 457"/>
        <xdr:cNvSpPr/>
      </xdr:nvSpPr>
      <xdr:spPr>
        <a:xfrm>
          <a:off x="15240000" y="3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7044</xdr:rowOff>
    </xdr:from>
    <xdr:ext cx="762000" cy="259045"/>
    <xdr:sp macro="" textlink="">
      <xdr:nvSpPr>
        <xdr:cNvPr id="459" name="テキスト ボックス 458"/>
        <xdr:cNvSpPr txBox="1"/>
      </xdr:nvSpPr>
      <xdr:spPr>
        <a:xfrm>
          <a:off x="14909800" y="30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94530</xdr:rowOff>
    </xdr:from>
    <xdr:to>
      <xdr:col>21</xdr:col>
      <xdr:colOff>50800</xdr:colOff>
      <xdr:row>18</xdr:row>
      <xdr:rowOff>24680</xdr:rowOff>
    </xdr:to>
    <xdr:sp macro="" textlink="">
      <xdr:nvSpPr>
        <xdr:cNvPr id="460" name="円/楕円 459"/>
        <xdr:cNvSpPr/>
      </xdr:nvSpPr>
      <xdr:spPr>
        <a:xfrm>
          <a:off x="14351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9457</xdr:rowOff>
    </xdr:from>
    <xdr:ext cx="762000" cy="259045"/>
    <xdr:sp macro="" textlink="">
      <xdr:nvSpPr>
        <xdr:cNvPr id="461" name="テキスト ボックス 460"/>
        <xdr:cNvSpPr txBox="1"/>
      </xdr:nvSpPr>
      <xdr:spPr>
        <a:xfrm>
          <a:off x="14020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25231</xdr:rowOff>
    </xdr:from>
    <xdr:to>
      <xdr:col>19</xdr:col>
      <xdr:colOff>533400</xdr:colOff>
      <xdr:row>18</xdr:row>
      <xdr:rowOff>126831</xdr:rowOff>
    </xdr:to>
    <xdr:sp macro="" textlink="">
      <xdr:nvSpPr>
        <xdr:cNvPr id="462" name="円/楕円 461"/>
        <xdr:cNvSpPr/>
      </xdr:nvSpPr>
      <xdr:spPr>
        <a:xfrm>
          <a:off x="13462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111608</xdr:rowOff>
    </xdr:from>
    <xdr:ext cx="762000" cy="259045"/>
    <xdr:sp macro="" textlink="">
      <xdr:nvSpPr>
        <xdr:cNvPr id="463" name="テキスト ボックス 462"/>
        <xdr:cNvSpPr txBox="1"/>
      </xdr:nvSpPr>
      <xdr:spPr>
        <a:xfrm>
          <a:off x="13131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類似団体と比較すると、</a:t>
          </a:r>
          <a:r>
            <a:rPr lang="ja-JP" altLang="en-US" sz="1100" b="0" i="0" baseline="0">
              <a:solidFill>
                <a:schemeClr val="dk1"/>
              </a:solidFill>
              <a:effectLst/>
              <a:latin typeface="+mn-lt"/>
              <a:ea typeface="+mn-ea"/>
              <a:cs typeface="+mn-cs"/>
            </a:rPr>
            <a:t>比率は</a:t>
          </a:r>
          <a:r>
            <a:rPr lang="ja-JP" altLang="ja-JP" sz="1100" b="0" i="0" baseline="0">
              <a:solidFill>
                <a:schemeClr val="dk1"/>
              </a:solidFill>
              <a:effectLst/>
              <a:latin typeface="+mn-lt"/>
              <a:ea typeface="+mn-ea"/>
              <a:cs typeface="+mn-cs"/>
            </a:rPr>
            <a:t>小さくなっている。</a:t>
          </a:r>
          <a:endParaRPr lang="ja-JP" altLang="ja-JP" sz="1400">
            <a:effectLst/>
          </a:endParaRPr>
        </a:p>
        <a:p>
          <a:pPr fontAlgn="base"/>
          <a:r>
            <a:rPr lang="ja-JP" altLang="ja-JP" sz="1100" b="0" i="0" baseline="0">
              <a:solidFill>
                <a:schemeClr val="dk1"/>
              </a:solidFill>
              <a:effectLst/>
              <a:latin typeface="+mn-lt"/>
              <a:ea typeface="+mn-ea"/>
              <a:cs typeface="+mn-cs"/>
            </a:rPr>
            <a:t>　本市の特徴として、臨時職員雇用経費が多いことが挙げられる。これは、公立保育所が多いために保育士の臨時職員が多いことが主な要因となっている。</a:t>
          </a:r>
          <a:endParaRPr lang="ja-JP" altLang="ja-JP" sz="1400">
            <a:effectLst/>
          </a:endParaRPr>
        </a:p>
        <a:p>
          <a:r>
            <a:rPr lang="ja-JP" altLang="ja-JP" sz="1100" b="0" i="0" baseline="0">
              <a:solidFill>
                <a:schemeClr val="dk1"/>
              </a:solidFill>
              <a:effectLst/>
              <a:latin typeface="+mn-lt"/>
              <a:ea typeface="+mn-ea"/>
              <a:cs typeface="+mn-cs"/>
            </a:rPr>
            <a:t>　今後も国の動向等も視野に入れながら、給与制度や職員定数の見直しなど、職員経費はもちろんのこと、臨時職員雇用経費についても抑制していく必要がある。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153126</xdr:rowOff>
    </xdr:from>
    <xdr:to>
      <xdr:col>7</xdr:col>
      <xdr:colOff>15875</xdr:colOff>
      <xdr:row>35</xdr:row>
      <xdr:rowOff>33927</xdr:rowOff>
    </xdr:to>
    <xdr:cxnSp macro="">
      <xdr:nvCxnSpPr>
        <xdr:cNvPr id="68" name="直線コネクタ 67"/>
        <xdr:cNvCxnSpPr/>
      </xdr:nvCxnSpPr>
      <xdr:spPr>
        <a:xfrm flipV="1">
          <a:off x="3987800" y="59824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33927</xdr:rowOff>
    </xdr:from>
    <xdr:to>
      <xdr:col>5</xdr:col>
      <xdr:colOff>549275</xdr:colOff>
      <xdr:row>35</xdr:row>
      <xdr:rowOff>46990</xdr:rowOff>
    </xdr:to>
    <xdr:cxnSp macro="">
      <xdr:nvCxnSpPr>
        <xdr:cNvPr id="71" name="直線コネクタ 70"/>
        <xdr:cNvCxnSpPr/>
      </xdr:nvCxnSpPr>
      <xdr:spPr>
        <a:xfrm flipV="1">
          <a:off x="3098800" y="6034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134819</xdr:rowOff>
    </xdr:from>
    <xdr:ext cx="736600" cy="259045"/>
    <xdr:sp macro="" textlink="">
      <xdr:nvSpPr>
        <xdr:cNvPr id="73" name="テキスト ボックス 72"/>
        <xdr:cNvSpPr txBox="1"/>
      </xdr:nvSpPr>
      <xdr:spPr>
        <a:xfrm>
          <a:off x="3606800" y="613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140063</xdr:rowOff>
    </xdr:from>
    <xdr:to>
      <xdr:col>4</xdr:col>
      <xdr:colOff>346075</xdr:colOff>
      <xdr:row>35</xdr:row>
      <xdr:rowOff>46990</xdr:rowOff>
    </xdr:to>
    <xdr:cxnSp macro="">
      <xdr:nvCxnSpPr>
        <xdr:cNvPr id="74" name="直線コネクタ 73"/>
        <xdr:cNvCxnSpPr/>
      </xdr:nvCxnSpPr>
      <xdr:spPr>
        <a:xfrm>
          <a:off x="2209800" y="5969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140063</xdr:rowOff>
    </xdr:from>
    <xdr:to>
      <xdr:col>3</xdr:col>
      <xdr:colOff>142875</xdr:colOff>
      <xdr:row>35</xdr:row>
      <xdr:rowOff>112304</xdr:rowOff>
    </xdr:to>
    <xdr:cxnSp macro="">
      <xdr:nvCxnSpPr>
        <xdr:cNvPr id="77" name="直線コネクタ 76"/>
        <xdr:cNvCxnSpPr/>
      </xdr:nvCxnSpPr>
      <xdr:spPr>
        <a:xfrm flipV="1">
          <a:off x="1320800" y="596936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102326</xdr:rowOff>
    </xdr:from>
    <xdr:to>
      <xdr:col>7</xdr:col>
      <xdr:colOff>66675</xdr:colOff>
      <xdr:row>35</xdr:row>
      <xdr:rowOff>32476</xdr:rowOff>
    </xdr:to>
    <xdr:sp macro="" textlink="">
      <xdr:nvSpPr>
        <xdr:cNvPr id="87" name="円/楕円 86"/>
        <xdr:cNvSpPr/>
      </xdr:nvSpPr>
      <xdr:spPr>
        <a:xfrm>
          <a:off x="47752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118853</xdr:rowOff>
    </xdr:from>
    <xdr:ext cx="762000" cy="259045"/>
    <xdr:sp macro="" textlink="">
      <xdr:nvSpPr>
        <xdr:cNvPr id="88" name="人件費該当値テキスト"/>
        <xdr:cNvSpPr txBox="1"/>
      </xdr:nvSpPr>
      <xdr:spPr>
        <a:xfrm>
          <a:off x="4914900" y="57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154577</xdr:rowOff>
    </xdr:from>
    <xdr:to>
      <xdr:col>5</xdr:col>
      <xdr:colOff>600075</xdr:colOff>
      <xdr:row>35</xdr:row>
      <xdr:rowOff>84727</xdr:rowOff>
    </xdr:to>
    <xdr:sp macro="" textlink="">
      <xdr:nvSpPr>
        <xdr:cNvPr id="89" name="円/楕円 88"/>
        <xdr:cNvSpPr/>
      </xdr:nvSpPr>
      <xdr:spPr>
        <a:xfrm>
          <a:off x="3937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94904</xdr:rowOff>
    </xdr:from>
    <xdr:ext cx="736600" cy="259045"/>
    <xdr:sp macro="" textlink="">
      <xdr:nvSpPr>
        <xdr:cNvPr id="90" name="テキスト ボックス 89"/>
        <xdr:cNvSpPr txBox="1"/>
      </xdr:nvSpPr>
      <xdr:spPr>
        <a:xfrm>
          <a:off x="3606800" y="575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91" name="円/楕円 90"/>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2" name="テキスト ボックス 91"/>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89263</xdr:rowOff>
    </xdr:from>
    <xdr:to>
      <xdr:col>3</xdr:col>
      <xdr:colOff>193675</xdr:colOff>
      <xdr:row>35</xdr:row>
      <xdr:rowOff>19413</xdr:rowOff>
    </xdr:to>
    <xdr:sp macro="" textlink="">
      <xdr:nvSpPr>
        <xdr:cNvPr id="93" name="円/楕円 92"/>
        <xdr:cNvSpPr/>
      </xdr:nvSpPr>
      <xdr:spPr>
        <a:xfrm>
          <a:off x="2159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29590</xdr:rowOff>
    </xdr:from>
    <xdr:ext cx="762000" cy="259045"/>
    <xdr:sp macro="" textlink="">
      <xdr:nvSpPr>
        <xdr:cNvPr id="94" name="テキスト ボックス 93"/>
        <xdr:cNvSpPr txBox="1"/>
      </xdr:nvSpPr>
      <xdr:spPr>
        <a:xfrm>
          <a:off x="1828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61504</xdr:rowOff>
    </xdr:from>
    <xdr:to>
      <xdr:col>1</xdr:col>
      <xdr:colOff>676275</xdr:colOff>
      <xdr:row>35</xdr:row>
      <xdr:rowOff>163104</xdr:rowOff>
    </xdr:to>
    <xdr:sp macro="" textlink="">
      <xdr:nvSpPr>
        <xdr:cNvPr id="95" name="円/楕円 94"/>
        <xdr:cNvSpPr/>
      </xdr:nvSpPr>
      <xdr:spPr>
        <a:xfrm>
          <a:off x="1270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1831</xdr:rowOff>
    </xdr:from>
    <xdr:ext cx="762000" cy="259045"/>
    <xdr:sp macro="" textlink="">
      <xdr:nvSpPr>
        <xdr:cNvPr id="96" name="テキスト ボックス 95"/>
        <xdr:cNvSpPr txBox="1"/>
      </xdr:nvSpPr>
      <xdr:spPr>
        <a:xfrm>
          <a:off x="939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庁舎建設に係る備品購入などにより臨時的な物件費は増となったものの、経常的な物件費は前年度とほぼ同額で全体としては同程度の水準となったが、増加の傾向は続いている。</a:t>
          </a:r>
          <a:endParaRPr lang="en-US" altLang="ja-JP" sz="1100" b="0" i="0" baseline="0">
            <a:solidFill>
              <a:schemeClr val="dk1"/>
            </a:solidFill>
            <a:effectLst/>
            <a:latin typeface="+mn-lt"/>
            <a:ea typeface="+mn-ea"/>
            <a:cs typeface="+mn-cs"/>
          </a:endParaRPr>
        </a:p>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今後は、民間委託に係るコスト削減をより一層促進するとともに、事業の見直し</a:t>
          </a:r>
          <a:r>
            <a:rPr lang="ja-JP" altLang="en-US" sz="1100" b="0" i="0" baseline="0">
              <a:solidFill>
                <a:schemeClr val="dk1"/>
              </a:solidFill>
              <a:effectLst/>
              <a:latin typeface="+mn-lt"/>
              <a:ea typeface="+mn-ea"/>
              <a:cs typeface="+mn-cs"/>
            </a:rPr>
            <a:t>や廃止</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も検討しながら</a:t>
          </a:r>
          <a:r>
            <a:rPr lang="ja-JP" altLang="ja-JP" sz="1100" b="0" i="0" baseline="0">
              <a:solidFill>
                <a:schemeClr val="dk1"/>
              </a:solidFill>
              <a:effectLst/>
              <a:latin typeface="+mn-lt"/>
              <a:ea typeface="+mn-ea"/>
              <a:cs typeface="+mn-cs"/>
            </a:rPr>
            <a:t>経費削減に努めていく。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101854</xdr:rowOff>
    </xdr:from>
    <xdr:to>
      <xdr:col>24</xdr:col>
      <xdr:colOff>31750</xdr:colOff>
      <xdr:row>15</xdr:row>
      <xdr:rowOff>110998</xdr:rowOff>
    </xdr:to>
    <xdr:cxnSp macro="">
      <xdr:nvCxnSpPr>
        <xdr:cNvPr id="127" name="直線コネクタ 126"/>
        <xdr:cNvCxnSpPr/>
      </xdr:nvCxnSpPr>
      <xdr:spPr>
        <a:xfrm>
          <a:off x="15671800" y="2673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101854</xdr:rowOff>
    </xdr:to>
    <xdr:cxnSp macro="">
      <xdr:nvCxnSpPr>
        <xdr:cNvPr id="130" name="直線コネクタ 129"/>
        <xdr:cNvCxnSpPr/>
      </xdr:nvCxnSpPr>
      <xdr:spPr>
        <a:xfrm>
          <a:off x="14782800" y="2609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32" name="テキスト ボックス 131"/>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90424</xdr:rowOff>
    </xdr:from>
    <xdr:to>
      <xdr:col>21</xdr:col>
      <xdr:colOff>361950</xdr:colOff>
      <xdr:row>15</xdr:row>
      <xdr:rowOff>37846</xdr:rowOff>
    </xdr:to>
    <xdr:cxnSp macro="">
      <xdr:nvCxnSpPr>
        <xdr:cNvPr id="133" name="直線コネクタ 132"/>
        <xdr:cNvCxnSpPr/>
      </xdr:nvCxnSpPr>
      <xdr:spPr>
        <a:xfrm>
          <a:off x="13893800" y="24907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62992</xdr:rowOff>
    </xdr:from>
    <xdr:to>
      <xdr:col>20</xdr:col>
      <xdr:colOff>158750</xdr:colOff>
      <xdr:row>14</xdr:row>
      <xdr:rowOff>90424</xdr:rowOff>
    </xdr:to>
    <xdr:cxnSp macro="">
      <xdr:nvCxnSpPr>
        <xdr:cNvPr id="136" name="直線コネクタ 135"/>
        <xdr:cNvCxnSpPr/>
      </xdr:nvCxnSpPr>
      <xdr:spPr>
        <a:xfrm>
          <a:off x="13004800" y="246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60198</xdr:rowOff>
    </xdr:from>
    <xdr:to>
      <xdr:col>24</xdr:col>
      <xdr:colOff>82550</xdr:colOff>
      <xdr:row>15</xdr:row>
      <xdr:rowOff>161798</xdr:rowOff>
    </xdr:to>
    <xdr:sp macro="" textlink="">
      <xdr:nvSpPr>
        <xdr:cNvPr id="146" name="円/楕円 145"/>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76725</xdr:rowOff>
    </xdr:from>
    <xdr:ext cx="762000" cy="259045"/>
    <xdr:sp macro="" textlink="">
      <xdr:nvSpPr>
        <xdr:cNvPr id="147" name="物件費該当値テキスト"/>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51054</xdr:rowOff>
    </xdr:from>
    <xdr:to>
      <xdr:col>22</xdr:col>
      <xdr:colOff>615950</xdr:colOff>
      <xdr:row>15</xdr:row>
      <xdr:rowOff>152654</xdr:rowOff>
    </xdr:to>
    <xdr:sp macro="" textlink="">
      <xdr:nvSpPr>
        <xdr:cNvPr id="148" name="円/楕円 147"/>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162831</xdr:rowOff>
    </xdr:from>
    <xdr:ext cx="736600" cy="259045"/>
    <xdr:sp macro="" textlink="">
      <xdr:nvSpPr>
        <xdr:cNvPr id="149" name="テキスト ボックス 148"/>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158496</xdr:rowOff>
    </xdr:from>
    <xdr:to>
      <xdr:col>21</xdr:col>
      <xdr:colOff>412750</xdr:colOff>
      <xdr:row>15</xdr:row>
      <xdr:rowOff>88646</xdr:rowOff>
    </xdr:to>
    <xdr:sp macro="" textlink="">
      <xdr:nvSpPr>
        <xdr:cNvPr id="150" name="円/楕円 149"/>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98823</xdr:rowOff>
    </xdr:from>
    <xdr:ext cx="762000" cy="259045"/>
    <xdr:sp macro="" textlink="">
      <xdr:nvSpPr>
        <xdr:cNvPr id="151" name="テキスト ボックス 150"/>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39624</xdr:rowOff>
    </xdr:from>
    <xdr:to>
      <xdr:col>20</xdr:col>
      <xdr:colOff>209550</xdr:colOff>
      <xdr:row>14</xdr:row>
      <xdr:rowOff>141224</xdr:rowOff>
    </xdr:to>
    <xdr:sp macro="" textlink="">
      <xdr:nvSpPr>
        <xdr:cNvPr id="152" name="円/楕円 151"/>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151401</xdr:rowOff>
    </xdr:from>
    <xdr:ext cx="762000" cy="259045"/>
    <xdr:sp macro="" textlink="">
      <xdr:nvSpPr>
        <xdr:cNvPr id="153" name="テキスト ボックス 152"/>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xdr:rowOff>
    </xdr:from>
    <xdr:to>
      <xdr:col>19</xdr:col>
      <xdr:colOff>6350</xdr:colOff>
      <xdr:row>14</xdr:row>
      <xdr:rowOff>113792</xdr:rowOff>
    </xdr:to>
    <xdr:sp macro="" textlink="">
      <xdr:nvSpPr>
        <xdr:cNvPr id="154" name="円/楕円 153"/>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123969</xdr:rowOff>
    </xdr:from>
    <xdr:ext cx="762000" cy="259045"/>
    <xdr:sp macro="" textlink="">
      <xdr:nvSpPr>
        <xdr:cNvPr id="155" name="テキスト ボックス 154"/>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年度は、児童発達支援事業等が増となったことから、前年度よりも比率が高くなった。</a:t>
          </a:r>
          <a:endParaRPr lang="ja-JP" altLang="ja-JP" sz="1400">
            <a:effectLst/>
          </a:endParaRPr>
        </a:p>
        <a:p>
          <a:pPr fontAlgn="base"/>
          <a:r>
            <a:rPr lang="ja-JP" altLang="ja-JP" sz="1100" b="0" i="0" baseline="0">
              <a:solidFill>
                <a:schemeClr val="dk1"/>
              </a:solidFill>
              <a:effectLst/>
              <a:latin typeface="+mn-lt"/>
              <a:ea typeface="+mn-ea"/>
              <a:cs typeface="+mn-cs"/>
            </a:rPr>
            <a:t>　扶助費については、年々増加の傾向にあり、今後も増加していくことが見込まれる。　単独事業の見直しや</a:t>
          </a:r>
          <a:r>
            <a:rPr lang="ja-JP" altLang="en-US" sz="1100" b="0" i="0" baseline="0">
              <a:solidFill>
                <a:schemeClr val="dk1"/>
              </a:solidFill>
              <a:effectLst/>
              <a:latin typeface="+mn-lt"/>
              <a:ea typeface="+mn-ea"/>
              <a:cs typeface="+mn-cs"/>
            </a:rPr>
            <a:t>適切な支給</a:t>
          </a:r>
          <a:r>
            <a:rPr lang="ja-JP" altLang="ja-JP" sz="1100" b="0" i="0" baseline="0">
              <a:solidFill>
                <a:schemeClr val="dk1"/>
              </a:solidFill>
              <a:effectLst/>
              <a:latin typeface="+mn-lt"/>
              <a:ea typeface="+mn-ea"/>
              <a:cs typeface="+mn-cs"/>
            </a:rPr>
            <a:t>など、より適正な</a:t>
          </a:r>
          <a:r>
            <a:rPr lang="ja-JP" altLang="en-US" sz="1100" b="0" i="0" baseline="0">
              <a:solidFill>
                <a:schemeClr val="dk1"/>
              </a:solidFill>
              <a:effectLst/>
              <a:latin typeface="+mn-lt"/>
              <a:ea typeface="+mn-ea"/>
              <a:cs typeface="+mn-cs"/>
            </a:rPr>
            <a:t>執行</a:t>
          </a:r>
          <a:r>
            <a:rPr lang="ja-JP" altLang="ja-JP" sz="1100" b="0" i="0" baseline="0">
              <a:solidFill>
                <a:schemeClr val="dk1"/>
              </a:solidFill>
              <a:effectLst/>
              <a:latin typeface="+mn-lt"/>
              <a:ea typeface="+mn-ea"/>
              <a:cs typeface="+mn-cs"/>
            </a:rPr>
            <a:t>を図っていく必要がある。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97065</xdr:rowOff>
    </xdr:to>
    <xdr:cxnSp macro="">
      <xdr:nvCxnSpPr>
        <xdr:cNvPr id="190" name="直線コネクタ 189"/>
        <xdr:cNvCxnSpPr/>
      </xdr:nvCxnSpPr>
      <xdr:spPr>
        <a:xfrm>
          <a:off x="3987800" y="9461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55</xdr:row>
      <xdr:rowOff>31750</xdr:rowOff>
    </xdr:to>
    <xdr:cxnSp macro="">
      <xdr:nvCxnSpPr>
        <xdr:cNvPr id="193" name="直線コネクタ 192"/>
        <xdr:cNvCxnSpPr/>
      </xdr:nvCxnSpPr>
      <xdr:spPr>
        <a:xfrm>
          <a:off x="3098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159657</xdr:rowOff>
    </xdr:to>
    <xdr:cxnSp macro="">
      <xdr:nvCxnSpPr>
        <xdr:cNvPr id="196" name="直線コネクタ 195"/>
        <xdr:cNvCxnSpPr/>
      </xdr:nvCxnSpPr>
      <xdr:spPr>
        <a:xfrm flipV="1">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54</xdr:row>
      <xdr:rowOff>159657</xdr:rowOff>
    </xdr:to>
    <xdr:cxnSp macro="">
      <xdr:nvCxnSpPr>
        <xdr:cNvPr id="199" name="直線コネクタ 198"/>
        <xdr:cNvCxnSpPr/>
      </xdr:nvCxnSpPr>
      <xdr:spPr>
        <a:xfrm>
          <a:off x="1320800" y="91240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9" name="円/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2" name="テキスト ボックス 211"/>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7" name="円/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その他に係る経常比率は類似団体平均よりも低い水準とはなっている</a:t>
          </a:r>
          <a:r>
            <a:rPr lang="ja-JP" altLang="en-US" sz="1100" b="0" i="0" baseline="0">
              <a:solidFill>
                <a:schemeClr val="dk1"/>
              </a:solidFill>
              <a:effectLst/>
              <a:latin typeface="+mn-lt"/>
              <a:ea typeface="+mn-ea"/>
              <a:cs typeface="+mn-cs"/>
            </a:rPr>
            <a:t>。これは、多額の繰出金を要する病院事業がないことが一因と考えられる。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負担の大きいもの</a:t>
          </a:r>
          <a:r>
            <a:rPr lang="ja-JP" altLang="ja-JP" sz="1100" b="0" i="0" baseline="0">
              <a:solidFill>
                <a:schemeClr val="dk1"/>
              </a:solidFill>
              <a:effectLst/>
              <a:latin typeface="+mn-lt"/>
              <a:ea typeface="+mn-ea"/>
              <a:cs typeface="+mn-cs"/>
            </a:rPr>
            <a:t>として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、維持管理経費に多額の経費を要する下水道事業特別会計や、年々増加する国民健康保険特別会計や介護保険特別会計への繰出金が挙げられる。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特に国民保険特別会計は近年特に逼迫しており、繰出金の経常収支比率は増加することが見込まれる。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また、維持補修費についても、比率は増となっているため、今後も増加していくことが見込まれる。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16510</xdr:rowOff>
    </xdr:to>
    <xdr:cxnSp macro="">
      <xdr:nvCxnSpPr>
        <xdr:cNvPr id="251" name="直線コネクタ 250"/>
        <xdr:cNvCxnSpPr/>
      </xdr:nvCxnSpPr>
      <xdr:spPr>
        <a:xfrm>
          <a:off x="15671800" y="942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54</xdr:row>
      <xdr:rowOff>165100</xdr:rowOff>
    </xdr:to>
    <xdr:cxnSp macro="">
      <xdr:nvCxnSpPr>
        <xdr:cNvPr id="254" name="直線コネクタ 253"/>
        <xdr:cNvCxnSpPr/>
      </xdr:nvCxnSpPr>
      <xdr:spPr>
        <a:xfrm>
          <a:off x="14782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157480</xdr:rowOff>
    </xdr:to>
    <xdr:cxnSp macro="">
      <xdr:nvCxnSpPr>
        <xdr:cNvPr id="257" name="直線コネクタ 256"/>
        <xdr:cNvCxnSpPr/>
      </xdr:nvCxnSpPr>
      <xdr:spPr>
        <a:xfrm>
          <a:off x="13893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8890</xdr:rowOff>
    </xdr:to>
    <xdr:cxnSp macro="">
      <xdr:nvCxnSpPr>
        <xdr:cNvPr id="260" name="直線コネクタ 259"/>
        <xdr:cNvCxnSpPr/>
      </xdr:nvCxnSpPr>
      <xdr:spPr>
        <a:xfrm flipV="1">
          <a:off x="13004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70" name="円/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4" name="円/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5" name="テキスト ボックス 274"/>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6" name="円/楕円 275"/>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7" name="テキスト ボックス 276"/>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8" name="円/楕円 277"/>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9" name="テキスト ボックス 278"/>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ごみ再資源化施設建設に係る</a:t>
          </a:r>
          <a:r>
            <a:rPr lang="ja-JP" altLang="ja-JP" sz="1100" b="0" i="0" baseline="0">
              <a:solidFill>
                <a:schemeClr val="dk1"/>
              </a:solidFill>
              <a:effectLst/>
              <a:latin typeface="+mn-lt"/>
              <a:ea typeface="+mn-ea"/>
              <a:cs typeface="+mn-cs"/>
            </a:rPr>
            <a:t>御殿場市小山町広域行政組合負担金等が</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となったこと</a:t>
          </a:r>
          <a:r>
            <a:rPr lang="ja-JP" altLang="en-US" sz="1100" b="0" i="0" baseline="0">
              <a:solidFill>
                <a:schemeClr val="dk1"/>
              </a:solidFill>
              <a:effectLst/>
              <a:latin typeface="+mn-lt"/>
              <a:ea typeface="+mn-ea"/>
              <a:cs typeface="+mn-cs"/>
            </a:rPr>
            <a:t>などか</a:t>
          </a:r>
          <a:r>
            <a:rPr lang="ja-JP" altLang="ja-JP" sz="1100" b="0" i="0" baseline="0">
              <a:solidFill>
                <a:schemeClr val="dk1"/>
              </a:solidFill>
              <a:effectLst/>
              <a:latin typeface="+mn-lt"/>
              <a:ea typeface="+mn-ea"/>
              <a:cs typeface="+mn-cs"/>
            </a:rPr>
            <a:t>ら、前年度よりも比率は</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くなった。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既存の</a:t>
          </a:r>
          <a:r>
            <a:rPr lang="ja-JP" altLang="en-US" sz="1100" b="0" i="0" baseline="0">
              <a:solidFill>
                <a:schemeClr val="dk1"/>
              </a:solidFill>
              <a:effectLst/>
              <a:latin typeface="+mn-lt"/>
              <a:ea typeface="+mn-ea"/>
              <a:cs typeface="+mn-cs"/>
            </a:rPr>
            <a:t>団体等への</a:t>
          </a:r>
          <a:r>
            <a:rPr lang="ja-JP" altLang="ja-JP" sz="1100" b="0" i="0" baseline="0">
              <a:solidFill>
                <a:schemeClr val="dk1"/>
              </a:solidFill>
              <a:effectLst/>
              <a:latin typeface="+mn-lt"/>
              <a:ea typeface="+mn-ea"/>
              <a:cs typeface="+mn-cs"/>
            </a:rPr>
            <a:t>補助金・交付金の見直しや廃止を行うなど、経費を抑制していく必要がある。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1270</xdr:rowOff>
    </xdr:to>
    <xdr:cxnSp macro="">
      <xdr:nvCxnSpPr>
        <xdr:cNvPr id="309" name="直線コネクタ 308"/>
        <xdr:cNvCxnSpPr/>
      </xdr:nvCxnSpPr>
      <xdr:spPr>
        <a:xfrm>
          <a:off x="15671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24130</xdr:rowOff>
    </xdr:to>
    <xdr:cxnSp macro="">
      <xdr:nvCxnSpPr>
        <xdr:cNvPr id="312" name="直線コネクタ 311"/>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37846</xdr:rowOff>
    </xdr:to>
    <xdr:cxnSp macro="">
      <xdr:nvCxnSpPr>
        <xdr:cNvPr id="315" name="直線コネクタ 314"/>
        <xdr:cNvCxnSpPr/>
      </xdr:nvCxnSpPr>
      <xdr:spPr>
        <a:xfrm flipV="1">
          <a:off x="13893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37846</xdr:rowOff>
    </xdr:to>
    <xdr:cxnSp macro="">
      <xdr:nvCxnSpPr>
        <xdr:cNvPr id="318" name="直線コネクタ 317"/>
        <xdr:cNvCxnSpPr/>
      </xdr:nvCxnSpPr>
      <xdr:spPr>
        <a:xfrm>
          <a:off x="13004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0" name="円/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1" name="テキスト ボックス 330"/>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2" name="円/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34" name="円/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6" name="円/楕円 33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7" name="テキスト ボックス 33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年度決算は、赤字特例債等の元利償還金が減と</a:t>
          </a:r>
          <a:r>
            <a:rPr lang="ja-JP" altLang="en-US" sz="1100" b="0" i="0" baseline="0">
              <a:solidFill>
                <a:schemeClr val="dk1"/>
              </a:solidFill>
              <a:effectLst/>
              <a:latin typeface="+mn-lt"/>
              <a:ea typeface="+mn-ea"/>
              <a:cs typeface="+mn-cs"/>
            </a:rPr>
            <a:t>なったものの</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と同程度の水準となった</a:t>
          </a:r>
          <a:r>
            <a:rPr lang="ja-JP" altLang="ja-JP" sz="1100" b="0" i="0" baseline="0">
              <a:solidFill>
                <a:schemeClr val="dk1"/>
              </a:solidFill>
              <a:effectLst/>
              <a:latin typeface="+mn-lt"/>
              <a:ea typeface="+mn-ea"/>
              <a:cs typeface="+mn-cs"/>
            </a:rPr>
            <a:t>。</a:t>
          </a:r>
          <a:endParaRPr lang="ja-JP" altLang="ja-JP" sz="1400">
            <a:effectLst/>
          </a:endParaRPr>
        </a:p>
        <a:p>
          <a:pPr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借入額としてはピークを過ぎつつあるものの、近年の</a:t>
          </a:r>
          <a:r>
            <a:rPr lang="ja-JP" altLang="ja-JP" sz="1100" b="0" i="0" baseline="0">
              <a:solidFill>
                <a:schemeClr val="dk1"/>
              </a:solidFill>
              <a:effectLst/>
              <a:latin typeface="+mn-lt"/>
              <a:ea typeface="+mn-ea"/>
              <a:cs typeface="+mn-cs"/>
            </a:rPr>
            <a:t>大規模事業</a:t>
          </a:r>
          <a:r>
            <a:rPr lang="ja-JP" altLang="en-US" sz="1100" b="0" i="0" baseline="0">
              <a:solidFill>
                <a:schemeClr val="dk1"/>
              </a:solidFill>
              <a:effectLst/>
              <a:latin typeface="+mn-lt"/>
              <a:ea typeface="+mn-ea"/>
              <a:cs typeface="+mn-cs"/>
            </a:rPr>
            <a:t>に係る借入の元金償還が始まると比率は高くなると思われる。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平成３２年度以降、借入額は落ち着くと思われるが、</a:t>
          </a:r>
          <a:r>
            <a:rPr lang="ja-JP" altLang="ja-JP" sz="1100" b="0" i="0" baseline="0">
              <a:solidFill>
                <a:schemeClr val="dk1"/>
              </a:solidFill>
              <a:effectLst/>
              <a:latin typeface="+mn-lt"/>
              <a:ea typeface="+mn-ea"/>
              <a:cs typeface="+mn-cs"/>
            </a:rPr>
            <a:t>世代間の公平性の確保という観点を考慮しながら、適正な借入を行う必要がある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101854</xdr:rowOff>
    </xdr:to>
    <xdr:cxnSp macro="">
      <xdr:nvCxnSpPr>
        <xdr:cNvPr id="367" name="直線コネクタ 366"/>
        <xdr:cNvCxnSpPr/>
      </xdr:nvCxnSpPr>
      <xdr:spPr>
        <a:xfrm>
          <a:off x="3987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147574</xdr:rowOff>
    </xdr:to>
    <xdr:cxnSp macro="">
      <xdr:nvCxnSpPr>
        <xdr:cNvPr id="370" name="直線コネクタ 369"/>
        <xdr:cNvCxnSpPr/>
      </xdr:nvCxnSpPr>
      <xdr:spPr>
        <a:xfrm flipV="1">
          <a:off x="3098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78</xdr:row>
      <xdr:rowOff>44704</xdr:rowOff>
    </xdr:to>
    <xdr:cxnSp macro="">
      <xdr:nvCxnSpPr>
        <xdr:cNvPr id="373" name="直線コネクタ 372"/>
        <xdr:cNvCxnSpPr/>
      </xdr:nvCxnSpPr>
      <xdr:spPr>
        <a:xfrm flipV="1">
          <a:off x="2209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44704</xdr:rowOff>
    </xdr:to>
    <xdr:cxnSp macro="">
      <xdr:nvCxnSpPr>
        <xdr:cNvPr id="376" name="直線コネクタ 375"/>
        <xdr:cNvCxnSpPr/>
      </xdr:nvCxnSpPr>
      <xdr:spPr>
        <a:xfrm>
          <a:off x="1320800" y="133995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6" name="円/楕円 385"/>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7"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8" name="円/楕円 387"/>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9" name="テキスト ボックス 388"/>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90" name="円/楕円 389"/>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91" name="テキスト ボックス 390"/>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2" name="円/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4" name="円/楕円 39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5" name="テキスト ボックス 394"/>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公債費以外の経常収支比率については、類似団体平均を下回っている。</a:t>
          </a:r>
          <a:endParaRPr lang="ja-JP" altLang="ja-JP" sz="1400">
            <a:effectLst/>
          </a:endParaRPr>
        </a:p>
        <a:p>
          <a:r>
            <a:rPr lang="ja-JP" altLang="ja-JP" sz="1100" b="0" i="0" baseline="0">
              <a:solidFill>
                <a:schemeClr val="dk1"/>
              </a:solidFill>
              <a:effectLst/>
              <a:latin typeface="+mn-lt"/>
              <a:ea typeface="+mn-ea"/>
              <a:cs typeface="+mn-cs"/>
            </a:rPr>
            <a:t>　当市においては、年々比率が高くなって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補助費等</a:t>
          </a:r>
          <a:r>
            <a:rPr lang="ja-JP" altLang="en-US" sz="1100" b="0" i="0" baseline="0">
              <a:solidFill>
                <a:schemeClr val="dk1"/>
              </a:solidFill>
              <a:effectLst/>
              <a:latin typeface="+mn-lt"/>
              <a:ea typeface="+mn-ea"/>
              <a:cs typeface="+mn-cs"/>
            </a:rPr>
            <a:t>をいか</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縮減する</a:t>
          </a:r>
          <a:r>
            <a:rPr lang="ja-JP" altLang="ja-JP" sz="1100" b="0" i="0" baseline="0">
              <a:solidFill>
                <a:schemeClr val="dk1"/>
              </a:solidFill>
              <a:effectLst/>
              <a:latin typeface="+mn-lt"/>
              <a:ea typeface="+mn-ea"/>
              <a:cs typeface="+mn-cs"/>
            </a:rPr>
            <a:t>かが課題とな</a:t>
          </a:r>
          <a:r>
            <a:rPr lang="ja-JP" altLang="en-US" sz="1100" b="0" i="0" baseline="0">
              <a:solidFill>
                <a:schemeClr val="dk1"/>
              </a:solidFill>
              <a:effectLst/>
              <a:latin typeface="+mn-lt"/>
              <a:ea typeface="+mn-ea"/>
              <a:cs typeface="+mn-cs"/>
            </a:rPr>
            <a:t>っており、経常的経費</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みならず、</a:t>
          </a:r>
          <a:r>
            <a:rPr lang="ja-JP" altLang="ja-JP" sz="1100" b="0" i="0" baseline="0">
              <a:solidFill>
                <a:schemeClr val="dk1"/>
              </a:solidFill>
              <a:effectLst/>
              <a:latin typeface="+mn-lt"/>
              <a:ea typeface="+mn-ea"/>
              <a:cs typeface="+mn-cs"/>
            </a:rPr>
            <a:t>人件費や扶助費等の義務的経費</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見直し</a:t>
          </a:r>
          <a:r>
            <a:rPr lang="ja-JP" altLang="en-US" sz="1100" b="0" i="0" baseline="0">
              <a:solidFill>
                <a:schemeClr val="dk1"/>
              </a:solidFill>
              <a:effectLst/>
              <a:latin typeface="+mn-lt"/>
              <a:ea typeface="+mn-ea"/>
              <a:cs typeface="+mn-cs"/>
            </a:rPr>
            <a:t>による歳出削減に取組む。</a:t>
          </a:r>
          <a:endParaRPr lang="en-US" altLang="ja-JP" sz="1400" b="0" i="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74</xdr:row>
      <xdr:rowOff>165100</xdr:rowOff>
    </xdr:to>
    <xdr:cxnSp macro="">
      <xdr:nvCxnSpPr>
        <xdr:cNvPr id="428" name="直線コネクタ 427"/>
        <xdr:cNvCxnSpPr/>
      </xdr:nvCxnSpPr>
      <xdr:spPr>
        <a:xfrm>
          <a:off x="15671800" y="128181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74</xdr:row>
      <xdr:rowOff>130810</xdr:rowOff>
    </xdr:to>
    <xdr:cxnSp macro="">
      <xdr:nvCxnSpPr>
        <xdr:cNvPr id="431" name="直線コネクタ 430"/>
        <xdr:cNvCxnSpPr/>
      </xdr:nvCxnSpPr>
      <xdr:spPr>
        <a:xfrm>
          <a:off x="14782800" y="12818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130810</xdr:rowOff>
    </xdr:to>
    <xdr:cxnSp macro="">
      <xdr:nvCxnSpPr>
        <xdr:cNvPr id="434" name="直線コネクタ 433"/>
        <xdr:cNvCxnSpPr/>
      </xdr:nvCxnSpPr>
      <xdr:spPr>
        <a:xfrm>
          <a:off x="13893800" y="127381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35560</xdr:rowOff>
    </xdr:from>
    <xdr:to>
      <xdr:col>20</xdr:col>
      <xdr:colOff>158750</xdr:colOff>
      <xdr:row>74</xdr:row>
      <xdr:rowOff>50800</xdr:rowOff>
    </xdr:to>
    <xdr:cxnSp macro="">
      <xdr:nvCxnSpPr>
        <xdr:cNvPr id="437" name="直線コネクタ 436"/>
        <xdr:cNvCxnSpPr/>
      </xdr:nvCxnSpPr>
      <xdr:spPr>
        <a:xfrm>
          <a:off x="13004800" y="12722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47" name="円/楕円 446"/>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22877</xdr:rowOff>
    </xdr:from>
    <xdr:ext cx="762000" cy="259045"/>
    <xdr:sp macro="" textlink="">
      <xdr:nvSpPr>
        <xdr:cNvPr id="448"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9" name="円/楕円 448"/>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50" name="テキスト ボックス 449"/>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80010</xdr:rowOff>
    </xdr:from>
    <xdr:to>
      <xdr:col>21</xdr:col>
      <xdr:colOff>412750</xdr:colOff>
      <xdr:row>75</xdr:row>
      <xdr:rowOff>10160</xdr:rowOff>
    </xdr:to>
    <xdr:sp macro="" textlink="">
      <xdr:nvSpPr>
        <xdr:cNvPr id="451" name="円/楕円 450"/>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20337</xdr:rowOff>
    </xdr:from>
    <xdr:ext cx="762000" cy="259045"/>
    <xdr:sp macro="" textlink="">
      <xdr:nvSpPr>
        <xdr:cNvPr id="452" name="テキスト ボックス 451"/>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0</xdr:rowOff>
    </xdr:from>
    <xdr:to>
      <xdr:col>20</xdr:col>
      <xdr:colOff>209550</xdr:colOff>
      <xdr:row>74</xdr:row>
      <xdr:rowOff>101600</xdr:rowOff>
    </xdr:to>
    <xdr:sp macro="" textlink="">
      <xdr:nvSpPr>
        <xdr:cNvPr id="453" name="円/楕円 452"/>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111777</xdr:rowOff>
    </xdr:from>
    <xdr:ext cx="762000" cy="259045"/>
    <xdr:sp macro="" textlink="">
      <xdr:nvSpPr>
        <xdr:cNvPr id="454" name="テキスト ボックス 453"/>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156210</xdr:rowOff>
    </xdr:from>
    <xdr:to>
      <xdr:col>19</xdr:col>
      <xdr:colOff>6350</xdr:colOff>
      <xdr:row>74</xdr:row>
      <xdr:rowOff>86360</xdr:rowOff>
    </xdr:to>
    <xdr:sp macro="" textlink="">
      <xdr:nvSpPr>
        <xdr:cNvPr id="455" name="円/楕円 454"/>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96537</xdr:rowOff>
    </xdr:from>
    <xdr:ext cx="762000" cy="259045"/>
    <xdr:sp macro="" textlink="">
      <xdr:nvSpPr>
        <xdr:cNvPr id="456" name="テキスト ボックス 455"/>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静岡県御殿場市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85909</xdr:rowOff>
    </xdr:from>
    <xdr:to>
      <xdr:col>4</xdr:col>
      <xdr:colOff>1117600</xdr:colOff>
      <xdr:row>16</xdr:row>
      <xdr:rowOff>97682</xdr:rowOff>
    </xdr:to>
    <xdr:cxnSp macro="">
      <xdr:nvCxnSpPr>
        <xdr:cNvPr id="50" name="直線コネクタ 49"/>
        <xdr:cNvCxnSpPr/>
      </xdr:nvCxnSpPr>
      <xdr:spPr bwMode="auto">
        <a:xfrm flipV="1">
          <a:off x="5003800" y="2876734"/>
          <a:ext cx="6477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75794</xdr:rowOff>
    </xdr:from>
    <xdr:to>
      <xdr:col>4</xdr:col>
      <xdr:colOff>469900</xdr:colOff>
      <xdr:row>16</xdr:row>
      <xdr:rowOff>97682</xdr:rowOff>
    </xdr:to>
    <xdr:cxnSp macro="">
      <xdr:nvCxnSpPr>
        <xdr:cNvPr id="53" name="直線コネクタ 52"/>
        <xdr:cNvCxnSpPr/>
      </xdr:nvCxnSpPr>
      <xdr:spPr bwMode="auto">
        <a:xfrm>
          <a:off x="4305300" y="2866619"/>
          <a:ext cx="698500" cy="2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75794</xdr:rowOff>
    </xdr:from>
    <xdr:to>
      <xdr:col>3</xdr:col>
      <xdr:colOff>904875</xdr:colOff>
      <xdr:row>16</xdr:row>
      <xdr:rowOff>119037</xdr:rowOff>
    </xdr:to>
    <xdr:cxnSp macro="">
      <xdr:nvCxnSpPr>
        <xdr:cNvPr id="56" name="直線コネクタ 55"/>
        <xdr:cNvCxnSpPr/>
      </xdr:nvCxnSpPr>
      <xdr:spPr bwMode="auto">
        <a:xfrm flipV="1">
          <a:off x="3606800" y="2866619"/>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56610</xdr:rowOff>
    </xdr:from>
    <xdr:to>
      <xdr:col>3</xdr:col>
      <xdr:colOff>206375</xdr:colOff>
      <xdr:row>16</xdr:row>
      <xdr:rowOff>119037</xdr:rowOff>
    </xdr:to>
    <xdr:cxnSp macro="">
      <xdr:nvCxnSpPr>
        <xdr:cNvPr id="59" name="直線コネクタ 58"/>
        <xdr:cNvCxnSpPr/>
      </xdr:nvCxnSpPr>
      <xdr:spPr bwMode="auto">
        <a:xfrm>
          <a:off x="2908300" y="2847435"/>
          <a:ext cx="698500" cy="6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35109</xdr:rowOff>
    </xdr:from>
    <xdr:to>
      <xdr:col>5</xdr:col>
      <xdr:colOff>34925</xdr:colOff>
      <xdr:row>16</xdr:row>
      <xdr:rowOff>136709</xdr:rowOff>
    </xdr:to>
    <xdr:sp macro="" textlink="">
      <xdr:nvSpPr>
        <xdr:cNvPr id="69" name="円/楕円 68"/>
        <xdr:cNvSpPr/>
      </xdr:nvSpPr>
      <xdr:spPr bwMode="auto">
        <a:xfrm>
          <a:off x="5600700" y="28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51636</xdr:rowOff>
    </xdr:from>
    <xdr:ext cx="762000" cy="259045"/>
    <xdr:sp macro="" textlink="">
      <xdr:nvSpPr>
        <xdr:cNvPr id="70" name="人口1人当たり決算額の推移該当値テキスト130"/>
        <xdr:cNvSpPr txBox="1"/>
      </xdr:nvSpPr>
      <xdr:spPr>
        <a:xfrm>
          <a:off x="5740400" y="267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46882</xdr:rowOff>
    </xdr:from>
    <xdr:to>
      <xdr:col>4</xdr:col>
      <xdr:colOff>520700</xdr:colOff>
      <xdr:row>16</xdr:row>
      <xdr:rowOff>148482</xdr:rowOff>
    </xdr:to>
    <xdr:sp macro="" textlink="">
      <xdr:nvSpPr>
        <xdr:cNvPr id="71" name="円/楕円 70"/>
        <xdr:cNvSpPr/>
      </xdr:nvSpPr>
      <xdr:spPr bwMode="auto">
        <a:xfrm>
          <a:off x="4953000" y="283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158659</xdr:rowOff>
    </xdr:from>
    <xdr:ext cx="736600" cy="259045"/>
    <xdr:sp macro="" textlink="">
      <xdr:nvSpPr>
        <xdr:cNvPr id="72" name="テキスト ボックス 71"/>
        <xdr:cNvSpPr txBox="1"/>
      </xdr:nvSpPr>
      <xdr:spPr>
        <a:xfrm>
          <a:off x="4622800" y="260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24994</xdr:rowOff>
    </xdr:from>
    <xdr:to>
      <xdr:col>3</xdr:col>
      <xdr:colOff>955675</xdr:colOff>
      <xdr:row>16</xdr:row>
      <xdr:rowOff>126594</xdr:rowOff>
    </xdr:to>
    <xdr:sp macro="" textlink="">
      <xdr:nvSpPr>
        <xdr:cNvPr id="73" name="円/楕円 72"/>
        <xdr:cNvSpPr/>
      </xdr:nvSpPr>
      <xdr:spPr bwMode="auto">
        <a:xfrm>
          <a:off x="4254500" y="281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136771</xdr:rowOff>
    </xdr:from>
    <xdr:ext cx="762000" cy="259045"/>
    <xdr:sp macro="" textlink="">
      <xdr:nvSpPr>
        <xdr:cNvPr id="74" name="テキスト ボックス 73"/>
        <xdr:cNvSpPr txBox="1"/>
      </xdr:nvSpPr>
      <xdr:spPr>
        <a:xfrm>
          <a:off x="3924300" y="258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68237</xdr:rowOff>
    </xdr:from>
    <xdr:to>
      <xdr:col>3</xdr:col>
      <xdr:colOff>257175</xdr:colOff>
      <xdr:row>16</xdr:row>
      <xdr:rowOff>169837</xdr:rowOff>
    </xdr:to>
    <xdr:sp macro="" textlink="">
      <xdr:nvSpPr>
        <xdr:cNvPr id="75" name="円/楕円 74"/>
        <xdr:cNvSpPr/>
      </xdr:nvSpPr>
      <xdr:spPr bwMode="auto">
        <a:xfrm>
          <a:off x="3556000" y="285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8564</xdr:rowOff>
    </xdr:from>
    <xdr:ext cx="762000" cy="259045"/>
    <xdr:sp macro="" textlink="">
      <xdr:nvSpPr>
        <xdr:cNvPr id="76" name="テキスト ボックス 75"/>
        <xdr:cNvSpPr txBox="1"/>
      </xdr:nvSpPr>
      <xdr:spPr>
        <a:xfrm>
          <a:off x="3225800" y="26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5810</xdr:rowOff>
    </xdr:from>
    <xdr:to>
      <xdr:col>2</xdr:col>
      <xdr:colOff>692150</xdr:colOff>
      <xdr:row>16</xdr:row>
      <xdr:rowOff>107410</xdr:rowOff>
    </xdr:to>
    <xdr:sp macro="" textlink="">
      <xdr:nvSpPr>
        <xdr:cNvPr id="77" name="円/楕円 76"/>
        <xdr:cNvSpPr/>
      </xdr:nvSpPr>
      <xdr:spPr bwMode="auto">
        <a:xfrm>
          <a:off x="2857500" y="279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117587</xdr:rowOff>
    </xdr:from>
    <xdr:ext cx="762000" cy="259045"/>
    <xdr:sp macro="" textlink="">
      <xdr:nvSpPr>
        <xdr:cNvPr id="78" name="テキスト ボックス 77"/>
        <xdr:cNvSpPr txBox="1"/>
      </xdr:nvSpPr>
      <xdr:spPr>
        <a:xfrm>
          <a:off x="2527300" y="25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203581</xdr:rowOff>
    </xdr:from>
    <xdr:to>
      <xdr:col>4</xdr:col>
      <xdr:colOff>1117600</xdr:colOff>
      <xdr:row>35</xdr:row>
      <xdr:rowOff>208591</xdr:rowOff>
    </xdr:to>
    <xdr:cxnSp macro="">
      <xdr:nvCxnSpPr>
        <xdr:cNvPr id="111" name="直線コネクタ 110"/>
        <xdr:cNvCxnSpPr/>
      </xdr:nvCxnSpPr>
      <xdr:spPr bwMode="auto">
        <a:xfrm flipV="1">
          <a:off x="5003800" y="6813931"/>
          <a:ext cx="647700" cy="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208591</xdr:rowOff>
    </xdr:from>
    <xdr:to>
      <xdr:col>4</xdr:col>
      <xdr:colOff>469900</xdr:colOff>
      <xdr:row>35</xdr:row>
      <xdr:rowOff>227032</xdr:rowOff>
    </xdr:to>
    <xdr:cxnSp macro="">
      <xdr:nvCxnSpPr>
        <xdr:cNvPr id="114" name="直線コネクタ 113"/>
        <xdr:cNvCxnSpPr/>
      </xdr:nvCxnSpPr>
      <xdr:spPr bwMode="auto">
        <a:xfrm flipV="1">
          <a:off x="4305300" y="6818941"/>
          <a:ext cx="698500" cy="18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315892</xdr:rowOff>
    </xdr:from>
    <xdr:ext cx="736600" cy="259045"/>
    <xdr:sp macro="" textlink="">
      <xdr:nvSpPr>
        <xdr:cNvPr id="116" name="テキスト ボックス 115"/>
        <xdr:cNvSpPr txBox="1"/>
      </xdr:nvSpPr>
      <xdr:spPr>
        <a:xfrm>
          <a:off x="4622800" y="69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167100</xdr:rowOff>
    </xdr:from>
    <xdr:to>
      <xdr:col>3</xdr:col>
      <xdr:colOff>904875</xdr:colOff>
      <xdr:row>35</xdr:row>
      <xdr:rowOff>227032</xdr:rowOff>
    </xdr:to>
    <xdr:cxnSp macro="">
      <xdr:nvCxnSpPr>
        <xdr:cNvPr id="117" name="直線コネクタ 116"/>
        <xdr:cNvCxnSpPr/>
      </xdr:nvCxnSpPr>
      <xdr:spPr bwMode="auto">
        <a:xfrm>
          <a:off x="3606800" y="6777450"/>
          <a:ext cx="698500" cy="5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147936</xdr:rowOff>
    </xdr:from>
    <xdr:to>
      <xdr:col>3</xdr:col>
      <xdr:colOff>206375</xdr:colOff>
      <xdr:row>35</xdr:row>
      <xdr:rowOff>167100</xdr:rowOff>
    </xdr:to>
    <xdr:cxnSp macro="">
      <xdr:nvCxnSpPr>
        <xdr:cNvPr id="120" name="直線コネクタ 119"/>
        <xdr:cNvCxnSpPr/>
      </xdr:nvCxnSpPr>
      <xdr:spPr bwMode="auto">
        <a:xfrm>
          <a:off x="2908300" y="6758286"/>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152781</xdr:rowOff>
    </xdr:from>
    <xdr:to>
      <xdr:col>5</xdr:col>
      <xdr:colOff>34925</xdr:colOff>
      <xdr:row>35</xdr:row>
      <xdr:rowOff>254381</xdr:rowOff>
    </xdr:to>
    <xdr:sp macro="" textlink="">
      <xdr:nvSpPr>
        <xdr:cNvPr id="130" name="円/楕円 129"/>
        <xdr:cNvSpPr/>
      </xdr:nvSpPr>
      <xdr:spPr bwMode="auto">
        <a:xfrm>
          <a:off x="5600700" y="676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340758</xdr:rowOff>
    </xdr:from>
    <xdr:ext cx="762000" cy="259045"/>
    <xdr:sp macro="" textlink="">
      <xdr:nvSpPr>
        <xdr:cNvPr id="131" name="人口1人当たり決算額の推移該当値テキスト445"/>
        <xdr:cNvSpPr txBox="1"/>
      </xdr:nvSpPr>
      <xdr:spPr>
        <a:xfrm>
          <a:off x="5740400" y="660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157791</xdr:rowOff>
    </xdr:from>
    <xdr:to>
      <xdr:col>4</xdr:col>
      <xdr:colOff>520700</xdr:colOff>
      <xdr:row>35</xdr:row>
      <xdr:rowOff>259391</xdr:rowOff>
    </xdr:to>
    <xdr:sp macro="" textlink="">
      <xdr:nvSpPr>
        <xdr:cNvPr id="132" name="円/楕円 131"/>
        <xdr:cNvSpPr/>
      </xdr:nvSpPr>
      <xdr:spPr bwMode="auto">
        <a:xfrm>
          <a:off x="4953000" y="676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269568</xdr:rowOff>
    </xdr:from>
    <xdr:ext cx="736600" cy="259045"/>
    <xdr:sp macro="" textlink="">
      <xdr:nvSpPr>
        <xdr:cNvPr id="133" name="テキスト ボックス 132"/>
        <xdr:cNvSpPr txBox="1"/>
      </xdr:nvSpPr>
      <xdr:spPr>
        <a:xfrm>
          <a:off x="4622800" y="653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176232</xdr:rowOff>
    </xdr:from>
    <xdr:to>
      <xdr:col>3</xdr:col>
      <xdr:colOff>955675</xdr:colOff>
      <xdr:row>35</xdr:row>
      <xdr:rowOff>277832</xdr:rowOff>
    </xdr:to>
    <xdr:sp macro="" textlink="">
      <xdr:nvSpPr>
        <xdr:cNvPr id="134" name="円/楕円 133"/>
        <xdr:cNvSpPr/>
      </xdr:nvSpPr>
      <xdr:spPr bwMode="auto">
        <a:xfrm>
          <a:off x="4254500" y="67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288009</xdr:rowOff>
    </xdr:from>
    <xdr:ext cx="762000" cy="259045"/>
    <xdr:sp macro="" textlink="">
      <xdr:nvSpPr>
        <xdr:cNvPr id="135" name="テキスト ボックス 134"/>
        <xdr:cNvSpPr txBox="1"/>
      </xdr:nvSpPr>
      <xdr:spPr>
        <a:xfrm>
          <a:off x="3924300" y="655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116300</xdr:rowOff>
    </xdr:from>
    <xdr:to>
      <xdr:col>3</xdr:col>
      <xdr:colOff>257175</xdr:colOff>
      <xdr:row>35</xdr:row>
      <xdr:rowOff>217900</xdr:rowOff>
    </xdr:to>
    <xdr:sp macro="" textlink="">
      <xdr:nvSpPr>
        <xdr:cNvPr id="136" name="円/楕円 135"/>
        <xdr:cNvSpPr/>
      </xdr:nvSpPr>
      <xdr:spPr bwMode="auto">
        <a:xfrm>
          <a:off x="3556000" y="672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228077</xdr:rowOff>
    </xdr:from>
    <xdr:ext cx="762000" cy="259045"/>
    <xdr:sp macro="" textlink="">
      <xdr:nvSpPr>
        <xdr:cNvPr id="137" name="テキスト ボックス 136"/>
        <xdr:cNvSpPr txBox="1"/>
      </xdr:nvSpPr>
      <xdr:spPr>
        <a:xfrm>
          <a:off x="3225800" y="64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97136</xdr:rowOff>
    </xdr:from>
    <xdr:to>
      <xdr:col>2</xdr:col>
      <xdr:colOff>692150</xdr:colOff>
      <xdr:row>35</xdr:row>
      <xdr:rowOff>198736</xdr:rowOff>
    </xdr:to>
    <xdr:sp macro="" textlink="">
      <xdr:nvSpPr>
        <xdr:cNvPr id="138" name="円/楕円 137"/>
        <xdr:cNvSpPr/>
      </xdr:nvSpPr>
      <xdr:spPr bwMode="auto">
        <a:xfrm>
          <a:off x="2857500" y="670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208913</xdr:rowOff>
    </xdr:from>
    <xdr:ext cx="762000" cy="259045"/>
    <xdr:sp macro="" textlink="">
      <xdr:nvSpPr>
        <xdr:cNvPr id="139" name="テキスト ボックス 138"/>
        <xdr:cNvSpPr txBox="1"/>
      </xdr:nvSpPr>
      <xdr:spPr>
        <a:xfrm>
          <a:off x="2527300" y="647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30269</xdr:rowOff>
    </xdr:from>
    <xdr:to>
      <xdr:col>6</xdr:col>
      <xdr:colOff>511175</xdr:colOff>
      <xdr:row>37</xdr:row>
      <xdr:rowOff>69520</xdr:rowOff>
    </xdr:to>
    <xdr:cxnSp macro="">
      <xdr:nvCxnSpPr>
        <xdr:cNvPr id="59" name="直線コネクタ 58"/>
        <xdr:cNvCxnSpPr/>
      </xdr:nvCxnSpPr>
      <xdr:spPr>
        <a:xfrm>
          <a:off x="3797300" y="6373919"/>
          <a:ext cx="838200" cy="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17262</xdr:rowOff>
    </xdr:from>
    <xdr:to>
      <xdr:col>5</xdr:col>
      <xdr:colOff>358775</xdr:colOff>
      <xdr:row>37</xdr:row>
      <xdr:rowOff>30269</xdr:rowOff>
    </xdr:to>
    <xdr:cxnSp macro="">
      <xdr:nvCxnSpPr>
        <xdr:cNvPr id="62" name="直線コネクタ 61"/>
        <xdr:cNvCxnSpPr/>
      </xdr:nvCxnSpPr>
      <xdr:spPr>
        <a:xfrm>
          <a:off x="2908300" y="636091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17262</xdr:rowOff>
    </xdr:from>
    <xdr:to>
      <xdr:col>4</xdr:col>
      <xdr:colOff>155575</xdr:colOff>
      <xdr:row>37</xdr:row>
      <xdr:rowOff>18245</xdr:rowOff>
    </xdr:to>
    <xdr:cxnSp macro="">
      <xdr:nvCxnSpPr>
        <xdr:cNvPr id="65" name="直線コネクタ 64"/>
        <xdr:cNvCxnSpPr/>
      </xdr:nvCxnSpPr>
      <xdr:spPr>
        <a:xfrm flipV="1">
          <a:off x="2019300" y="636091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22063</xdr:rowOff>
    </xdr:from>
    <xdr:to>
      <xdr:col>2</xdr:col>
      <xdr:colOff>638175</xdr:colOff>
      <xdr:row>37</xdr:row>
      <xdr:rowOff>18245</xdr:rowOff>
    </xdr:to>
    <xdr:cxnSp macro="">
      <xdr:nvCxnSpPr>
        <xdr:cNvPr id="68" name="直線コネクタ 67"/>
        <xdr:cNvCxnSpPr/>
      </xdr:nvCxnSpPr>
      <xdr:spPr>
        <a:xfrm>
          <a:off x="1130300" y="6194263"/>
          <a:ext cx="889000" cy="16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18720</xdr:rowOff>
    </xdr:from>
    <xdr:to>
      <xdr:col>6</xdr:col>
      <xdr:colOff>561975</xdr:colOff>
      <xdr:row>37</xdr:row>
      <xdr:rowOff>120320</xdr:rowOff>
    </xdr:to>
    <xdr:sp macro="" textlink="">
      <xdr:nvSpPr>
        <xdr:cNvPr id="78" name="円/楕円 77"/>
        <xdr:cNvSpPr/>
      </xdr:nvSpPr>
      <xdr:spPr>
        <a:xfrm>
          <a:off x="45847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168597</xdr:rowOff>
    </xdr:from>
    <xdr:ext cx="534377" cy="259045"/>
    <xdr:sp macro="" textlink="">
      <xdr:nvSpPr>
        <xdr:cNvPr id="79" name="人件費該当値テキスト"/>
        <xdr:cNvSpPr txBox="1"/>
      </xdr:nvSpPr>
      <xdr:spPr>
        <a:xfrm>
          <a:off x="4686300" y="63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150919</xdr:rowOff>
    </xdr:from>
    <xdr:to>
      <xdr:col>5</xdr:col>
      <xdr:colOff>409575</xdr:colOff>
      <xdr:row>37</xdr:row>
      <xdr:rowOff>81069</xdr:rowOff>
    </xdr:to>
    <xdr:sp macro="" textlink="">
      <xdr:nvSpPr>
        <xdr:cNvPr id="80" name="円/楕円 79"/>
        <xdr:cNvSpPr/>
      </xdr:nvSpPr>
      <xdr:spPr>
        <a:xfrm>
          <a:off x="3746500" y="63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72196</xdr:rowOff>
    </xdr:from>
    <xdr:ext cx="534377" cy="259045"/>
    <xdr:sp macro="" textlink="">
      <xdr:nvSpPr>
        <xdr:cNvPr id="81" name="テキスト ボックス 80"/>
        <xdr:cNvSpPr txBox="1"/>
      </xdr:nvSpPr>
      <xdr:spPr>
        <a:xfrm>
          <a:off x="3530111" y="64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137912</xdr:rowOff>
    </xdr:from>
    <xdr:to>
      <xdr:col>4</xdr:col>
      <xdr:colOff>206375</xdr:colOff>
      <xdr:row>37</xdr:row>
      <xdr:rowOff>68062</xdr:rowOff>
    </xdr:to>
    <xdr:sp macro="" textlink="">
      <xdr:nvSpPr>
        <xdr:cNvPr id="82" name="円/楕円 81"/>
        <xdr:cNvSpPr/>
      </xdr:nvSpPr>
      <xdr:spPr>
        <a:xfrm>
          <a:off x="2857500" y="63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59189</xdr:rowOff>
    </xdr:from>
    <xdr:ext cx="534377" cy="259045"/>
    <xdr:sp macro="" textlink="">
      <xdr:nvSpPr>
        <xdr:cNvPr id="83" name="テキスト ボックス 82"/>
        <xdr:cNvSpPr txBox="1"/>
      </xdr:nvSpPr>
      <xdr:spPr>
        <a:xfrm>
          <a:off x="2641111" y="64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138895</xdr:rowOff>
    </xdr:from>
    <xdr:to>
      <xdr:col>3</xdr:col>
      <xdr:colOff>3175</xdr:colOff>
      <xdr:row>37</xdr:row>
      <xdr:rowOff>69045</xdr:rowOff>
    </xdr:to>
    <xdr:sp macro="" textlink="">
      <xdr:nvSpPr>
        <xdr:cNvPr id="84" name="円/楕円 83"/>
        <xdr:cNvSpPr/>
      </xdr:nvSpPr>
      <xdr:spPr>
        <a:xfrm>
          <a:off x="1968500" y="63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60172</xdr:rowOff>
    </xdr:from>
    <xdr:ext cx="534377" cy="259045"/>
    <xdr:sp macro="" textlink="">
      <xdr:nvSpPr>
        <xdr:cNvPr id="85" name="テキスト ボックス 84"/>
        <xdr:cNvSpPr txBox="1"/>
      </xdr:nvSpPr>
      <xdr:spPr>
        <a:xfrm>
          <a:off x="1752111" y="640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142713</xdr:rowOff>
    </xdr:from>
    <xdr:to>
      <xdr:col>1</xdr:col>
      <xdr:colOff>485775</xdr:colOff>
      <xdr:row>36</xdr:row>
      <xdr:rowOff>72863</xdr:rowOff>
    </xdr:to>
    <xdr:sp macro="" textlink="">
      <xdr:nvSpPr>
        <xdr:cNvPr id="86" name="円/楕円 85"/>
        <xdr:cNvSpPr/>
      </xdr:nvSpPr>
      <xdr:spPr>
        <a:xfrm>
          <a:off x="1079500" y="61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63990</xdr:rowOff>
    </xdr:from>
    <xdr:ext cx="534377" cy="259045"/>
    <xdr:sp macro="" textlink="">
      <xdr:nvSpPr>
        <xdr:cNvPr id="87" name="テキスト ボックス 86"/>
        <xdr:cNvSpPr txBox="1"/>
      </xdr:nvSpPr>
      <xdr:spPr>
        <a:xfrm>
          <a:off x="863111" y="62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7831</xdr:rowOff>
    </xdr:from>
    <xdr:to>
      <xdr:col>6</xdr:col>
      <xdr:colOff>511175</xdr:colOff>
      <xdr:row>54</xdr:row>
      <xdr:rowOff>21220</xdr:rowOff>
    </xdr:to>
    <xdr:cxnSp macro="">
      <xdr:nvCxnSpPr>
        <xdr:cNvPr id="119" name="直線コネクタ 118"/>
        <xdr:cNvCxnSpPr/>
      </xdr:nvCxnSpPr>
      <xdr:spPr>
        <a:xfrm flipV="1">
          <a:off x="3797300" y="9094681"/>
          <a:ext cx="8382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21220</xdr:rowOff>
    </xdr:from>
    <xdr:to>
      <xdr:col>5</xdr:col>
      <xdr:colOff>358775</xdr:colOff>
      <xdr:row>54</xdr:row>
      <xdr:rowOff>68050</xdr:rowOff>
    </xdr:to>
    <xdr:cxnSp macro="">
      <xdr:nvCxnSpPr>
        <xdr:cNvPr id="122" name="直線コネクタ 121"/>
        <xdr:cNvCxnSpPr/>
      </xdr:nvCxnSpPr>
      <xdr:spPr>
        <a:xfrm flipV="1">
          <a:off x="2908300" y="9279520"/>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117194</xdr:rowOff>
    </xdr:from>
    <xdr:ext cx="534377" cy="259045"/>
    <xdr:sp macro="" textlink="">
      <xdr:nvSpPr>
        <xdr:cNvPr id="124" name="テキスト ボックス 123"/>
        <xdr:cNvSpPr txBox="1"/>
      </xdr:nvSpPr>
      <xdr:spPr>
        <a:xfrm>
          <a:off x="3530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68050</xdr:rowOff>
    </xdr:from>
    <xdr:to>
      <xdr:col>4</xdr:col>
      <xdr:colOff>155575</xdr:colOff>
      <xdr:row>54</xdr:row>
      <xdr:rowOff>136042</xdr:rowOff>
    </xdr:to>
    <xdr:cxnSp macro="">
      <xdr:nvCxnSpPr>
        <xdr:cNvPr id="125" name="直線コネクタ 124"/>
        <xdr:cNvCxnSpPr/>
      </xdr:nvCxnSpPr>
      <xdr:spPr>
        <a:xfrm flipV="1">
          <a:off x="2019300" y="9326350"/>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105802</xdr:rowOff>
    </xdr:from>
    <xdr:to>
      <xdr:col>2</xdr:col>
      <xdr:colOff>638175</xdr:colOff>
      <xdr:row>54</xdr:row>
      <xdr:rowOff>136042</xdr:rowOff>
    </xdr:to>
    <xdr:cxnSp macro="">
      <xdr:nvCxnSpPr>
        <xdr:cNvPr id="128" name="直線コネクタ 127"/>
        <xdr:cNvCxnSpPr/>
      </xdr:nvCxnSpPr>
      <xdr:spPr>
        <a:xfrm>
          <a:off x="1130300" y="936410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128481</xdr:rowOff>
    </xdr:from>
    <xdr:to>
      <xdr:col>6</xdr:col>
      <xdr:colOff>561975</xdr:colOff>
      <xdr:row>53</xdr:row>
      <xdr:rowOff>58631</xdr:rowOff>
    </xdr:to>
    <xdr:sp macro="" textlink="">
      <xdr:nvSpPr>
        <xdr:cNvPr id="138" name="円/楕円 137"/>
        <xdr:cNvSpPr/>
      </xdr:nvSpPr>
      <xdr:spPr>
        <a:xfrm>
          <a:off x="4584700" y="904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151358</xdr:rowOff>
    </xdr:from>
    <xdr:ext cx="534377" cy="259045"/>
    <xdr:sp macro="" textlink="">
      <xdr:nvSpPr>
        <xdr:cNvPr id="139" name="物件費該当値テキスト"/>
        <xdr:cNvSpPr txBox="1"/>
      </xdr:nvSpPr>
      <xdr:spPr>
        <a:xfrm>
          <a:off x="4686300" y="88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64,288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141870</xdr:rowOff>
    </xdr:from>
    <xdr:to>
      <xdr:col>5</xdr:col>
      <xdr:colOff>409575</xdr:colOff>
      <xdr:row>54</xdr:row>
      <xdr:rowOff>72020</xdr:rowOff>
    </xdr:to>
    <xdr:sp macro="" textlink="">
      <xdr:nvSpPr>
        <xdr:cNvPr id="140" name="円/楕円 139"/>
        <xdr:cNvSpPr/>
      </xdr:nvSpPr>
      <xdr:spPr>
        <a:xfrm>
          <a:off x="3746500" y="92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88547</xdr:rowOff>
    </xdr:from>
    <xdr:ext cx="534377" cy="259045"/>
    <xdr:sp macro="" textlink="">
      <xdr:nvSpPr>
        <xdr:cNvPr id="141" name="テキスト ボックス 140"/>
        <xdr:cNvSpPr txBox="1"/>
      </xdr:nvSpPr>
      <xdr:spPr>
        <a:xfrm>
          <a:off x="3530111" y="9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17250</xdr:rowOff>
    </xdr:from>
    <xdr:to>
      <xdr:col>4</xdr:col>
      <xdr:colOff>206375</xdr:colOff>
      <xdr:row>54</xdr:row>
      <xdr:rowOff>118850</xdr:rowOff>
    </xdr:to>
    <xdr:sp macro="" textlink="">
      <xdr:nvSpPr>
        <xdr:cNvPr id="142" name="円/楕円 141"/>
        <xdr:cNvSpPr/>
      </xdr:nvSpPr>
      <xdr:spPr>
        <a:xfrm>
          <a:off x="2857500" y="92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135377</xdr:rowOff>
    </xdr:from>
    <xdr:ext cx="534377" cy="259045"/>
    <xdr:sp macro="" textlink="">
      <xdr:nvSpPr>
        <xdr:cNvPr id="143" name="テキスト ボックス 142"/>
        <xdr:cNvSpPr txBox="1"/>
      </xdr:nvSpPr>
      <xdr:spPr>
        <a:xfrm>
          <a:off x="2641111" y="90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85242</xdr:rowOff>
    </xdr:from>
    <xdr:to>
      <xdr:col>3</xdr:col>
      <xdr:colOff>3175</xdr:colOff>
      <xdr:row>55</xdr:row>
      <xdr:rowOff>15392</xdr:rowOff>
    </xdr:to>
    <xdr:sp macro="" textlink="">
      <xdr:nvSpPr>
        <xdr:cNvPr id="144" name="円/楕円 143"/>
        <xdr:cNvSpPr/>
      </xdr:nvSpPr>
      <xdr:spPr>
        <a:xfrm>
          <a:off x="1968500" y="93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6519</xdr:rowOff>
    </xdr:from>
    <xdr:ext cx="534377" cy="259045"/>
    <xdr:sp macro="" textlink="">
      <xdr:nvSpPr>
        <xdr:cNvPr id="145" name="テキスト ボックス 144"/>
        <xdr:cNvSpPr txBox="1"/>
      </xdr:nvSpPr>
      <xdr:spPr>
        <a:xfrm>
          <a:off x="1752111" y="94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55002</xdr:rowOff>
    </xdr:from>
    <xdr:to>
      <xdr:col>1</xdr:col>
      <xdr:colOff>485775</xdr:colOff>
      <xdr:row>54</xdr:row>
      <xdr:rowOff>156602</xdr:rowOff>
    </xdr:to>
    <xdr:sp macro="" textlink="">
      <xdr:nvSpPr>
        <xdr:cNvPr id="146" name="円/楕円 145"/>
        <xdr:cNvSpPr/>
      </xdr:nvSpPr>
      <xdr:spPr>
        <a:xfrm>
          <a:off x="1079500" y="93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1679</xdr:rowOff>
    </xdr:from>
    <xdr:ext cx="534377" cy="259045"/>
    <xdr:sp macro="" textlink="">
      <xdr:nvSpPr>
        <xdr:cNvPr id="147" name="テキスト ボックス 146"/>
        <xdr:cNvSpPr txBox="1"/>
      </xdr:nvSpPr>
      <xdr:spPr>
        <a:xfrm>
          <a:off x="863111" y="90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40373</xdr:rowOff>
    </xdr:from>
    <xdr:to>
      <xdr:col>6</xdr:col>
      <xdr:colOff>511175</xdr:colOff>
      <xdr:row>77</xdr:row>
      <xdr:rowOff>112440</xdr:rowOff>
    </xdr:to>
    <xdr:cxnSp macro="">
      <xdr:nvCxnSpPr>
        <xdr:cNvPr id="172" name="直線コネクタ 171"/>
        <xdr:cNvCxnSpPr/>
      </xdr:nvCxnSpPr>
      <xdr:spPr>
        <a:xfrm flipV="1">
          <a:off x="3797300" y="13242023"/>
          <a:ext cx="838200" cy="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112440</xdr:rowOff>
    </xdr:from>
    <xdr:to>
      <xdr:col>5</xdr:col>
      <xdr:colOff>358775</xdr:colOff>
      <xdr:row>77</xdr:row>
      <xdr:rowOff>114382</xdr:rowOff>
    </xdr:to>
    <xdr:cxnSp macro="">
      <xdr:nvCxnSpPr>
        <xdr:cNvPr id="175" name="直線コネクタ 174"/>
        <xdr:cNvCxnSpPr/>
      </xdr:nvCxnSpPr>
      <xdr:spPr>
        <a:xfrm flipV="1">
          <a:off x="2908300" y="13314090"/>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45578</xdr:rowOff>
    </xdr:from>
    <xdr:ext cx="469744" cy="259045"/>
    <xdr:sp macro="" textlink="">
      <xdr:nvSpPr>
        <xdr:cNvPr id="177" name="テキスト ボックス 176"/>
        <xdr:cNvSpPr txBox="1"/>
      </xdr:nvSpPr>
      <xdr:spPr>
        <a:xfrm>
          <a:off x="3562427"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108953</xdr:rowOff>
    </xdr:from>
    <xdr:to>
      <xdr:col>4</xdr:col>
      <xdr:colOff>155575</xdr:colOff>
      <xdr:row>77</xdr:row>
      <xdr:rowOff>114382</xdr:rowOff>
    </xdr:to>
    <xdr:cxnSp macro="">
      <xdr:nvCxnSpPr>
        <xdr:cNvPr id="178" name="直線コネクタ 177"/>
        <xdr:cNvCxnSpPr/>
      </xdr:nvCxnSpPr>
      <xdr:spPr>
        <a:xfrm>
          <a:off x="2019300" y="1331060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108953</xdr:rowOff>
    </xdr:from>
    <xdr:to>
      <xdr:col>2</xdr:col>
      <xdr:colOff>638175</xdr:colOff>
      <xdr:row>77</xdr:row>
      <xdr:rowOff>110210</xdr:rowOff>
    </xdr:to>
    <xdr:cxnSp macro="">
      <xdr:nvCxnSpPr>
        <xdr:cNvPr id="181" name="直線コネクタ 180"/>
        <xdr:cNvCxnSpPr/>
      </xdr:nvCxnSpPr>
      <xdr:spPr>
        <a:xfrm flipV="1">
          <a:off x="1130300" y="1331060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161023</xdr:rowOff>
    </xdr:from>
    <xdr:to>
      <xdr:col>6</xdr:col>
      <xdr:colOff>561975</xdr:colOff>
      <xdr:row>77</xdr:row>
      <xdr:rowOff>91173</xdr:rowOff>
    </xdr:to>
    <xdr:sp macro="" textlink="">
      <xdr:nvSpPr>
        <xdr:cNvPr id="191" name="円/楕円 190"/>
        <xdr:cNvSpPr/>
      </xdr:nvSpPr>
      <xdr:spPr>
        <a:xfrm>
          <a:off x="45847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139450</xdr:rowOff>
    </xdr:from>
    <xdr:ext cx="469744" cy="259045"/>
    <xdr:sp macro="" textlink="">
      <xdr:nvSpPr>
        <xdr:cNvPr id="192" name="維持補修費該当値テキスト"/>
        <xdr:cNvSpPr txBox="1"/>
      </xdr:nvSpPr>
      <xdr:spPr>
        <a:xfrm>
          <a:off x="4686300" y="131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61640</xdr:rowOff>
    </xdr:from>
    <xdr:to>
      <xdr:col>5</xdr:col>
      <xdr:colOff>409575</xdr:colOff>
      <xdr:row>77</xdr:row>
      <xdr:rowOff>163240</xdr:rowOff>
    </xdr:to>
    <xdr:sp macro="" textlink="">
      <xdr:nvSpPr>
        <xdr:cNvPr id="193" name="円/楕円 192"/>
        <xdr:cNvSpPr/>
      </xdr:nvSpPr>
      <xdr:spPr>
        <a:xfrm>
          <a:off x="3746500" y="132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154367</xdr:rowOff>
    </xdr:from>
    <xdr:ext cx="469744" cy="259045"/>
    <xdr:sp macro="" textlink="">
      <xdr:nvSpPr>
        <xdr:cNvPr id="194" name="テキスト ボックス 193"/>
        <xdr:cNvSpPr txBox="1"/>
      </xdr:nvSpPr>
      <xdr:spPr>
        <a:xfrm>
          <a:off x="3562427" y="1335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63582</xdr:rowOff>
    </xdr:from>
    <xdr:to>
      <xdr:col>4</xdr:col>
      <xdr:colOff>206375</xdr:colOff>
      <xdr:row>77</xdr:row>
      <xdr:rowOff>165182</xdr:rowOff>
    </xdr:to>
    <xdr:sp macro="" textlink="">
      <xdr:nvSpPr>
        <xdr:cNvPr id="195" name="円/楕円 194"/>
        <xdr:cNvSpPr/>
      </xdr:nvSpPr>
      <xdr:spPr>
        <a:xfrm>
          <a:off x="2857500" y="132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156309</xdr:rowOff>
    </xdr:from>
    <xdr:ext cx="469744" cy="259045"/>
    <xdr:sp macro="" textlink="">
      <xdr:nvSpPr>
        <xdr:cNvPr id="196" name="テキスト ボックス 195"/>
        <xdr:cNvSpPr txBox="1"/>
      </xdr:nvSpPr>
      <xdr:spPr>
        <a:xfrm>
          <a:off x="2673427" y="133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58153</xdr:rowOff>
    </xdr:from>
    <xdr:to>
      <xdr:col>3</xdr:col>
      <xdr:colOff>3175</xdr:colOff>
      <xdr:row>77</xdr:row>
      <xdr:rowOff>159753</xdr:rowOff>
    </xdr:to>
    <xdr:sp macro="" textlink="">
      <xdr:nvSpPr>
        <xdr:cNvPr id="197" name="円/楕円 196"/>
        <xdr:cNvSpPr/>
      </xdr:nvSpPr>
      <xdr:spPr>
        <a:xfrm>
          <a:off x="1968500" y="13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150880</xdr:rowOff>
    </xdr:from>
    <xdr:ext cx="469744" cy="259045"/>
    <xdr:sp macro="" textlink="">
      <xdr:nvSpPr>
        <xdr:cNvPr id="198" name="テキスト ボックス 197"/>
        <xdr:cNvSpPr txBox="1"/>
      </xdr:nvSpPr>
      <xdr:spPr>
        <a:xfrm>
          <a:off x="1784427" y="133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59410</xdr:rowOff>
    </xdr:from>
    <xdr:to>
      <xdr:col>1</xdr:col>
      <xdr:colOff>485775</xdr:colOff>
      <xdr:row>77</xdr:row>
      <xdr:rowOff>161010</xdr:rowOff>
    </xdr:to>
    <xdr:sp macro="" textlink="">
      <xdr:nvSpPr>
        <xdr:cNvPr id="199" name="円/楕円 198"/>
        <xdr:cNvSpPr/>
      </xdr:nvSpPr>
      <xdr:spPr>
        <a:xfrm>
          <a:off x="1079500" y="132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152137</xdr:rowOff>
    </xdr:from>
    <xdr:ext cx="469744" cy="259045"/>
    <xdr:sp macro="" textlink="">
      <xdr:nvSpPr>
        <xdr:cNvPr id="200" name="テキスト ボックス 199"/>
        <xdr:cNvSpPr txBox="1"/>
      </xdr:nvSpPr>
      <xdr:spPr>
        <a:xfrm>
          <a:off x="895427" y="1335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157139</xdr:rowOff>
    </xdr:from>
    <xdr:to>
      <xdr:col>6</xdr:col>
      <xdr:colOff>511175</xdr:colOff>
      <xdr:row>97</xdr:row>
      <xdr:rowOff>16304</xdr:rowOff>
    </xdr:to>
    <xdr:cxnSp macro="">
      <xdr:nvCxnSpPr>
        <xdr:cNvPr id="232" name="直線コネクタ 231"/>
        <xdr:cNvCxnSpPr/>
      </xdr:nvCxnSpPr>
      <xdr:spPr>
        <a:xfrm flipV="1">
          <a:off x="3797300" y="16616339"/>
          <a:ext cx="8382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16304</xdr:rowOff>
    </xdr:from>
    <xdr:to>
      <xdr:col>5</xdr:col>
      <xdr:colOff>358775</xdr:colOff>
      <xdr:row>97</xdr:row>
      <xdr:rowOff>49044</xdr:rowOff>
    </xdr:to>
    <xdr:cxnSp macro="">
      <xdr:nvCxnSpPr>
        <xdr:cNvPr id="235" name="直線コネクタ 234"/>
        <xdr:cNvCxnSpPr/>
      </xdr:nvCxnSpPr>
      <xdr:spPr>
        <a:xfrm flipV="1">
          <a:off x="2908300" y="16646954"/>
          <a:ext cx="8890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121335</xdr:rowOff>
    </xdr:from>
    <xdr:ext cx="534377" cy="259045"/>
    <xdr:sp macro="" textlink="">
      <xdr:nvSpPr>
        <xdr:cNvPr id="237" name="テキスト ボックス 236"/>
        <xdr:cNvSpPr txBox="1"/>
      </xdr:nvSpPr>
      <xdr:spPr>
        <a:xfrm>
          <a:off x="3530111" y="162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49044</xdr:rowOff>
    </xdr:from>
    <xdr:to>
      <xdr:col>4</xdr:col>
      <xdr:colOff>155575</xdr:colOff>
      <xdr:row>97</xdr:row>
      <xdr:rowOff>124498</xdr:rowOff>
    </xdr:to>
    <xdr:cxnSp macro="">
      <xdr:nvCxnSpPr>
        <xdr:cNvPr id="238" name="直線コネクタ 237"/>
        <xdr:cNvCxnSpPr/>
      </xdr:nvCxnSpPr>
      <xdr:spPr>
        <a:xfrm flipV="1">
          <a:off x="2019300" y="16679694"/>
          <a:ext cx="889000" cy="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124498</xdr:rowOff>
    </xdr:from>
    <xdr:to>
      <xdr:col>2</xdr:col>
      <xdr:colOff>638175</xdr:colOff>
      <xdr:row>97</xdr:row>
      <xdr:rowOff>126687</xdr:rowOff>
    </xdr:to>
    <xdr:cxnSp macro="">
      <xdr:nvCxnSpPr>
        <xdr:cNvPr id="241" name="直線コネクタ 240"/>
        <xdr:cNvCxnSpPr/>
      </xdr:nvCxnSpPr>
      <xdr:spPr>
        <a:xfrm flipV="1">
          <a:off x="1130300" y="1675514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106339</xdr:rowOff>
    </xdr:from>
    <xdr:to>
      <xdr:col>6</xdr:col>
      <xdr:colOff>561975</xdr:colOff>
      <xdr:row>97</xdr:row>
      <xdr:rowOff>36489</xdr:rowOff>
    </xdr:to>
    <xdr:sp macro="" textlink="">
      <xdr:nvSpPr>
        <xdr:cNvPr id="251" name="円/楕円 250"/>
        <xdr:cNvSpPr/>
      </xdr:nvSpPr>
      <xdr:spPr>
        <a:xfrm>
          <a:off x="4584700" y="165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84766</xdr:rowOff>
    </xdr:from>
    <xdr:ext cx="534377" cy="259045"/>
    <xdr:sp macro="" textlink="">
      <xdr:nvSpPr>
        <xdr:cNvPr id="252" name="扶助費該当値テキスト"/>
        <xdr:cNvSpPr txBox="1"/>
      </xdr:nvSpPr>
      <xdr:spPr>
        <a:xfrm>
          <a:off x="4686300" y="165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136954</xdr:rowOff>
    </xdr:from>
    <xdr:to>
      <xdr:col>5</xdr:col>
      <xdr:colOff>409575</xdr:colOff>
      <xdr:row>97</xdr:row>
      <xdr:rowOff>67104</xdr:rowOff>
    </xdr:to>
    <xdr:sp macro="" textlink="">
      <xdr:nvSpPr>
        <xdr:cNvPr id="253" name="円/楕円 252"/>
        <xdr:cNvSpPr/>
      </xdr:nvSpPr>
      <xdr:spPr>
        <a:xfrm>
          <a:off x="3746500" y="165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58231</xdr:rowOff>
    </xdr:from>
    <xdr:ext cx="534377" cy="259045"/>
    <xdr:sp macro="" textlink="">
      <xdr:nvSpPr>
        <xdr:cNvPr id="254" name="テキスト ボックス 253"/>
        <xdr:cNvSpPr txBox="1"/>
      </xdr:nvSpPr>
      <xdr:spPr>
        <a:xfrm>
          <a:off x="3530111" y="166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169694</xdr:rowOff>
    </xdr:from>
    <xdr:to>
      <xdr:col>4</xdr:col>
      <xdr:colOff>206375</xdr:colOff>
      <xdr:row>97</xdr:row>
      <xdr:rowOff>99844</xdr:rowOff>
    </xdr:to>
    <xdr:sp macro="" textlink="">
      <xdr:nvSpPr>
        <xdr:cNvPr id="255" name="円/楕円 254"/>
        <xdr:cNvSpPr/>
      </xdr:nvSpPr>
      <xdr:spPr>
        <a:xfrm>
          <a:off x="2857500" y="166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90971</xdr:rowOff>
    </xdr:from>
    <xdr:ext cx="534377" cy="259045"/>
    <xdr:sp macro="" textlink="">
      <xdr:nvSpPr>
        <xdr:cNvPr id="256" name="テキスト ボックス 255"/>
        <xdr:cNvSpPr txBox="1"/>
      </xdr:nvSpPr>
      <xdr:spPr>
        <a:xfrm>
          <a:off x="2641111" y="167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73698</xdr:rowOff>
    </xdr:from>
    <xdr:to>
      <xdr:col>3</xdr:col>
      <xdr:colOff>3175</xdr:colOff>
      <xdr:row>98</xdr:row>
      <xdr:rowOff>3848</xdr:rowOff>
    </xdr:to>
    <xdr:sp macro="" textlink="">
      <xdr:nvSpPr>
        <xdr:cNvPr id="257" name="円/楕円 256"/>
        <xdr:cNvSpPr/>
      </xdr:nvSpPr>
      <xdr:spPr>
        <a:xfrm>
          <a:off x="1968500" y="167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166425</xdr:rowOff>
    </xdr:from>
    <xdr:ext cx="534377" cy="259045"/>
    <xdr:sp macro="" textlink="">
      <xdr:nvSpPr>
        <xdr:cNvPr id="258" name="テキスト ボックス 257"/>
        <xdr:cNvSpPr txBox="1"/>
      </xdr:nvSpPr>
      <xdr:spPr>
        <a:xfrm>
          <a:off x="1752111" y="167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75887</xdr:rowOff>
    </xdr:from>
    <xdr:to>
      <xdr:col>1</xdr:col>
      <xdr:colOff>485775</xdr:colOff>
      <xdr:row>98</xdr:row>
      <xdr:rowOff>6037</xdr:rowOff>
    </xdr:to>
    <xdr:sp macro="" textlink="">
      <xdr:nvSpPr>
        <xdr:cNvPr id="259" name="円/楕円 258"/>
        <xdr:cNvSpPr/>
      </xdr:nvSpPr>
      <xdr:spPr>
        <a:xfrm>
          <a:off x="1079500" y="1670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168614</xdr:rowOff>
    </xdr:from>
    <xdr:ext cx="534377" cy="259045"/>
    <xdr:sp macro="" textlink="">
      <xdr:nvSpPr>
        <xdr:cNvPr id="260" name="テキスト ボックス 259"/>
        <xdr:cNvSpPr txBox="1"/>
      </xdr:nvSpPr>
      <xdr:spPr>
        <a:xfrm>
          <a:off x="863111" y="1679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164389</xdr:rowOff>
    </xdr:from>
    <xdr:to>
      <xdr:col>15</xdr:col>
      <xdr:colOff>180975</xdr:colOff>
      <xdr:row>35</xdr:row>
      <xdr:rowOff>96634</xdr:rowOff>
    </xdr:to>
    <xdr:cxnSp macro="">
      <xdr:nvCxnSpPr>
        <xdr:cNvPr id="289" name="直線コネクタ 288"/>
        <xdr:cNvCxnSpPr/>
      </xdr:nvCxnSpPr>
      <xdr:spPr>
        <a:xfrm flipV="1">
          <a:off x="9639300" y="5993689"/>
          <a:ext cx="838200" cy="1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63741</xdr:rowOff>
    </xdr:from>
    <xdr:to>
      <xdr:col>14</xdr:col>
      <xdr:colOff>28575</xdr:colOff>
      <xdr:row>35</xdr:row>
      <xdr:rowOff>96634</xdr:rowOff>
    </xdr:to>
    <xdr:cxnSp macro="">
      <xdr:nvCxnSpPr>
        <xdr:cNvPr id="292" name="直線コネクタ 291"/>
        <xdr:cNvCxnSpPr/>
      </xdr:nvCxnSpPr>
      <xdr:spPr>
        <a:xfrm>
          <a:off x="8750300" y="606449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4" name="テキスト ボックス 293"/>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1524</xdr:rowOff>
    </xdr:from>
    <xdr:to>
      <xdr:col>12</xdr:col>
      <xdr:colOff>511175</xdr:colOff>
      <xdr:row>35</xdr:row>
      <xdr:rowOff>63741</xdr:rowOff>
    </xdr:to>
    <xdr:cxnSp macro="">
      <xdr:nvCxnSpPr>
        <xdr:cNvPr id="295" name="直線コネクタ 294"/>
        <xdr:cNvCxnSpPr/>
      </xdr:nvCxnSpPr>
      <xdr:spPr>
        <a:xfrm>
          <a:off x="7861300" y="6002274"/>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1524</xdr:rowOff>
    </xdr:from>
    <xdr:to>
      <xdr:col>11</xdr:col>
      <xdr:colOff>307975</xdr:colOff>
      <xdr:row>35</xdr:row>
      <xdr:rowOff>30125</xdr:rowOff>
    </xdr:to>
    <xdr:cxnSp macro="">
      <xdr:nvCxnSpPr>
        <xdr:cNvPr id="298" name="直線コネクタ 297"/>
        <xdr:cNvCxnSpPr/>
      </xdr:nvCxnSpPr>
      <xdr:spPr>
        <a:xfrm flipV="1">
          <a:off x="6972300" y="6002274"/>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113589</xdr:rowOff>
    </xdr:from>
    <xdr:to>
      <xdr:col>15</xdr:col>
      <xdr:colOff>231775</xdr:colOff>
      <xdr:row>35</xdr:row>
      <xdr:rowOff>43739</xdr:rowOff>
    </xdr:to>
    <xdr:sp macro="" textlink="">
      <xdr:nvSpPr>
        <xdr:cNvPr id="308" name="円/楕円 307"/>
        <xdr:cNvSpPr/>
      </xdr:nvSpPr>
      <xdr:spPr>
        <a:xfrm>
          <a:off x="104267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136466</xdr:rowOff>
    </xdr:from>
    <xdr:ext cx="534377" cy="259045"/>
    <xdr:sp macro="" textlink="">
      <xdr:nvSpPr>
        <xdr:cNvPr id="309" name="補助費等該当値テキスト"/>
        <xdr:cNvSpPr txBox="1"/>
      </xdr:nvSpPr>
      <xdr:spPr>
        <a:xfrm>
          <a:off x="10528300" y="57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45834</xdr:rowOff>
    </xdr:from>
    <xdr:to>
      <xdr:col>14</xdr:col>
      <xdr:colOff>79375</xdr:colOff>
      <xdr:row>35</xdr:row>
      <xdr:rowOff>147434</xdr:rowOff>
    </xdr:to>
    <xdr:sp macro="" textlink="">
      <xdr:nvSpPr>
        <xdr:cNvPr id="310" name="円/楕円 309"/>
        <xdr:cNvSpPr/>
      </xdr:nvSpPr>
      <xdr:spPr>
        <a:xfrm>
          <a:off x="9588500" y="6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163961</xdr:rowOff>
    </xdr:from>
    <xdr:ext cx="534377" cy="259045"/>
    <xdr:sp macro="" textlink="">
      <xdr:nvSpPr>
        <xdr:cNvPr id="311" name="テキスト ボックス 310"/>
        <xdr:cNvSpPr txBox="1"/>
      </xdr:nvSpPr>
      <xdr:spPr>
        <a:xfrm>
          <a:off x="9372111" y="58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12941</xdr:rowOff>
    </xdr:from>
    <xdr:to>
      <xdr:col>12</xdr:col>
      <xdr:colOff>561975</xdr:colOff>
      <xdr:row>35</xdr:row>
      <xdr:rowOff>114541</xdr:rowOff>
    </xdr:to>
    <xdr:sp macro="" textlink="">
      <xdr:nvSpPr>
        <xdr:cNvPr id="312" name="円/楕円 311"/>
        <xdr:cNvSpPr/>
      </xdr:nvSpPr>
      <xdr:spPr>
        <a:xfrm>
          <a:off x="8699500" y="60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131068</xdr:rowOff>
    </xdr:from>
    <xdr:ext cx="534377" cy="259045"/>
    <xdr:sp macro="" textlink="">
      <xdr:nvSpPr>
        <xdr:cNvPr id="313" name="テキスト ボックス 312"/>
        <xdr:cNvSpPr txBox="1"/>
      </xdr:nvSpPr>
      <xdr:spPr>
        <a:xfrm>
          <a:off x="8483111" y="5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122174</xdr:rowOff>
    </xdr:from>
    <xdr:to>
      <xdr:col>11</xdr:col>
      <xdr:colOff>358775</xdr:colOff>
      <xdr:row>35</xdr:row>
      <xdr:rowOff>52324</xdr:rowOff>
    </xdr:to>
    <xdr:sp macro="" textlink="">
      <xdr:nvSpPr>
        <xdr:cNvPr id="314" name="円/楕円 313"/>
        <xdr:cNvSpPr/>
      </xdr:nvSpPr>
      <xdr:spPr>
        <a:xfrm>
          <a:off x="781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68851</xdr:rowOff>
    </xdr:from>
    <xdr:ext cx="534377" cy="259045"/>
    <xdr:sp macro="" textlink="">
      <xdr:nvSpPr>
        <xdr:cNvPr id="315" name="テキスト ボックス 314"/>
        <xdr:cNvSpPr txBox="1"/>
      </xdr:nvSpPr>
      <xdr:spPr>
        <a:xfrm>
          <a:off x="7594111" y="57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150775</xdr:rowOff>
    </xdr:from>
    <xdr:to>
      <xdr:col>10</xdr:col>
      <xdr:colOff>155575</xdr:colOff>
      <xdr:row>35</xdr:row>
      <xdr:rowOff>80925</xdr:rowOff>
    </xdr:to>
    <xdr:sp macro="" textlink="">
      <xdr:nvSpPr>
        <xdr:cNvPr id="316" name="円/楕円 315"/>
        <xdr:cNvSpPr/>
      </xdr:nvSpPr>
      <xdr:spPr>
        <a:xfrm>
          <a:off x="6921500" y="59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97452</xdr:rowOff>
    </xdr:from>
    <xdr:ext cx="534377" cy="259045"/>
    <xdr:sp macro="" textlink="">
      <xdr:nvSpPr>
        <xdr:cNvPr id="317" name="テキスト ボックス 316"/>
        <xdr:cNvSpPr txBox="1"/>
      </xdr:nvSpPr>
      <xdr:spPr>
        <a:xfrm>
          <a:off x="6705111" y="57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169948</xdr:rowOff>
    </xdr:from>
    <xdr:to>
      <xdr:col>15</xdr:col>
      <xdr:colOff>180975</xdr:colOff>
      <xdr:row>57</xdr:row>
      <xdr:rowOff>44896</xdr:rowOff>
    </xdr:to>
    <xdr:cxnSp macro="">
      <xdr:nvCxnSpPr>
        <xdr:cNvPr id="346" name="直線コネクタ 345"/>
        <xdr:cNvCxnSpPr/>
      </xdr:nvCxnSpPr>
      <xdr:spPr>
        <a:xfrm flipV="1">
          <a:off x="9639300" y="9771148"/>
          <a:ext cx="838200" cy="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44896</xdr:rowOff>
    </xdr:from>
    <xdr:to>
      <xdr:col>14</xdr:col>
      <xdr:colOff>28575</xdr:colOff>
      <xdr:row>57</xdr:row>
      <xdr:rowOff>57019</xdr:rowOff>
    </xdr:to>
    <xdr:cxnSp macro="">
      <xdr:nvCxnSpPr>
        <xdr:cNvPr id="349" name="直線コネクタ 348"/>
        <xdr:cNvCxnSpPr/>
      </xdr:nvCxnSpPr>
      <xdr:spPr>
        <a:xfrm flipV="1">
          <a:off x="8750300" y="9817546"/>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51222</xdr:rowOff>
    </xdr:from>
    <xdr:ext cx="534377" cy="259045"/>
    <xdr:sp macro="" textlink="">
      <xdr:nvSpPr>
        <xdr:cNvPr id="351" name="テキスト ボックス 350"/>
        <xdr:cNvSpPr txBox="1"/>
      </xdr:nvSpPr>
      <xdr:spPr>
        <a:xfrm>
          <a:off x="9372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57019</xdr:rowOff>
    </xdr:from>
    <xdr:to>
      <xdr:col>12</xdr:col>
      <xdr:colOff>511175</xdr:colOff>
      <xdr:row>57</xdr:row>
      <xdr:rowOff>103684</xdr:rowOff>
    </xdr:to>
    <xdr:cxnSp macro="">
      <xdr:nvCxnSpPr>
        <xdr:cNvPr id="352" name="直線コネクタ 351"/>
        <xdr:cNvCxnSpPr/>
      </xdr:nvCxnSpPr>
      <xdr:spPr>
        <a:xfrm flipV="1">
          <a:off x="7861300" y="9829669"/>
          <a:ext cx="889000" cy="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63888</xdr:rowOff>
    </xdr:from>
    <xdr:to>
      <xdr:col>11</xdr:col>
      <xdr:colOff>307975</xdr:colOff>
      <xdr:row>57</xdr:row>
      <xdr:rowOff>103684</xdr:rowOff>
    </xdr:to>
    <xdr:cxnSp macro="">
      <xdr:nvCxnSpPr>
        <xdr:cNvPr id="355" name="直線コネクタ 354"/>
        <xdr:cNvCxnSpPr/>
      </xdr:nvCxnSpPr>
      <xdr:spPr>
        <a:xfrm>
          <a:off x="6972300" y="9836538"/>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119148</xdr:rowOff>
    </xdr:from>
    <xdr:to>
      <xdr:col>15</xdr:col>
      <xdr:colOff>231775</xdr:colOff>
      <xdr:row>57</xdr:row>
      <xdr:rowOff>49298</xdr:rowOff>
    </xdr:to>
    <xdr:sp macro="" textlink="">
      <xdr:nvSpPr>
        <xdr:cNvPr id="365" name="円/楕円 364"/>
        <xdr:cNvSpPr/>
      </xdr:nvSpPr>
      <xdr:spPr>
        <a:xfrm>
          <a:off x="10426700" y="97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142025</xdr:rowOff>
    </xdr:from>
    <xdr:ext cx="599010" cy="259045"/>
    <xdr:sp macro="" textlink="">
      <xdr:nvSpPr>
        <xdr:cNvPr id="366" name="普通建設事業費該当値テキスト"/>
        <xdr:cNvSpPr txBox="1"/>
      </xdr:nvSpPr>
      <xdr:spPr>
        <a:xfrm>
          <a:off x="10528300" y="957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102,061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165546</xdr:rowOff>
    </xdr:from>
    <xdr:to>
      <xdr:col>14</xdr:col>
      <xdr:colOff>79375</xdr:colOff>
      <xdr:row>57</xdr:row>
      <xdr:rowOff>95696</xdr:rowOff>
    </xdr:to>
    <xdr:sp macro="" textlink="">
      <xdr:nvSpPr>
        <xdr:cNvPr id="367" name="円/楕円 366"/>
        <xdr:cNvSpPr/>
      </xdr:nvSpPr>
      <xdr:spPr>
        <a:xfrm>
          <a:off x="9588500" y="97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112223</xdr:rowOff>
    </xdr:from>
    <xdr:ext cx="534377" cy="259045"/>
    <xdr:sp macro="" textlink="">
      <xdr:nvSpPr>
        <xdr:cNvPr id="368" name="テキスト ボックス 367"/>
        <xdr:cNvSpPr txBox="1"/>
      </xdr:nvSpPr>
      <xdr:spPr>
        <a:xfrm>
          <a:off x="9372111" y="95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6219</xdr:rowOff>
    </xdr:from>
    <xdr:to>
      <xdr:col>12</xdr:col>
      <xdr:colOff>561975</xdr:colOff>
      <xdr:row>57</xdr:row>
      <xdr:rowOff>107819</xdr:rowOff>
    </xdr:to>
    <xdr:sp macro="" textlink="">
      <xdr:nvSpPr>
        <xdr:cNvPr id="369" name="円/楕円 368"/>
        <xdr:cNvSpPr/>
      </xdr:nvSpPr>
      <xdr:spPr>
        <a:xfrm>
          <a:off x="8699500" y="97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124346</xdr:rowOff>
    </xdr:from>
    <xdr:ext cx="534377" cy="259045"/>
    <xdr:sp macro="" textlink="">
      <xdr:nvSpPr>
        <xdr:cNvPr id="370" name="テキスト ボックス 369"/>
        <xdr:cNvSpPr txBox="1"/>
      </xdr:nvSpPr>
      <xdr:spPr>
        <a:xfrm>
          <a:off x="8483111" y="955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52884</xdr:rowOff>
    </xdr:from>
    <xdr:to>
      <xdr:col>11</xdr:col>
      <xdr:colOff>358775</xdr:colOff>
      <xdr:row>57</xdr:row>
      <xdr:rowOff>154484</xdr:rowOff>
    </xdr:to>
    <xdr:sp macro="" textlink="">
      <xdr:nvSpPr>
        <xdr:cNvPr id="371" name="円/楕円 370"/>
        <xdr:cNvSpPr/>
      </xdr:nvSpPr>
      <xdr:spPr>
        <a:xfrm>
          <a:off x="7810500" y="98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171011</xdr:rowOff>
    </xdr:from>
    <xdr:ext cx="534377" cy="259045"/>
    <xdr:sp macro="" textlink="">
      <xdr:nvSpPr>
        <xdr:cNvPr id="372" name="テキスト ボックス 371"/>
        <xdr:cNvSpPr txBox="1"/>
      </xdr:nvSpPr>
      <xdr:spPr>
        <a:xfrm>
          <a:off x="7594111" y="9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13088</xdr:rowOff>
    </xdr:from>
    <xdr:to>
      <xdr:col>10</xdr:col>
      <xdr:colOff>155575</xdr:colOff>
      <xdr:row>57</xdr:row>
      <xdr:rowOff>114688</xdr:rowOff>
    </xdr:to>
    <xdr:sp macro="" textlink="">
      <xdr:nvSpPr>
        <xdr:cNvPr id="373" name="円/楕円 372"/>
        <xdr:cNvSpPr/>
      </xdr:nvSpPr>
      <xdr:spPr>
        <a:xfrm>
          <a:off x="6921500" y="97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131215</xdr:rowOff>
    </xdr:from>
    <xdr:ext cx="534377" cy="259045"/>
    <xdr:sp macro="" textlink="">
      <xdr:nvSpPr>
        <xdr:cNvPr id="374" name="テキスト ボックス 373"/>
        <xdr:cNvSpPr txBox="1"/>
      </xdr:nvSpPr>
      <xdr:spPr>
        <a:xfrm>
          <a:off x="6705111" y="956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145055</xdr:rowOff>
    </xdr:from>
    <xdr:to>
      <xdr:col>15</xdr:col>
      <xdr:colOff>180975</xdr:colOff>
      <xdr:row>77</xdr:row>
      <xdr:rowOff>50901</xdr:rowOff>
    </xdr:to>
    <xdr:cxnSp macro="">
      <xdr:nvCxnSpPr>
        <xdr:cNvPr id="399" name="直線コネクタ 398"/>
        <xdr:cNvCxnSpPr/>
      </xdr:nvCxnSpPr>
      <xdr:spPr>
        <a:xfrm flipV="1">
          <a:off x="9639300" y="13175255"/>
          <a:ext cx="8382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21222</xdr:rowOff>
    </xdr:from>
    <xdr:to>
      <xdr:col>14</xdr:col>
      <xdr:colOff>28575</xdr:colOff>
      <xdr:row>77</xdr:row>
      <xdr:rowOff>50901</xdr:rowOff>
    </xdr:to>
    <xdr:cxnSp macro="">
      <xdr:nvCxnSpPr>
        <xdr:cNvPr id="402" name="直線コネクタ 401"/>
        <xdr:cNvCxnSpPr/>
      </xdr:nvCxnSpPr>
      <xdr:spPr>
        <a:xfrm>
          <a:off x="8750300" y="13222872"/>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118448</xdr:rowOff>
    </xdr:from>
    <xdr:ext cx="534377" cy="259045"/>
    <xdr:sp macro="" textlink="">
      <xdr:nvSpPr>
        <xdr:cNvPr id="404" name="テキスト ボックス 403"/>
        <xdr:cNvSpPr txBox="1"/>
      </xdr:nvSpPr>
      <xdr:spPr>
        <a:xfrm>
          <a:off x="9372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94255</xdr:rowOff>
    </xdr:from>
    <xdr:to>
      <xdr:col>15</xdr:col>
      <xdr:colOff>231775</xdr:colOff>
      <xdr:row>77</xdr:row>
      <xdr:rowOff>24405</xdr:rowOff>
    </xdr:to>
    <xdr:sp macro="" textlink="">
      <xdr:nvSpPr>
        <xdr:cNvPr id="412" name="円/楕円 411"/>
        <xdr:cNvSpPr/>
      </xdr:nvSpPr>
      <xdr:spPr>
        <a:xfrm>
          <a:off x="10426700" y="131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117132</xdr:rowOff>
    </xdr:from>
    <xdr:ext cx="534377" cy="259045"/>
    <xdr:sp macro="" textlink="">
      <xdr:nvSpPr>
        <xdr:cNvPr id="413" name="普通建設事業費 （ うち新規整備　）該当値テキスト"/>
        <xdr:cNvSpPr txBox="1"/>
      </xdr:nvSpPr>
      <xdr:spPr>
        <a:xfrm>
          <a:off x="10528300" y="129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xdr:rowOff>
    </xdr:from>
    <xdr:to>
      <xdr:col>14</xdr:col>
      <xdr:colOff>79375</xdr:colOff>
      <xdr:row>77</xdr:row>
      <xdr:rowOff>101701</xdr:rowOff>
    </xdr:to>
    <xdr:sp macro="" textlink="">
      <xdr:nvSpPr>
        <xdr:cNvPr id="414" name="円/楕円 413"/>
        <xdr:cNvSpPr/>
      </xdr:nvSpPr>
      <xdr:spPr>
        <a:xfrm>
          <a:off x="9588500" y="132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118228</xdr:rowOff>
    </xdr:from>
    <xdr:ext cx="534377" cy="259045"/>
    <xdr:sp macro="" textlink="">
      <xdr:nvSpPr>
        <xdr:cNvPr id="415" name="テキスト ボックス 414"/>
        <xdr:cNvSpPr txBox="1"/>
      </xdr:nvSpPr>
      <xdr:spPr>
        <a:xfrm>
          <a:off x="9372111" y="129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141872</xdr:rowOff>
    </xdr:from>
    <xdr:to>
      <xdr:col>12</xdr:col>
      <xdr:colOff>561975</xdr:colOff>
      <xdr:row>77</xdr:row>
      <xdr:rowOff>72022</xdr:rowOff>
    </xdr:to>
    <xdr:sp macro="" textlink="">
      <xdr:nvSpPr>
        <xdr:cNvPr id="416" name="円/楕円 415"/>
        <xdr:cNvSpPr/>
      </xdr:nvSpPr>
      <xdr:spPr>
        <a:xfrm>
          <a:off x="8699500" y="131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88549</xdr:rowOff>
    </xdr:from>
    <xdr:ext cx="534377" cy="259045"/>
    <xdr:sp macro="" textlink="">
      <xdr:nvSpPr>
        <xdr:cNvPr id="417" name="テキスト ボックス 416"/>
        <xdr:cNvSpPr txBox="1"/>
      </xdr:nvSpPr>
      <xdr:spPr>
        <a:xfrm>
          <a:off x="8483111" y="129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105963</xdr:rowOff>
    </xdr:from>
    <xdr:to>
      <xdr:col>15</xdr:col>
      <xdr:colOff>180975</xdr:colOff>
      <xdr:row>94</xdr:row>
      <xdr:rowOff>143796</xdr:rowOff>
    </xdr:to>
    <xdr:cxnSp macro="">
      <xdr:nvCxnSpPr>
        <xdr:cNvPr id="446" name="直線コネクタ 445"/>
        <xdr:cNvCxnSpPr/>
      </xdr:nvCxnSpPr>
      <xdr:spPr>
        <a:xfrm flipV="1">
          <a:off x="9639300" y="16222263"/>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143796</xdr:rowOff>
    </xdr:from>
    <xdr:to>
      <xdr:col>14</xdr:col>
      <xdr:colOff>28575</xdr:colOff>
      <xdr:row>95</xdr:row>
      <xdr:rowOff>101028</xdr:rowOff>
    </xdr:to>
    <xdr:cxnSp macro="">
      <xdr:nvCxnSpPr>
        <xdr:cNvPr id="449" name="直線コネクタ 448"/>
        <xdr:cNvCxnSpPr/>
      </xdr:nvCxnSpPr>
      <xdr:spPr>
        <a:xfrm flipV="1">
          <a:off x="8750300" y="16260096"/>
          <a:ext cx="889000" cy="1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144499</xdr:rowOff>
    </xdr:from>
    <xdr:ext cx="534377" cy="259045"/>
    <xdr:sp macro="" textlink="">
      <xdr:nvSpPr>
        <xdr:cNvPr id="451" name="テキスト ボックス 450"/>
        <xdr:cNvSpPr txBox="1"/>
      </xdr:nvSpPr>
      <xdr:spPr>
        <a:xfrm>
          <a:off x="9372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55163</xdr:rowOff>
    </xdr:from>
    <xdr:to>
      <xdr:col>15</xdr:col>
      <xdr:colOff>231775</xdr:colOff>
      <xdr:row>94</xdr:row>
      <xdr:rowOff>156763</xdr:rowOff>
    </xdr:to>
    <xdr:sp macro="" textlink="">
      <xdr:nvSpPr>
        <xdr:cNvPr id="459" name="円/楕円 458"/>
        <xdr:cNvSpPr/>
      </xdr:nvSpPr>
      <xdr:spPr>
        <a:xfrm>
          <a:off x="10426700" y="161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78040</xdr:rowOff>
    </xdr:from>
    <xdr:ext cx="534377" cy="259045"/>
    <xdr:sp macro="" textlink="">
      <xdr:nvSpPr>
        <xdr:cNvPr id="460" name="普通建設事業費 （ うち更新整備　）該当値テキスト"/>
        <xdr:cNvSpPr txBox="1"/>
      </xdr:nvSpPr>
      <xdr:spPr>
        <a:xfrm>
          <a:off x="10528300" y="160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92996</xdr:rowOff>
    </xdr:from>
    <xdr:to>
      <xdr:col>14</xdr:col>
      <xdr:colOff>79375</xdr:colOff>
      <xdr:row>95</xdr:row>
      <xdr:rowOff>23146</xdr:rowOff>
    </xdr:to>
    <xdr:sp macro="" textlink="">
      <xdr:nvSpPr>
        <xdr:cNvPr id="461" name="円/楕円 460"/>
        <xdr:cNvSpPr/>
      </xdr:nvSpPr>
      <xdr:spPr>
        <a:xfrm>
          <a:off x="9588500" y="162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39673</xdr:rowOff>
    </xdr:from>
    <xdr:ext cx="534377" cy="259045"/>
    <xdr:sp macro="" textlink="">
      <xdr:nvSpPr>
        <xdr:cNvPr id="462" name="テキスト ボックス 461"/>
        <xdr:cNvSpPr txBox="1"/>
      </xdr:nvSpPr>
      <xdr:spPr>
        <a:xfrm>
          <a:off x="9372111" y="15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50228</xdr:rowOff>
    </xdr:from>
    <xdr:to>
      <xdr:col>12</xdr:col>
      <xdr:colOff>561975</xdr:colOff>
      <xdr:row>95</xdr:row>
      <xdr:rowOff>151828</xdr:rowOff>
    </xdr:to>
    <xdr:sp macro="" textlink="">
      <xdr:nvSpPr>
        <xdr:cNvPr id="463" name="円/楕円 462"/>
        <xdr:cNvSpPr/>
      </xdr:nvSpPr>
      <xdr:spPr>
        <a:xfrm>
          <a:off x="8699500" y="163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168355</xdr:rowOff>
    </xdr:from>
    <xdr:ext cx="534377" cy="259045"/>
    <xdr:sp macro="" textlink="">
      <xdr:nvSpPr>
        <xdr:cNvPr id="464" name="テキスト ボックス 463"/>
        <xdr:cNvSpPr txBox="1"/>
      </xdr:nvSpPr>
      <xdr:spPr>
        <a:xfrm>
          <a:off x="8483111" y="161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112451</xdr:rowOff>
    </xdr:from>
    <xdr:to>
      <xdr:col>23</xdr:col>
      <xdr:colOff>517525</xdr:colOff>
      <xdr:row>38</xdr:row>
      <xdr:rowOff>139609</xdr:rowOff>
    </xdr:to>
    <xdr:cxnSp macro="">
      <xdr:nvCxnSpPr>
        <xdr:cNvPr id="491" name="直線コネクタ 490"/>
        <xdr:cNvCxnSpPr/>
      </xdr:nvCxnSpPr>
      <xdr:spPr>
        <a:xfrm>
          <a:off x="15481300" y="6627551"/>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86071</xdr:rowOff>
    </xdr:from>
    <xdr:to>
      <xdr:col>22</xdr:col>
      <xdr:colOff>365125</xdr:colOff>
      <xdr:row>38</xdr:row>
      <xdr:rowOff>112451</xdr:rowOff>
    </xdr:to>
    <xdr:cxnSp macro="">
      <xdr:nvCxnSpPr>
        <xdr:cNvPr id="494" name="直線コネクタ 493"/>
        <xdr:cNvCxnSpPr/>
      </xdr:nvCxnSpPr>
      <xdr:spPr>
        <a:xfrm>
          <a:off x="14592300" y="6601171"/>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86071</xdr:rowOff>
    </xdr:from>
    <xdr:to>
      <xdr:col>21</xdr:col>
      <xdr:colOff>161925</xdr:colOff>
      <xdr:row>38</xdr:row>
      <xdr:rowOff>136682</xdr:rowOff>
    </xdr:to>
    <xdr:cxnSp macro="">
      <xdr:nvCxnSpPr>
        <xdr:cNvPr id="497" name="直線コネクタ 496"/>
        <xdr:cNvCxnSpPr/>
      </xdr:nvCxnSpPr>
      <xdr:spPr>
        <a:xfrm flipV="1">
          <a:off x="13703300" y="6601171"/>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136499</xdr:rowOff>
    </xdr:from>
    <xdr:to>
      <xdr:col>19</xdr:col>
      <xdr:colOff>644525</xdr:colOff>
      <xdr:row>38</xdr:row>
      <xdr:rowOff>136682</xdr:rowOff>
    </xdr:to>
    <xdr:cxnSp macro="">
      <xdr:nvCxnSpPr>
        <xdr:cNvPr id="500" name="直線コネクタ 499"/>
        <xdr:cNvCxnSpPr/>
      </xdr:nvCxnSpPr>
      <xdr:spPr>
        <a:xfrm>
          <a:off x="12814300" y="66515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88809</xdr:rowOff>
    </xdr:from>
    <xdr:to>
      <xdr:col>23</xdr:col>
      <xdr:colOff>568325</xdr:colOff>
      <xdr:row>39</xdr:row>
      <xdr:rowOff>18959</xdr:rowOff>
    </xdr:to>
    <xdr:sp macro="" textlink="">
      <xdr:nvSpPr>
        <xdr:cNvPr id="510" name="円/楕円 509"/>
        <xdr:cNvSpPr/>
      </xdr:nvSpPr>
      <xdr:spPr>
        <a:xfrm>
          <a:off x="16268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61651</xdr:rowOff>
    </xdr:from>
    <xdr:to>
      <xdr:col>22</xdr:col>
      <xdr:colOff>415925</xdr:colOff>
      <xdr:row>38</xdr:row>
      <xdr:rowOff>163251</xdr:rowOff>
    </xdr:to>
    <xdr:sp macro="" textlink="">
      <xdr:nvSpPr>
        <xdr:cNvPr id="512" name="円/楕円 511"/>
        <xdr:cNvSpPr/>
      </xdr:nvSpPr>
      <xdr:spPr>
        <a:xfrm>
          <a:off x="15430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154378</xdr:rowOff>
    </xdr:from>
    <xdr:ext cx="378565" cy="259045"/>
    <xdr:sp macro="" textlink="">
      <xdr:nvSpPr>
        <xdr:cNvPr id="513" name="テキスト ボックス 512"/>
        <xdr:cNvSpPr txBox="1"/>
      </xdr:nvSpPr>
      <xdr:spPr>
        <a:xfrm>
          <a:off x="15292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35271</xdr:rowOff>
    </xdr:from>
    <xdr:to>
      <xdr:col>21</xdr:col>
      <xdr:colOff>212725</xdr:colOff>
      <xdr:row>38</xdr:row>
      <xdr:rowOff>136871</xdr:rowOff>
    </xdr:to>
    <xdr:sp macro="" textlink="">
      <xdr:nvSpPr>
        <xdr:cNvPr id="514" name="円/楕円 513"/>
        <xdr:cNvSpPr/>
      </xdr:nvSpPr>
      <xdr:spPr>
        <a:xfrm>
          <a:off x="14541500" y="65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127998</xdr:rowOff>
    </xdr:from>
    <xdr:ext cx="469744" cy="259045"/>
    <xdr:sp macro="" textlink="">
      <xdr:nvSpPr>
        <xdr:cNvPr id="515" name="テキスト ボックス 514"/>
        <xdr:cNvSpPr txBox="1"/>
      </xdr:nvSpPr>
      <xdr:spPr>
        <a:xfrm>
          <a:off x="14357427" y="66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85882</xdr:rowOff>
    </xdr:from>
    <xdr:to>
      <xdr:col>20</xdr:col>
      <xdr:colOff>9525</xdr:colOff>
      <xdr:row>39</xdr:row>
      <xdr:rowOff>16032</xdr:rowOff>
    </xdr:to>
    <xdr:sp macro="" textlink="">
      <xdr:nvSpPr>
        <xdr:cNvPr id="516" name="円/楕円 515"/>
        <xdr:cNvSpPr/>
      </xdr:nvSpPr>
      <xdr:spPr>
        <a:xfrm>
          <a:off x="13652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7159</xdr:rowOff>
    </xdr:from>
    <xdr:ext cx="313932" cy="259045"/>
    <xdr:sp macro="" textlink="">
      <xdr:nvSpPr>
        <xdr:cNvPr id="517" name="テキスト ボックス 516"/>
        <xdr:cNvSpPr txBox="1"/>
      </xdr:nvSpPr>
      <xdr:spPr>
        <a:xfrm>
          <a:off x="13546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85699</xdr:rowOff>
    </xdr:from>
    <xdr:to>
      <xdr:col>18</xdr:col>
      <xdr:colOff>492125</xdr:colOff>
      <xdr:row>39</xdr:row>
      <xdr:rowOff>15849</xdr:rowOff>
    </xdr:to>
    <xdr:sp macro="" textlink="">
      <xdr:nvSpPr>
        <xdr:cNvPr id="518" name="円/楕円 517"/>
        <xdr:cNvSpPr/>
      </xdr:nvSpPr>
      <xdr:spPr>
        <a:xfrm>
          <a:off x="12763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6976</xdr:rowOff>
    </xdr:from>
    <xdr:ext cx="313932" cy="259045"/>
    <xdr:sp macro="" textlink="">
      <xdr:nvSpPr>
        <xdr:cNvPr id="519" name="テキスト ボックス 518"/>
        <xdr:cNvSpPr txBox="1"/>
      </xdr:nvSpPr>
      <xdr:spPr>
        <a:xfrm>
          <a:off x="12657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10069</xdr:rowOff>
    </xdr:from>
    <xdr:to>
      <xdr:col>23</xdr:col>
      <xdr:colOff>517525</xdr:colOff>
      <xdr:row>77</xdr:row>
      <xdr:rowOff>16956</xdr:rowOff>
    </xdr:to>
    <xdr:cxnSp macro="">
      <xdr:nvCxnSpPr>
        <xdr:cNvPr id="601" name="直線コネクタ 600"/>
        <xdr:cNvCxnSpPr/>
      </xdr:nvCxnSpPr>
      <xdr:spPr>
        <a:xfrm>
          <a:off x="15481300" y="13211719"/>
          <a:ext cx="8382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146945</xdr:rowOff>
    </xdr:from>
    <xdr:to>
      <xdr:col>22</xdr:col>
      <xdr:colOff>365125</xdr:colOff>
      <xdr:row>77</xdr:row>
      <xdr:rowOff>10069</xdr:rowOff>
    </xdr:to>
    <xdr:cxnSp macro="">
      <xdr:nvCxnSpPr>
        <xdr:cNvPr id="604" name="直線コネクタ 603"/>
        <xdr:cNvCxnSpPr/>
      </xdr:nvCxnSpPr>
      <xdr:spPr>
        <a:xfrm>
          <a:off x="14592300" y="13177145"/>
          <a:ext cx="889000" cy="3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133718</xdr:rowOff>
    </xdr:from>
    <xdr:ext cx="534377" cy="259045"/>
    <xdr:sp macro="" textlink="">
      <xdr:nvSpPr>
        <xdr:cNvPr id="606" name="テキスト ボックス 605"/>
        <xdr:cNvSpPr txBox="1"/>
      </xdr:nvSpPr>
      <xdr:spPr>
        <a:xfrm>
          <a:off x="15214111" y="12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121555</xdr:rowOff>
    </xdr:from>
    <xdr:to>
      <xdr:col>21</xdr:col>
      <xdr:colOff>161925</xdr:colOff>
      <xdr:row>76</xdr:row>
      <xdr:rowOff>146945</xdr:rowOff>
    </xdr:to>
    <xdr:cxnSp macro="">
      <xdr:nvCxnSpPr>
        <xdr:cNvPr id="607" name="直線コネクタ 606"/>
        <xdr:cNvCxnSpPr/>
      </xdr:nvCxnSpPr>
      <xdr:spPr>
        <a:xfrm>
          <a:off x="13703300" y="13151755"/>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121555</xdr:rowOff>
    </xdr:from>
    <xdr:to>
      <xdr:col>19</xdr:col>
      <xdr:colOff>644525</xdr:colOff>
      <xdr:row>76</xdr:row>
      <xdr:rowOff>128756</xdr:rowOff>
    </xdr:to>
    <xdr:cxnSp macro="">
      <xdr:nvCxnSpPr>
        <xdr:cNvPr id="610" name="直線コネクタ 609"/>
        <xdr:cNvCxnSpPr/>
      </xdr:nvCxnSpPr>
      <xdr:spPr>
        <a:xfrm flipV="1">
          <a:off x="12814300" y="13151755"/>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137606</xdr:rowOff>
    </xdr:from>
    <xdr:to>
      <xdr:col>23</xdr:col>
      <xdr:colOff>568325</xdr:colOff>
      <xdr:row>77</xdr:row>
      <xdr:rowOff>67756</xdr:rowOff>
    </xdr:to>
    <xdr:sp macro="" textlink="">
      <xdr:nvSpPr>
        <xdr:cNvPr id="620" name="円/楕円 619"/>
        <xdr:cNvSpPr/>
      </xdr:nvSpPr>
      <xdr:spPr>
        <a:xfrm>
          <a:off x="16268700" y="131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116033</xdr:rowOff>
    </xdr:from>
    <xdr:ext cx="534377" cy="259045"/>
    <xdr:sp macro="" textlink="">
      <xdr:nvSpPr>
        <xdr:cNvPr id="621" name="公債費該当値テキスト"/>
        <xdr:cNvSpPr txBox="1"/>
      </xdr:nvSpPr>
      <xdr:spPr>
        <a:xfrm>
          <a:off x="16370300" y="131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130719</xdr:rowOff>
    </xdr:from>
    <xdr:to>
      <xdr:col>22</xdr:col>
      <xdr:colOff>415925</xdr:colOff>
      <xdr:row>77</xdr:row>
      <xdr:rowOff>60869</xdr:rowOff>
    </xdr:to>
    <xdr:sp macro="" textlink="">
      <xdr:nvSpPr>
        <xdr:cNvPr id="622" name="円/楕円 621"/>
        <xdr:cNvSpPr/>
      </xdr:nvSpPr>
      <xdr:spPr>
        <a:xfrm>
          <a:off x="15430500" y="131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51996</xdr:rowOff>
    </xdr:from>
    <xdr:ext cx="534377" cy="259045"/>
    <xdr:sp macro="" textlink="">
      <xdr:nvSpPr>
        <xdr:cNvPr id="623" name="テキスト ボックス 622"/>
        <xdr:cNvSpPr txBox="1"/>
      </xdr:nvSpPr>
      <xdr:spPr>
        <a:xfrm>
          <a:off x="15214111" y="132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96145</xdr:rowOff>
    </xdr:from>
    <xdr:to>
      <xdr:col>21</xdr:col>
      <xdr:colOff>212725</xdr:colOff>
      <xdr:row>77</xdr:row>
      <xdr:rowOff>26295</xdr:rowOff>
    </xdr:to>
    <xdr:sp macro="" textlink="">
      <xdr:nvSpPr>
        <xdr:cNvPr id="624" name="円/楕円 623"/>
        <xdr:cNvSpPr/>
      </xdr:nvSpPr>
      <xdr:spPr>
        <a:xfrm>
          <a:off x="14541500" y="13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17422</xdr:rowOff>
    </xdr:from>
    <xdr:ext cx="534377" cy="259045"/>
    <xdr:sp macro="" textlink="">
      <xdr:nvSpPr>
        <xdr:cNvPr id="625" name="テキスト ボックス 624"/>
        <xdr:cNvSpPr txBox="1"/>
      </xdr:nvSpPr>
      <xdr:spPr>
        <a:xfrm>
          <a:off x="14325111" y="132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70755</xdr:rowOff>
    </xdr:from>
    <xdr:to>
      <xdr:col>20</xdr:col>
      <xdr:colOff>9525</xdr:colOff>
      <xdr:row>77</xdr:row>
      <xdr:rowOff>905</xdr:rowOff>
    </xdr:to>
    <xdr:sp macro="" textlink="">
      <xdr:nvSpPr>
        <xdr:cNvPr id="626" name="円/楕円 625"/>
        <xdr:cNvSpPr/>
      </xdr:nvSpPr>
      <xdr:spPr>
        <a:xfrm>
          <a:off x="13652500" y="131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163482</xdr:rowOff>
    </xdr:from>
    <xdr:ext cx="534377" cy="259045"/>
    <xdr:sp macro="" textlink="">
      <xdr:nvSpPr>
        <xdr:cNvPr id="627" name="テキスト ボックス 626"/>
        <xdr:cNvSpPr txBox="1"/>
      </xdr:nvSpPr>
      <xdr:spPr>
        <a:xfrm>
          <a:off x="13436111" y="131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77956</xdr:rowOff>
    </xdr:from>
    <xdr:to>
      <xdr:col>18</xdr:col>
      <xdr:colOff>492125</xdr:colOff>
      <xdr:row>77</xdr:row>
      <xdr:rowOff>8106</xdr:rowOff>
    </xdr:to>
    <xdr:sp macro="" textlink="">
      <xdr:nvSpPr>
        <xdr:cNvPr id="628" name="円/楕円 627"/>
        <xdr:cNvSpPr/>
      </xdr:nvSpPr>
      <xdr:spPr>
        <a:xfrm>
          <a:off x="12763500" y="13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170683</xdr:rowOff>
    </xdr:from>
    <xdr:ext cx="534377" cy="259045"/>
    <xdr:sp macro="" textlink="">
      <xdr:nvSpPr>
        <xdr:cNvPr id="629" name="テキスト ボックス 628"/>
        <xdr:cNvSpPr txBox="1"/>
      </xdr:nvSpPr>
      <xdr:spPr>
        <a:xfrm>
          <a:off x="12547111" y="132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34417</xdr:rowOff>
    </xdr:from>
    <xdr:to>
      <xdr:col>23</xdr:col>
      <xdr:colOff>517525</xdr:colOff>
      <xdr:row>98</xdr:row>
      <xdr:rowOff>34417</xdr:rowOff>
    </xdr:to>
    <xdr:cxnSp macro="">
      <xdr:nvCxnSpPr>
        <xdr:cNvPr id="656" name="直線コネクタ 655"/>
        <xdr:cNvCxnSpPr/>
      </xdr:nvCxnSpPr>
      <xdr:spPr>
        <a:xfrm>
          <a:off x="15481300" y="1683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22702</xdr:rowOff>
    </xdr:from>
    <xdr:to>
      <xdr:col>22</xdr:col>
      <xdr:colOff>365125</xdr:colOff>
      <xdr:row>98</xdr:row>
      <xdr:rowOff>34417</xdr:rowOff>
    </xdr:to>
    <xdr:cxnSp macro="">
      <xdr:nvCxnSpPr>
        <xdr:cNvPr id="659" name="直線コネクタ 658"/>
        <xdr:cNvCxnSpPr/>
      </xdr:nvCxnSpPr>
      <xdr:spPr>
        <a:xfrm>
          <a:off x="14592300" y="16824802"/>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87203</xdr:rowOff>
    </xdr:from>
    <xdr:ext cx="534377" cy="259045"/>
    <xdr:sp macro="" textlink="">
      <xdr:nvSpPr>
        <xdr:cNvPr id="661" name="テキスト ボックス 660"/>
        <xdr:cNvSpPr txBox="1"/>
      </xdr:nvSpPr>
      <xdr:spPr>
        <a:xfrm>
          <a:off x="15214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91036</xdr:rowOff>
    </xdr:from>
    <xdr:to>
      <xdr:col>21</xdr:col>
      <xdr:colOff>161925</xdr:colOff>
      <xdr:row>98</xdr:row>
      <xdr:rowOff>22702</xdr:rowOff>
    </xdr:to>
    <xdr:cxnSp macro="">
      <xdr:nvCxnSpPr>
        <xdr:cNvPr id="662" name="直線コネクタ 661"/>
        <xdr:cNvCxnSpPr/>
      </xdr:nvCxnSpPr>
      <xdr:spPr>
        <a:xfrm>
          <a:off x="13703300" y="16721686"/>
          <a:ext cx="8890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91036</xdr:rowOff>
    </xdr:from>
    <xdr:to>
      <xdr:col>19</xdr:col>
      <xdr:colOff>644525</xdr:colOff>
      <xdr:row>98</xdr:row>
      <xdr:rowOff>72602</xdr:rowOff>
    </xdr:to>
    <xdr:cxnSp macro="">
      <xdr:nvCxnSpPr>
        <xdr:cNvPr id="665" name="直線コネクタ 664"/>
        <xdr:cNvCxnSpPr/>
      </xdr:nvCxnSpPr>
      <xdr:spPr>
        <a:xfrm flipV="1">
          <a:off x="12814300" y="16721686"/>
          <a:ext cx="889000" cy="1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155067</xdr:rowOff>
    </xdr:from>
    <xdr:to>
      <xdr:col>23</xdr:col>
      <xdr:colOff>568325</xdr:colOff>
      <xdr:row>98</xdr:row>
      <xdr:rowOff>85217</xdr:rowOff>
    </xdr:to>
    <xdr:sp macro="" textlink="">
      <xdr:nvSpPr>
        <xdr:cNvPr id="675" name="円/楕円 674"/>
        <xdr:cNvSpPr/>
      </xdr:nvSpPr>
      <xdr:spPr>
        <a:xfrm>
          <a:off x="16268700" y="167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114444</xdr:rowOff>
    </xdr:from>
    <xdr:ext cx="534377" cy="259045"/>
    <xdr:sp macro="" textlink="">
      <xdr:nvSpPr>
        <xdr:cNvPr id="676" name="積立金該当値テキスト"/>
        <xdr:cNvSpPr txBox="1"/>
      </xdr:nvSpPr>
      <xdr:spPr>
        <a:xfrm>
          <a:off x="16370300" y="165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155067</xdr:rowOff>
    </xdr:from>
    <xdr:to>
      <xdr:col>22</xdr:col>
      <xdr:colOff>415925</xdr:colOff>
      <xdr:row>98</xdr:row>
      <xdr:rowOff>85217</xdr:rowOff>
    </xdr:to>
    <xdr:sp macro="" textlink="">
      <xdr:nvSpPr>
        <xdr:cNvPr id="677" name="円/楕円 676"/>
        <xdr:cNvSpPr/>
      </xdr:nvSpPr>
      <xdr:spPr>
        <a:xfrm>
          <a:off x="15430500" y="167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76344</xdr:rowOff>
    </xdr:from>
    <xdr:ext cx="534377" cy="259045"/>
    <xdr:sp macro="" textlink="">
      <xdr:nvSpPr>
        <xdr:cNvPr id="678" name="テキスト ボックス 677"/>
        <xdr:cNvSpPr txBox="1"/>
      </xdr:nvSpPr>
      <xdr:spPr>
        <a:xfrm>
          <a:off x="15214111" y="168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143352</xdr:rowOff>
    </xdr:from>
    <xdr:to>
      <xdr:col>21</xdr:col>
      <xdr:colOff>212725</xdr:colOff>
      <xdr:row>98</xdr:row>
      <xdr:rowOff>73502</xdr:rowOff>
    </xdr:to>
    <xdr:sp macro="" textlink="">
      <xdr:nvSpPr>
        <xdr:cNvPr id="679" name="円/楕円 678"/>
        <xdr:cNvSpPr/>
      </xdr:nvSpPr>
      <xdr:spPr>
        <a:xfrm>
          <a:off x="14541500" y="167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64629</xdr:rowOff>
    </xdr:from>
    <xdr:ext cx="534377" cy="259045"/>
    <xdr:sp macro="" textlink="">
      <xdr:nvSpPr>
        <xdr:cNvPr id="680" name="テキスト ボックス 679"/>
        <xdr:cNvSpPr txBox="1"/>
      </xdr:nvSpPr>
      <xdr:spPr>
        <a:xfrm>
          <a:off x="14325111" y="168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40236</xdr:rowOff>
    </xdr:from>
    <xdr:to>
      <xdr:col>20</xdr:col>
      <xdr:colOff>9525</xdr:colOff>
      <xdr:row>97</xdr:row>
      <xdr:rowOff>141836</xdr:rowOff>
    </xdr:to>
    <xdr:sp macro="" textlink="">
      <xdr:nvSpPr>
        <xdr:cNvPr id="681" name="円/楕円 680"/>
        <xdr:cNvSpPr/>
      </xdr:nvSpPr>
      <xdr:spPr>
        <a:xfrm>
          <a:off x="13652500" y="166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158363</xdr:rowOff>
    </xdr:from>
    <xdr:ext cx="534377" cy="259045"/>
    <xdr:sp macro="" textlink="">
      <xdr:nvSpPr>
        <xdr:cNvPr id="682" name="テキスト ボックス 681"/>
        <xdr:cNvSpPr txBox="1"/>
      </xdr:nvSpPr>
      <xdr:spPr>
        <a:xfrm>
          <a:off x="13436111" y="164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21802</xdr:rowOff>
    </xdr:from>
    <xdr:to>
      <xdr:col>18</xdr:col>
      <xdr:colOff>492125</xdr:colOff>
      <xdr:row>98</xdr:row>
      <xdr:rowOff>123402</xdr:rowOff>
    </xdr:to>
    <xdr:sp macro="" textlink="">
      <xdr:nvSpPr>
        <xdr:cNvPr id="683" name="円/楕円 682"/>
        <xdr:cNvSpPr/>
      </xdr:nvSpPr>
      <xdr:spPr>
        <a:xfrm>
          <a:off x="12763500" y="168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114529</xdr:rowOff>
    </xdr:from>
    <xdr:ext cx="469744" cy="259045"/>
    <xdr:sp macro="" textlink="">
      <xdr:nvSpPr>
        <xdr:cNvPr id="684" name="テキスト ボックス 683"/>
        <xdr:cNvSpPr txBox="1"/>
      </xdr:nvSpPr>
      <xdr:spPr>
        <a:xfrm>
          <a:off x="12579427" y="169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86687</xdr:rowOff>
    </xdr:from>
    <xdr:to>
      <xdr:col>32</xdr:col>
      <xdr:colOff>187325</xdr:colOff>
      <xdr:row>39</xdr:row>
      <xdr:rowOff>98878</xdr:rowOff>
    </xdr:to>
    <xdr:cxnSp macro="">
      <xdr:nvCxnSpPr>
        <xdr:cNvPr id="715" name="直線コネクタ 714"/>
        <xdr:cNvCxnSpPr/>
      </xdr:nvCxnSpPr>
      <xdr:spPr>
        <a:xfrm>
          <a:off x="21323300" y="6773237"/>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86687</xdr:rowOff>
    </xdr:from>
    <xdr:to>
      <xdr:col>31</xdr:col>
      <xdr:colOff>34925</xdr:colOff>
      <xdr:row>39</xdr:row>
      <xdr:rowOff>86687</xdr:rowOff>
    </xdr:to>
    <xdr:cxnSp macro="">
      <xdr:nvCxnSpPr>
        <xdr:cNvPr id="718" name="直線コネクタ 717"/>
        <xdr:cNvCxnSpPr/>
      </xdr:nvCxnSpPr>
      <xdr:spPr>
        <a:xfrm>
          <a:off x="20434300" y="6773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86687</xdr:rowOff>
    </xdr:from>
    <xdr:to>
      <xdr:col>29</xdr:col>
      <xdr:colOff>517525</xdr:colOff>
      <xdr:row>39</xdr:row>
      <xdr:rowOff>86687</xdr:rowOff>
    </xdr:to>
    <xdr:cxnSp macro="">
      <xdr:nvCxnSpPr>
        <xdr:cNvPr id="721" name="直線コネクタ 720"/>
        <xdr:cNvCxnSpPr/>
      </xdr:nvCxnSpPr>
      <xdr:spPr>
        <a:xfrm>
          <a:off x="19545300" y="6773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86687</xdr:rowOff>
    </xdr:from>
    <xdr:to>
      <xdr:col>28</xdr:col>
      <xdr:colOff>314325</xdr:colOff>
      <xdr:row>39</xdr:row>
      <xdr:rowOff>98878</xdr:rowOff>
    </xdr:to>
    <xdr:cxnSp macro="">
      <xdr:nvCxnSpPr>
        <xdr:cNvPr id="724" name="直線コネクタ 723"/>
        <xdr:cNvCxnSpPr/>
      </xdr:nvCxnSpPr>
      <xdr:spPr>
        <a:xfrm flipV="1">
          <a:off x="18656300" y="677323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35887</xdr:rowOff>
    </xdr:from>
    <xdr:to>
      <xdr:col>31</xdr:col>
      <xdr:colOff>85725</xdr:colOff>
      <xdr:row>39</xdr:row>
      <xdr:rowOff>137487</xdr:rowOff>
    </xdr:to>
    <xdr:sp macro="" textlink="">
      <xdr:nvSpPr>
        <xdr:cNvPr id="736" name="円/楕円 735"/>
        <xdr:cNvSpPr/>
      </xdr:nvSpPr>
      <xdr:spPr>
        <a:xfrm>
          <a:off x="21272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128614</xdr:rowOff>
    </xdr:from>
    <xdr:ext cx="378565" cy="259045"/>
    <xdr:sp macro="" textlink="">
      <xdr:nvSpPr>
        <xdr:cNvPr id="737" name="テキスト ボックス 736"/>
        <xdr:cNvSpPr txBox="1"/>
      </xdr:nvSpPr>
      <xdr:spPr>
        <a:xfrm>
          <a:off x="21134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35887</xdr:rowOff>
    </xdr:from>
    <xdr:to>
      <xdr:col>29</xdr:col>
      <xdr:colOff>568325</xdr:colOff>
      <xdr:row>39</xdr:row>
      <xdr:rowOff>137487</xdr:rowOff>
    </xdr:to>
    <xdr:sp macro="" textlink="">
      <xdr:nvSpPr>
        <xdr:cNvPr id="738" name="円/楕円 737"/>
        <xdr:cNvSpPr/>
      </xdr:nvSpPr>
      <xdr:spPr>
        <a:xfrm>
          <a:off x="20383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128614</xdr:rowOff>
    </xdr:from>
    <xdr:ext cx="378565" cy="259045"/>
    <xdr:sp macro="" textlink="">
      <xdr:nvSpPr>
        <xdr:cNvPr id="739" name="テキスト ボックス 738"/>
        <xdr:cNvSpPr txBox="1"/>
      </xdr:nvSpPr>
      <xdr:spPr>
        <a:xfrm>
          <a:off x="20245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35887</xdr:rowOff>
    </xdr:from>
    <xdr:to>
      <xdr:col>28</xdr:col>
      <xdr:colOff>365125</xdr:colOff>
      <xdr:row>39</xdr:row>
      <xdr:rowOff>137487</xdr:rowOff>
    </xdr:to>
    <xdr:sp macro="" textlink="">
      <xdr:nvSpPr>
        <xdr:cNvPr id="740" name="円/楕円 739"/>
        <xdr:cNvSpPr/>
      </xdr:nvSpPr>
      <xdr:spPr>
        <a:xfrm>
          <a:off x="19494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128614</xdr:rowOff>
    </xdr:from>
    <xdr:ext cx="378565" cy="259045"/>
    <xdr:sp macro="" textlink="">
      <xdr:nvSpPr>
        <xdr:cNvPr id="741" name="テキスト ボックス 740"/>
        <xdr:cNvSpPr txBox="1"/>
      </xdr:nvSpPr>
      <xdr:spPr>
        <a:xfrm>
          <a:off x="19356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138100</xdr:rowOff>
    </xdr:from>
    <xdr:to>
      <xdr:col>32</xdr:col>
      <xdr:colOff>187325</xdr:colOff>
      <xdr:row>57</xdr:row>
      <xdr:rowOff>160320</xdr:rowOff>
    </xdr:to>
    <xdr:cxnSp macro="">
      <xdr:nvCxnSpPr>
        <xdr:cNvPr id="770" name="直線コネクタ 769"/>
        <xdr:cNvCxnSpPr/>
      </xdr:nvCxnSpPr>
      <xdr:spPr>
        <a:xfrm>
          <a:off x="21323300" y="9910750"/>
          <a:ext cx="8382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92928</xdr:rowOff>
    </xdr:from>
    <xdr:to>
      <xdr:col>31</xdr:col>
      <xdr:colOff>34925</xdr:colOff>
      <xdr:row>57</xdr:row>
      <xdr:rowOff>138100</xdr:rowOff>
    </xdr:to>
    <xdr:cxnSp macro="">
      <xdr:nvCxnSpPr>
        <xdr:cNvPr id="773" name="直線コネクタ 772"/>
        <xdr:cNvCxnSpPr/>
      </xdr:nvCxnSpPr>
      <xdr:spPr>
        <a:xfrm>
          <a:off x="20434300" y="9865578"/>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77594</xdr:rowOff>
    </xdr:from>
    <xdr:ext cx="469744" cy="259045"/>
    <xdr:sp macro="" textlink="">
      <xdr:nvSpPr>
        <xdr:cNvPr id="775" name="テキスト ボックス 774"/>
        <xdr:cNvSpPr txBox="1"/>
      </xdr:nvSpPr>
      <xdr:spPr>
        <a:xfrm>
          <a:off x="21088427"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26543</xdr:rowOff>
    </xdr:from>
    <xdr:to>
      <xdr:col>29</xdr:col>
      <xdr:colOff>517525</xdr:colOff>
      <xdr:row>57</xdr:row>
      <xdr:rowOff>92928</xdr:rowOff>
    </xdr:to>
    <xdr:cxnSp macro="">
      <xdr:nvCxnSpPr>
        <xdr:cNvPr id="776" name="直線コネクタ 775"/>
        <xdr:cNvCxnSpPr/>
      </xdr:nvCxnSpPr>
      <xdr:spPr>
        <a:xfrm>
          <a:off x="19545300" y="9799193"/>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92242</xdr:rowOff>
    </xdr:from>
    <xdr:to>
      <xdr:col>28</xdr:col>
      <xdr:colOff>314325</xdr:colOff>
      <xdr:row>57</xdr:row>
      <xdr:rowOff>26543</xdr:rowOff>
    </xdr:to>
    <xdr:cxnSp macro="">
      <xdr:nvCxnSpPr>
        <xdr:cNvPr id="779" name="直線コネクタ 778"/>
        <xdr:cNvCxnSpPr/>
      </xdr:nvCxnSpPr>
      <xdr:spPr>
        <a:xfrm>
          <a:off x="18656300" y="9693442"/>
          <a:ext cx="889000" cy="10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109520</xdr:rowOff>
    </xdr:from>
    <xdr:to>
      <xdr:col>32</xdr:col>
      <xdr:colOff>238125</xdr:colOff>
      <xdr:row>58</xdr:row>
      <xdr:rowOff>39670</xdr:rowOff>
    </xdr:to>
    <xdr:sp macro="" textlink="">
      <xdr:nvSpPr>
        <xdr:cNvPr id="789" name="円/楕円 788"/>
        <xdr:cNvSpPr/>
      </xdr:nvSpPr>
      <xdr:spPr>
        <a:xfrm>
          <a:off x="221107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132397</xdr:rowOff>
    </xdr:from>
    <xdr:ext cx="469744" cy="259045"/>
    <xdr:sp macro="" textlink="">
      <xdr:nvSpPr>
        <xdr:cNvPr id="790" name="貸付金該当値テキスト"/>
        <xdr:cNvSpPr txBox="1"/>
      </xdr:nvSpPr>
      <xdr:spPr>
        <a:xfrm>
          <a:off x="22212300" y="973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87300</xdr:rowOff>
    </xdr:from>
    <xdr:to>
      <xdr:col>31</xdr:col>
      <xdr:colOff>85725</xdr:colOff>
      <xdr:row>58</xdr:row>
      <xdr:rowOff>17450</xdr:rowOff>
    </xdr:to>
    <xdr:sp macro="" textlink="">
      <xdr:nvSpPr>
        <xdr:cNvPr id="791" name="円/楕円 790"/>
        <xdr:cNvSpPr/>
      </xdr:nvSpPr>
      <xdr:spPr>
        <a:xfrm>
          <a:off x="21272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8577</xdr:rowOff>
    </xdr:from>
    <xdr:ext cx="469744" cy="259045"/>
    <xdr:sp macro="" textlink="">
      <xdr:nvSpPr>
        <xdr:cNvPr id="792" name="テキスト ボックス 791"/>
        <xdr:cNvSpPr txBox="1"/>
      </xdr:nvSpPr>
      <xdr:spPr>
        <a:xfrm>
          <a:off x="21088427" y="99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42128</xdr:rowOff>
    </xdr:from>
    <xdr:to>
      <xdr:col>29</xdr:col>
      <xdr:colOff>568325</xdr:colOff>
      <xdr:row>57</xdr:row>
      <xdr:rowOff>143728</xdr:rowOff>
    </xdr:to>
    <xdr:sp macro="" textlink="">
      <xdr:nvSpPr>
        <xdr:cNvPr id="793" name="円/楕円 792"/>
        <xdr:cNvSpPr/>
      </xdr:nvSpPr>
      <xdr:spPr>
        <a:xfrm>
          <a:off x="20383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160255</xdr:rowOff>
    </xdr:from>
    <xdr:ext cx="469744" cy="259045"/>
    <xdr:sp macro="" textlink="">
      <xdr:nvSpPr>
        <xdr:cNvPr id="794" name="テキスト ボックス 793"/>
        <xdr:cNvSpPr txBox="1"/>
      </xdr:nvSpPr>
      <xdr:spPr>
        <a:xfrm>
          <a:off x="20199427" y="959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147193</xdr:rowOff>
    </xdr:from>
    <xdr:to>
      <xdr:col>28</xdr:col>
      <xdr:colOff>365125</xdr:colOff>
      <xdr:row>57</xdr:row>
      <xdr:rowOff>77343</xdr:rowOff>
    </xdr:to>
    <xdr:sp macro="" textlink="">
      <xdr:nvSpPr>
        <xdr:cNvPr id="795" name="円/楕円 794"/>
        <xdr:cNvSpPr/>
      </xdr:nvSpPr>
      <xdr:spPr>
        <a:xfrm>
          <a:off x="194945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68470</xdr:rowOff>
    </xdr:from>
    <xdr:ext cx="469744" cy="259045"/>
    <xdr:sp macro="" textlink="">
      <xdr:nvSpPr>
        <xdr:cNvPr id="796" name="テキスト ボックス 795"/>
        <xdr:cNvSpPr txBox="1"/>
      </xdr:nvSpPr>
      <xdr:spPr>
        <a:xfrm>
          <a:off x="19310427" y="984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41442</xdr:rowOff>
    </xdr:from>
    <xdr:to>
      <xdr:col>27</xdr:col>
      <xdr:colOff>161925</xdr:colOff>
      <xdr:row>56</xdr:row>
      <xdr:rowOff>143042</xdr:rowOff>
    </xdr:to>
    <xdr:sp macro="" textlink="">
      <xdr:nvSpPr>
        <xdr:cNvPr id="797" name="円/楕円 796"/>
        <xdr:cNvSpPr/>
      </xdr:nvSpPr>
      <xdr:spPr>
        <a:xfrm>
          <a:off x="18605500" y="96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159569</xdr:rowOff>
    </xdr:from>
    <xdr:ext cx="469744" cy="259045"/>
    <xdr:sp macro="" textlink="">
      <xdr:nvSpPr>
        <xdr:cNvPr id="798" name="テキスト ボックス 797"/>
        <xdr:cNvSpPr txBox="1"/>
      </xdr:nvSpPr>
      <xdr:spPr>
        <a:xfrm>
          <a:off x="18421427" y="94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5986</xdr:rowOff>
    </xdr:from>
    <xdr:to>
      <xdr:col>32</xdr:col>
      <xdr:colOff>187325</xdr:colOff>
      <xdr:row>79</xdr:row>
      <xdr:rowOff>25710</xdr:rowOff>
    </xdr:to>
    <xdr:cxnSp macro="">
      <xdr:nvCxnSpPr>
        <xdr:cNvPr id="830" name="直線コネクタ 829"/>
        <xdr:cNvCxnSpPr/>
      </xdr:nvCxnSpPr>
      <xdr:spPr>
        <a:xfrm flipV="1">
          <a:off x="21323300" y="13550536"/>
          <a:ext cx="8382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25580</xdr:rowOff>
    </xdr:from>
    <xdr:to>
      <xdr:col>31</xdr:col>
      <xdr:colOff>34925</xdr:colOff>
      <xdr:row>79</xdr:row>
      <xdr:rowOff>25710</xdr:rowOff>
    </xdr:to>
    <xdr:cxnSp macro="">
      <xdr:nvCxnSpPr>
        <xdr:cNvPr id="833" name="直線コネクタ 832"/>
        <xdr:cNvCxnSpPr/>
      </xdr:nvCxnSpPr>
      <xdr:spPr>
        <a:xfrm>
          <a:off x="20434300" y="1357013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25580</xdr:rowOff>
    </xdr:from>
    <xdr:to>
      <xdr:col>29</xdr:col>
      <xdr:colOff>517525</xdr:colOff>
      <xdr:row>79</xdr:row>
      <xdr:rowOff>50873</xdr:rowOff>
    </xdr:to>
    <xdr:cxnSp macro="">
      <xdr:nvCxnSpPr>
        <xdr:cNvPr id="836" name="直線コネクタ 835"/>
        <xdr:cNvCxnSpPr/>
      </xdr:nvCxnSpPr>
      <xdr:spPr>
        <a:xfrm flipV="1">
          <a:off x="19545300" y="13570130"/>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44079</xdr:rowOff>
    </xdr:from>
    <xdr:to>
      <xdr:col>28</xdr:col>
      <xdr:colOff>314325</xdr:colOff>
      <xdr:row>79</xdr:row>
      <xdr:rowOff>50873</xdr:rowOff>
    </xdr:to>
    <xdr:cxnSp macro="">
      <xdr:nvCxnSpPr>
        <xdr:cNvPr id="839" name="直線コネクタ 838"/>
        <xdr:cNvCxnSpPr/>
      </xdr:nvCxnSpPr>
      <xdr:spPr>
        <a:xfrm>
          <a:off x="18656300" y="13588629"/>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126636</xdr:rowOff>
    </xdr:from>
    <xdr:to>
      <xdr:col>32</xdr:col>
      <xdr:colOff>238125</xdr:colOff>
      <xdr:row>79</xdr:row>
      <xdr:rowOff>56786</xdr:rowOff>
    </xdr:to>
    <xdr:sp macro="" textlink="">
      <xdr:nvSpPr>
        <xdr:cNvPr id="849" name="円/楕円 848"/>
        <xdr:cNvSpPr/>
      </xdr:nvSpPr>
      <xdr:spPr>
        <a:xfrm>
          <a:off x="22110700" y="134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41563</xdr:rowOff>
    </xdr:from>
    <xdr:ext cx="534377" cy="259045"/>
    <xdr:sp macro="" textlink="">
      <xdr:nvSpPr>
        <xdr:cNvPr id="850" name="繰出金該当値テキスト"/>
        <xdr:cNvSpPr txBox="1"/>
      </xdr:nvSpPr>
      <xdr:spPr>
        <a:xfrm>
          <a:off x="22212300" y="134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146360</xdr:rowOff>
    </xdr:from>
    <xdr:to>
      <xdr:col>31</xdr:col>
      <xdr:colOff>85725</xdr:colOff>
      <xdr:row>79</xdr:row>
      <xdr:rowOff>76510</xdr:rowOff>
    </xdr:to>
    <xdr:sp macro="" textlink="">
      <xdr:nvSpPr>
        <xdr:cNvPr id="851" name="円/楕円 850"/>
        <xdr:cNvSpPr/>
      </xdr:nvSpPr>
      <xdr:spPr>
        <a:xfrm>
          <a:off x="21272500" y="135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67637</xdr:rowOff>
    </xdr:from>
    <xdr:ext cx="534377" cy="259045"/>
    <xdr:sp macro="" textlink="">
      <xdr:nvSpPr>
        <xdr:cNvPr id="852" name="テキスト ボックス 851"/>
        <xdr:cNvSpPr txBox="1"/>
      </xdr:nvSpPr>
      <xdr:spPr>
        <a:xfrm>
          <a:off x="21056111" y="136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146230</xdr:rowOff>
    </xdr:from>
    <xdr:to>
      <xdr:col>29</xdr:col>
      <xdr:colOff>568325</xdr:colOff>
      <xdr:row>79</xdr:row>
      <xdr:rowOff>76380</xdr:rowOff>
    </xdr:to>
    <xdr:sp macro="" textlink="">
      <xdr:nvSpPr>
        <xdr:cNvPr id="853" name="円/楕円 852"/>
        <xdr:cNvSpPr/>
      </xdr:nvSpPr>
      <xdr:spPr>
        <a:xfrm>
          <a:off x="20383500" y="13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67507</xdr:rowOff>
    </xdr:from>
    <xdr:ext cx="534377" cy="259045"/>
    <xdr:sp macro="" textlink="">
      <xdr:nvSpPr>
        <xdr:cNvPr id="854" name="テキスト ボックス 853"/>
        <xdr:cNvSpPr txBox="1"/>
      </xdr:nvSpPr>
      <xdr:spPr>
        <a:xfrm>
          <a:off x="20167111" y="136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24,489</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73</xdr:rowOff>
    </xdr:from>
    <xdr:to>
      <xdr:col>28</xdr:col>
      <xdr:colOff>365125</xdr:colOff>
      <xdr:row>79</xdr:row>
      <xdr:rowOff>101673</xdr:rowOff>
    </xdr:to>
    <xdr:sp macro="" textlink="">
      <xdr:nvSpPr>
        <xdr:cNvPr id="855" name="円/楕円 854"/>
        <xdr:cNvSpPr/>
      </xdr:nvSpPr>
      <xdr:spPr>
        <a:xfrm>
          <a:off x="19494500" y="135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92800</xdr:rowOff>
    </xdr:from>
    <xdr:ext cx="534377" cy="259045"/>
    <xdr:sp macro="" textlink="">
      <xdr:nvSpPr>
        <xdr:cNvPr id="856" name="テキスト ボックス 855"/>
        <xdr:cNvSpPr txBox="1"/>
      </xdr:nvSpPr>
      <xdr:spPr>
        <a:xfrm>
          <a:off x="19278111" y="1363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164729</xdr:rowOff>
    </xdr:from>
    <xdr:to>
      <xdr:col>27</xdr:col>
      <xdr:colOff>161925</xdr:colOff>
      <xdr:row>79</xdr:row>
      <xdr:rowOff>94879</xdr:rowOff>
    </xdr:to>
    <xdr:sp macro="" textlink="">
      <xdr:nvSpPr>
        <xdr:cNvPr id="857" name="円/楕円 856"/>
        <xdr:cNvSpPr/>
      </xdr:nvSpPr>
      <xdr:spPr>
        <a:xfrm>
          <a:off x="18605500" y="135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86006</xdr:rowOff>
    </xdr:from>
    <xdr:ext cx="534377" cy="259045"/>
    <xdr:sp macro="" textlink="">
      <xdr:nvSpPr>
        <xdr:cNvPr id="858" name="テキスト ボックス 857"/>
        <xdr:cNvSpPr txBox="1"/>
      </xdr:nvSpPr>
      <xdr:spPr>
        <a:xfrm>
          <a:off x="18389111" y="13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物件費、補助費等及び普通建設事業費については、高い水準にある。</a:t>
          </a:r>
          <a:endParaRPr lang="ja-JP" altLang="ja-JP" sz="1400">
            <a:effectLst/>
          </a:endParaRPr>
        </a:p>
        <a:p>
          <a:r>
            <a:rPr kumimoji="1" lang="ja-JP" altLang="ja-JP" sz="1100">
              <a:solidFill>
                <a:schemeClr val="dk1"/>
              </a:solidFill>
              <a:effectLst/>
              <a:latin typeface="+mn-lt"/>
              <a:ea typeface="+mn-ea"/>
              <a:cs typeface="+mn-cs"/>
            </a:rPr>
            <a:t>　その理由として、</a:t>
          </a:r>
          <a:r>
            <a:rPr kumimoji="1" lang="ja-JP" altLang="en-US" sz="1100">
              <a:solidFill>
                <a:schemeClr val="dk1"/>
              </a:solidFill>
              <a:effectLst/>
              <a:latin typeface="+mn-lt"/>
              <a:ea typeface="+mn-ea"/>
              <a:cs typeface="+mn-cs"/>
            </a:rPr>
            <a:t>物件費については大規模事業に伴う備品購入費等の臨時的な支出があったこと、</a:t>
          </a:r>
          <a:r>
            <a:rPr kumimoji="1" lang="ja-JP" altLang="ja-JP" sz="1100">
              <a:solidFill>
                <a:schemeClr val="dk1"/>
              </a:solidFill>
              <a:effectLst/>
              <a:latin typeface="+mn-lt"/>
              <a:ea typeface="+mn-ea"/>
              <a:cs typeface="+mn-cs"/>
            </a:rPr>
            <a:t>補助費等については財産区繰入金、普通建設事業費については、財産区繰入金及び防衛関係補助金が財源</a:t>
          </a:r>
          <a:r>
            <a:rPr kumimoji="1" lang="ja-JP" altLang="en-US" sz="1100">
              <a:solidFill>
                <a:schemeClr val="dk1"/>
              </a:solidFill>
              <a:effectLst/>
              <a:latin typeface="+mn-lt"/>
              <a:ea typeface="+mn-ea"/>
              <a:cs typeface="+mn-cs"/>
            </a:rPr>
            <a:t>となる市特有の事業が</a:t>
          </a:r>
          <a:r>
            <a:rPr kumimoji="1" lang="ja-JP" altLang="ja-JP" sz="1100">
              <a:solidFill>
                <a:schemeClr val="dk1"/>
              </a:solidFill>
              <a:effectLst/>
              <a:latin typeface="+mn-lt"/>
              <a:ea typeface="+mn-ea"/>
              <a:cs typeface="+mn-cs"/>
            </a:rPr>
            <a:t>あることが挙げられる。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物件費及び普通建設事業費については、大規模事業が完了すれば水準は低下する見込みだが、</a:t>
          </a:r>
          <a:r>
            <a:rPr kumimoji="1" lang="ja-JP" altLang="ja-JP" sz="1100">
              <a:solidFill>
                <a:schemeClr val="dk1"/>
              </a:solidFill>
              <a:effectLst/>
              <a:latin typeface="+mn-lt"/>
              <a:ea typeface="+mn-ea"/>
              <a:cs typeface="+mn-cs"/>
            </a:rPr>
            <a:t>補助費等については、</a:t>
          </a:r>
          <a:r>
            <a:rPr lang="ja-JP" altLang="ja-JP" sz="1100" b="0" i="0" baseline="0">
              <a:solidFill>
                <a:schemeClr val="dk1"/>
              </a:solidFill>
              <a:effectLst/>
              <a:latin typeface="+mn-lt"/>
              <a:ea typeface="+mn-ea"/>
              <a:cs typeface="+mn-cs"/>
            </a:rPr>
            <a:t>御殿場市小山町広域行政組合負担金</a:t>
          </a:r>
          <a:r>
            <a:rPr lang="ja-JP" altLang="en-US" sz="1100" b="0" i="0" baseline="0">
              <a:solidFill>
                <a:schemeClr val="dk1"/>
              </a:solidFill>
              <a:effectLst/>
              <a:latin typeface="+mn-lt"/>
              <a:ea typeface="+mn-ea"/>
              <a:cs typeface="+mn-cs"/>
            </a:rPr>
            <a:t>のうちごみ再資源化施設建設のために増となり、今後も施設運営費に係る経費が発生するため、同程度の水準で推移すると思われる。</a:t>
          </a:r>
          <a:endParaRPr lang="ja-JP" altLang="ja-JP" sz="1400">
            <a:effectLst/>
          </a:endParaRPr>
        </a:p>
        <a:p>
          <a:r>
            <a:rPr kumimoji="1" lang="ja-JP" altLang="ja-JP" sz="1100" b="0" i="0" baseline="0">
              <a:solidFill>
                <a:schemeClr val="dk1"/>
              </a:solidFill>
              <a:effectLst/>
              <a:latin typeface="+mn-lt"/>
              <a:ea typeface="+mn-ea"/>
              <a:cs typeface="+mn-cs"/>
            </a:rPr>
            <a:t>　過去５年間の推移を見ると、扶助費は増加</a:t>
          </a:r>
          <a:r>
            <a:rPr kumimoji="1" lang="ja-JP" altLang="en-US" sz="1100" b="0" i="0" baseline="0">
              <a:solidFill>
                <a:schemeClr val="dk1"/>
              </a:solidFill>
              <a:effectLst/>
              <a:latin typeface="+mn-lt"/>
              <a:ea typeface="+mn-ea"/>
              <a:cs typeface="+mn-cs"/>
            </a:rPr>
            <a:t>傾向にあり、</a:t>
          </a:r>
          <a:r>
            <a:rPr kumimoji="1" lang="ja-JP" altLang="ja-JP" sz="1100" b="0" i="0" baseline="0">
              <a:solidFill>
                <a:schemeClr val="dk1"/>
              </a:solidFill>
              <a:effectLst/>
              <a:latin typeface="+mn-lt"/>
              <a:ea typeface="+mn-ea"/>
              <a:cs typeface="+mn-cs"/>
            </a:rPr>
            <a:t>社会保障経費が増加していく中で、適切な予算執行をしていかなければいけない。</a:t>
          </a:r>
          <a:endParaRPr lang="ja-JP" altLang="ja-JP" sz="1400">
            <a:effectLst/>
          </a:endParaRPr>
        </a:p>
        <a:p>
          <a:r>
            <a:rPr kumimoji="1" lang="ja-JP" altLang="ja-JP" sz="1100" b="0" i="0" baseline="0">
              <a:solidFill>
                <a:schemeClr val="dk1"/>
              </a:solidFill>
              <a:effectLst/>
              <a:latin typeface="+mn-lt"/>
              <a:ea typeface="+mn-ea"/>
              <a:cs typeface="+mn-cs"/>
            </a:rPr>
            <a:t>　扶助費以外の性質に</a:t>
          </a:r>
          <a:r>
            <a:rPr kumimoji="1" lang="ja-JP" altLang="en-US" sz="1100" b="0" i="0" baseline="0">
              <a:solidFill>
                <a:schemeClr val="dk1"/>
              </a:solidFill>
              <a:effectLst/>
              <a:latin typeface="+mn-lt"/>
              <a:ea typeface="+mn-ea"/>
              <a:cs typeface="+mn-cs"/>
            </a:rPr>
            <a:t>おいて</a:t>
          </a:r>
          <a:r>
            <a:rPr kumimoji="1" lang="ja-JP" altLang="ja-JP" sz="1100" b="0" i="0" baseline="0">
              <a:solidFill>
                <a:schemeClr val="dk1"/>
              </a:solidFill>
              <a:effectLst/>
              <a:latin typeface="+mn-lt"/>
              <a:ea typeface="+mn-ea"/>
              <a:cs typeface="+mn-cs"/>
            </a:rPr>
            <a:t>も国民健康保険特別会計等への負担が増えつつある繰出金</a:t>
          </a:r>
          <a:r>
            <a:rPr kumimoji="1" lang="ja-JP" altLang="en-US" sz="1100" b="0" i="0" baseline="0">
              <a:solidFill>
                <a:schemeClr val="dk1"/>
              </a:solidFill>
              <a:effectLst/>
              <a:latin typeface="+mn-lt"/>
              <a:ea typeface="+mn-ea"/>
              <a:cs typeface="+mn-cs"/>
            </a:rPr>
            <a:t>や維持補修費</a:t>
          </a:r>
          <a:r>
            <a:rPr kumimoji="1" lang="ja-JP" altLang="ja-JP" sz="1100" b="0" i="0" baseline="0">
              <a:solidFill>
                <a:schemeClr val="dk1"/>
              </a:solidFill>
              <a:effectLst/>
              <a:latin typeface="+mn-lt"/>
              <a:ea typeface="+mn-ea"/>
              <a:cs typeface="+mn-cs"/>
            </a:rPr>
            <a:t>については、注意していく必要がある。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89,178
87,285
194.90
39,257,986
37,342,491
1,784,196
18,148,805
26,972,726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11227</xdr:rowOff>
    </xdr:from>
    <xdr:to>
      <xdr:col>6</xdr:col>
      <xdr:colOff>511175</xdr:colOff>
      <xdr:row>37</xdr:row>
      <xdr:rowOff>60147</xdr:rowOff>
    </xdr:to>
    <xdr:cxnSp macro="">
      <xdr:nvCxnSpPr>
        <xdr:cNvPr id="59" name="直線コネクタ 58"/>
        <xdr:cNvCxnSpPr/>
      </xdr:nvCxnSpPr>
      <xdr:spPr>
        <a:xfrm>
          <a:off x="3797300" y="6183427"/>
          <a:ext cx="8382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11227</xdr:rowOff>
    </xdr:from>
    <xdr:to>
      <xdr:col>5</xdr:col>
      <xdr:colOff>358775</xdr:colOff>
      <xdr:row>36</xdr:row>
      <xdr:rowOff>62890</xdr:rowOff>
    </xdr:to>
    <xdr:cxnSp macro="">
      <xdr:nvCxnSpPr>
        <xdr:cNvPr id="62" name="直線コネクタ 61"/>
        <xdr:cNvCxnSpPr/>
      </xdr:nvCxnSpPr>
      <xdr:spPr>
        <a:xfrm flipV="1">
          <a:off x="2908300" y="6183427"/>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62890</xdr:rowOff>
    </xdr:from>
    <xdr:to>
      <xdr:col>4</xdr:col>
      <xdr:colOff>155575</xdr:colOff>
      <xdr:row>36</xdr:row>
      <xdr:rowOff>92151</xdr:rowOff>
    </xdr:to>
    <xdr:cxnSp macro="">
      <xdr:nvCxnSpPr>
        <xdr:cNvPr id="65" name="直線コネクタ 64"/>
        <xdr:cNvCxnSpPr/>
      </xdr:nvCxnSpPr>
      <xdr:spPr>
        <a:xfrm flipV="1">
          <a:off x="2019300" y="623509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56032</xdr:rowOff>
    </xdr:from>
    <xdr:to>
      <xdr:col>2</xdr:col>
      <xdr:colOff>638175</xdr:colOff>
      <xdr:row>36</xdr:row>
      <xdr:rowOff>92151</xdr:rowOff>
    </xdr:to>
    <xdr:cxnSp macro="">
      <xdr:nvCxnSpPr>
        <xdr:cNvPr id="68" name="直線コネクタ 67"/>
        <xdr:cNvCxnSpPr/>
      </xdr:nvCxnSpPr>
      <xdr:spPr>
        <a:xfrm>
          <a:off x="1130300" y="622823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9347</xdr:rowOff>
    </xdr:from>
    <xdr:to>
      <xdr:col>6</xdr:col>
      <xdr:colOff>561975</xdr:colOff>
      <xdr:row>37</xdr:row>
      <xdr:rowOff>110947</xdr:rowOff>
    </xdr:to>
    <xdr:sp macro="" textlink="">
      <xdr:nvSpPr>
        <xdr:cNvPr id="78" name="円/楕円 77"/>
        <xdr:cNvSpPr/>
      </xdr:nvSpPr>
      <xdr:spPr>
        <a:xfrm>
          <a:off x="4584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95724</xdr:rowOff>
    </xdr:from>
    <xdr:ext cx="469744" cy="259045"/>
    <xdr:sp macro="" textlink="">
      <xdr:nvSpPr>
        <xdr:cNvPr id="79" name="議会費該当値テキスト"/>
        <xdr:cNvSpPr txBox="1"/>
      </xdr:nvSpPr>
      <xdr:spPr>
        <a:xfrm>
          <a:off x="4686300" y="62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131877</xdr:rowOff>
    </xdr:from>
    <xdr:to>
      <xdr:col>5</xdr:col>
      <xdr:colOff>409575</xdr:colOff>
      <xdr:row>36</xdr:row>
      <xdr:rowOff>62027</xdr:rowOff>
    </xdr:to>
    <xdr:sp macro="" textlink="">
      <xdr:nvSpPr>
        <xdr:cNvPr id="80" name="円/楕円 79"/>
        <xdr:cNvSpPr/>
      </xdr:nvSpPr>
      <xdr:spPr>
        <a:xfrm>
          <a:off x="3746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53154</xdr:rowOff>
    </xdr:from>
    <xdr:ext cx="469744" cy="259045"/>
    <xdr:sp macro="" textlink="">
      <xdr:nvSpPr>
        <xdr:cNvPr id="81" name="テキスト ボックス 80"/>
        <xdr:cNvSpPr txBox="1"/>
      </xdr:nvSpPr>
      <xdr:spPr>
        <a:xfrm>
          <a:off x="3562427"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12090</xdr:rowOff>
    </xdr:from>
    <xdr:to>
      <xdr:col>4</xdr:col>
      <xdr:colOff>206375</xdr:colOff>
      <xdr:row>36</xdr:row>
      <xdr:rowOff>113690</xdr:rowOff>
    </xdr:to>
    <xdr:sp macro="" textlink="">
      <xdr:nvSpPr>
        <xdr:cNvPr id="82" name="円/楕円 81"/>
        <xdr:cNvSpPr/>
      </xdr:nvSpPr>
      <xdr:spPr>
        <a:xfrm>
          <a:off x="2857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104817</xdr:rowOff>
    </xdr:from>
    <xdr:ext cx="469744" cy="259045"/>
    <xdr:sp macro="" textlink="">
      <xdr:nvSpPr>
        <xdr:cNvPr id="83" name="テキスト ボックス 82"/>
        <xdr:cNvSpPr txBox="1"/>
      </xdr:nvSpPr>
      <xdr:spPr>
        <a:xfrm>
          <a:off x="2673427"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41351</xdr:rowOff>
    </xdr:from>
    <xdr:to>
      <xdr:col>3</xdr:col>
      <xdr:colOff>3175</xdr:colOff>
      <xdr:row>36</xdr:row>
      <xdr:rowOff>142951</xdr:rowOff>
    </xdr:to>
    <xdr:sp macro="" textlink="">
      <xdr:nvSpPr>
        <xdr:cNvPr id="84" name="円/楕円 83"/>
        <xdr:cNvSpPr/>
      </xdr:nvSpPr>
      <xdr:spPr>
        <a:xfrm>
          <a:off x="1968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134078</xdr:rowOff>
    </xdr:from>
    <xdr:ext cx="469744" cy="259045"/>
    <xdr:sp macro="" textlink="">
      <xdr:nvSpPr>
        <xdr:cNvPr id="85" name="テキスト ボックス 84"/>
        <xdr:cNvSpPr txBox="1"/>
      </xdr:nvSpPr>
      <xdr:spPr>
        <a:xfrm>
          <a:off x="1784427" y="63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5232</xdr:rowOff>
    </xdr:from>
    <xdr:to>
      <xdr:col>1</xdr:col>
      <xdr:colOff>485775</xdr:colOff>
      <xdr:row>36</xdr:row>
      <xdr:rowOff>106832</xdr:rowOff>
    </xdr:to>
    <xdr:sp macro="" textlink="">
      <xdr:nvSpPr>
        <xdr:cNvPr id="86" name="円/楕円 85"/>
        <xdr:cNvSpPr/>
      </xdr:nvSpPr>
      <xdr:spPr>
        <a:xfrm>
          <a:off x="1079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97959</xdr:rowOff>
    </xdr:from>
    <xdr:ext cx="469744" cy="259045"/>
    <xdr:sp macro="" textlink="">
      <xdr:nvSpPr>
        <xdr:cNvPr id="87" name="テキスト ボックス 86"/>
        <xdr:cNvSpPr txBox="1"/>
      </xdr:nvSpPr>
      <xdr:spPr>
        <a:xfrm>
          <a:off x="895427" y="62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170813</xdr:rowOff>
    </xdr:from>
    <xdr:to>
      <xdr:col>6</xdr:col>
      <xdr:colOff>511175</xdr:colOff>
      <xdr:row>56</xdr:row>
      <xdr:rowOff>11905</xdr:rowOff>
    </xdr:to>
    <xdr:cxnSp macro="">
      <xdr:nvCxnSpPr>
        <xdr:cNvPr id="116" name="直線コネクタ 115"/>
        <xdr:cNvCxnSpPr/>
      </xdr:nvCxnSpPr>
      <xdr:spPr>
        <a:xfrm>
          <a:off x="3797300" y="9600563"/>
          <a:ext cx="838200" cy="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170813</xdr:rowOff>
    </xdr:from>
    <xdr:to>
      <xdr:col>5</xdr:col>
      <xdr:colOff>358775</xdr:colOff>
      <xdr:row>56</xdr:row>
      <xdr:rowOff>111095</xdr:rowOff>
    </xdr:to>
    <xdr:cxnSp macro="">
      <xdr:nvCxnSpPr>
        <xdr:cNvPr id="119" name="直線コネクタ 118"/>
        <xdr:cNvCxnSpPr/>
      </xdr:nvCxnSpPr>
      <xdr:spPr>
        <a:xfrm flipV="1">
          <a:off x="2908300" y="9600563"/>
          <a:ext cx="889000" cy="1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52405</xdr:rowOff>
    </xdr:from>
    <xdr:to>
      <xdr:col>4</xdr:col>
      <xdr:colOff>155575</xdr:colOff>
      <xdr:row>56</xdr:row>
      <xdr:rowOff>111095</xdr:rowOff>
    </xdr:to>
    <xdr:cxnSp macro="">
      <xdr:nvCxnSpPr>
        <xdr:cNvPr id="122" name="直線コネクタ 121"/>
        <xdr:cNvCxnSpPr/>
      </xdr:nvCxnSpPr>
      <xdr:spPr>
        <a:xfrm>
          <a:off x="2019300" y="9653605"/>
          <a:ext cx="889000" cy="5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52405</xdr:rowOff>
    </xdr:from>
    <xdr:to>
      <xdr:col>2</xdr:col>
      <xdr:colOff>638175</xdr:colOff>
      <xdr:row>56</xdr:row>
      <xdr:rowOff>141552</xdr:rowOff>
    </xdr:to>
    <xdr:cxnSp macro="">
      <xdr:nvCxnSpPr>
        <xdr:cNvPr id="125" name="直線コネクタ 124"/>
        <xdr:cNvCxnSpPr/>
      </xdr:nvCxnSpPr>
      <xdr:spPr>
        <a:xfrm flipV="1">
          <a:off x="1130300" y="9653605"/>
          <a:ext cx="889000" cy="8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132555</xdr:rowOff>
    </xdr:from>
    <xdr:to>
      <xdr:col>6</xdr:col>
      <xdr:colOff>561975</xdr:colOff>
      <xdr:row>56</xdr:row>
      <xdr:rowOff>62705</xdr:rowOff>
    </xdr:to>
    <xdr:sp macro="" textlink="">
      <xdr:nvSpPr>
        <xdr:cNvPr id="135" name="円/楕円 134"/>
        <xdr:cNvSpPr/>
      </xdr:nvSpPr>
      <xdr:spPr>
        <a:xfrm>
          <a:off x="4584700" y="95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155432</xdr:rowOff>
    </xdr:from>
    <xdr:ext cx="534377" cy="259045"/>
    <xdr:sp macro="" textlink="">
      <xdr:nvSpPr>
        <xdr:cNvPr id="136" name="総務費該当値テキスト"/>
        <xdr:cNvSpPr txBox="1"/>
      </xdr:nvSpPr>
      <xdr:spPr>
        <a:xfrm>
          <a:off x="4686300" y="94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120013</xdr:rowOff>
    </xdr:from>
    <xdr:to>
      <xdr:col>5</xdr:col>
      <xdr:colOff>409575</xdr:colOff>
      <xdr:row>56</xdr:row>
      <xdr:rowOff>50163</xdr:rowOff>
    </xdr:to>
    <xdr:sp macro="" textlink="">
      <xdr:nvSpPr>
        <xdr:cNvPr id="137" name="円/楕円 136"/>
        <xdr:cNvSpPr/>
      </xdr:nvSpPr>
      <xdr:spPr>
        <a:xfrm>
          <a:off x="3746500" y="9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66690</xdr:rowOff>
    </xdr:from>
    <xdr:ext cx="534377" cy="259045"/>
    <xdr:sp macro="" textlink="">
      <xdr:nvSpPr>
        <xdr:cNvPr id="138" name="テキスト ボックス 137"/>
        <xdr:cNvSpPr txBox="1"/>
      </xdr:nvSpPr>
      <xdr:spPr>
        <a:xfrm>
          <a:off x="3530111" y="93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60295</xdr:rowOff>
    </xdr:from>
    <xdr:to>
      <xdr:col>4</xdr:col>
      <xdr:colOff>206375</xdr:colOff>
      <xdr:row>56</xdr:row>
      <xdr:rowOff>161895</xdr:rowOff>
    </xdr:to>
    <xdr:sp macro="" textlink="">
      <xdr:nvSpPr>
        <xdr:cNvPr id="139" name="円/楕円 138"/>
        <xdr:cNvSpPr/>
      </xdr:nvSpPr>
      <xdr:spPr>
        <a:xfrm>
          <a:off x="2857500" y="96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153022</xdr:rowOff>
    </xdr:from>
    <xdr:ext cx="534377" cy="259045"/>
    <xdr:sp macro="" textlink="">
      <xdr:nvSpPr>
        <xdr:cNvPr id="140" name="テキスト ボックス 139"/>
        <xdr:cNvSpPr txBox="1"/>
      </xdr:nvSpPr>
      <xdr:spPr>
        <a:xfrm>
          <a:off x="2641111" y="975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1605</xdr:rowOff>
    </xdr:from>
    <xdr:to>
      <xdr:col>3</xdr:col>
      <xdr:colOff>3175</xdr:colOff>
      <xdr:row>56</xdr:row>
      <xdr:rowOff>103205</xdr:rowOff>
    </xdr:to>
    <xdr:sp macro="" textlink="">
      <xdr:nvSpPr>
        <xdr:cNvPr id="141" name="円/楕円 140"/>
        <xdr:cNvSpPr/>
      </xdr:nvSpPr>
      <xdr:spPr>
        <a:xfrm>
          <a:off x="1968500" y="96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119732</xdr:rowOff>
    </xdr:from>
    <xdr:ext cx="534377" cy="259045"/>
    <xdr:sp macro="" textlink="">
      <xdr:nvSpPr>
        <xdr:cNvPr id="142" name="テキスト ボックス 141"/>
        <xdr:cNvSpPr txBox="1"/>
      </xdr:nvSpPr>
      <xdr:spPr>
        <a:xfrm>
          <a:off x="1752111" y="937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90752</xdr:rowOff>
    </xdr:from>
    <xdr:to>
      <xdr:col>1</xdr:col>
      <xdr:colOff>485775</xdr:colOff>
      <xdr:row>57</xdr:row>
      <xdr:rowOff>20902</xdr:rowOff>
    </xdr:to>
    <xdr:sp macro="" textlink="">
      <xdr:nvSpPr>
        <xdr:cNvPr id="143" name="円/楕円 142"/>
        <xdr:cNvSpPr/>
      </xdr:nvSpPr>
      <xdr:spPr>
        <a:xfrm>
          <a:off x="1079500" y="96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12029</xdr:rowOff>
    </xdr:from>
    <xdr:ext cx="534377" cy="259045"/>
    <xdr:sp macro="" textlink="">
      <xdr:nvSpPr>
        <xdr:cNvPr id="144" name="テキスト ボックス 143"/>
        <xdr:cNvSpPr txBox="1"/>
      </xdr:nvSpPr>
      <xdr:spPr>
        <a:xfrm>
          <a:off x="863111" y="97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161683</xdr:rowOff>
    </xdr:from>
    <xdr:to>
      <xdr:col>6</xdr:col>
      <xdr:colOff>511175</xdr:colOff>
      <xdr:row>78</xdr:row>
      <xdr:rowOff>24333</xdr:rowOff>
    </xdr:to>
    <xdr:cxnSp macro="">
      <xdr:nvCxnSpPr>
        <xdr:cNvPr id="174" name="直線コネクタ 173"/>
        <xdr:cNvCxnSpPr/>
      </xdr:nvCxnSpPr>
      <xdr:spPr>
        <a:xfrm flipV="1">
          <a:off x="3797300" y="13363333"/>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24333</xdr:rowOff>
    </xdr:from>
    <xdr:to>
      <xdr:col>5</xdr:col>
      <xdr:colOff>358775</xdr:colOff>
      <xdr:row>78</xdr:row>
      <xdr:rowOff>68847</xdr:rowOff>
    </xdr:to>
    <xdr:cxnSp macro="">
      <xdr:nvCxnSpPr>
        <xdr:cNvPr id="177" name="直線コネクタ 176"/>
        <xdr:cNvCxnSpPr/>
      </xdr:nvCxnSpPr>
      <xdr:spPr>
        <a:xfrm flipV="1">
          <a:off x="2908300" y="13397433"/>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112768</xdr:rowOff>
    </xdr:from>
    <xdr:ext cx="599010" cy="259045"/>
    <xdr:sp macro="" textlink="">
      <xdr:nvSpPr>
        <xdr:cNvPr id="179" name="テキスト ボックス 178"/>
        <xdr:cNvSpPr txBox="1"/>
      </xdr:nvSpPr>
      <xdr:spPr>
        <a:xfrm>
          <a:off x="3497794"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68847</xdr:rowOff>
    </xdr:from>
    <xdr:to>
      <xdr:col>4</xdr:col>
      <xdr:colOff>155575</xdr:colOff>
      <xdr:row>78</xdr:row>
      <xdr:rowOff>95644</xdr:rowOff>
    </xdr:to>
    <xdr:cxnSp macro="">
      <xdr:nvCxnSpPr>
        <xdr:cNvPr id="180" name="直線コネクタ 179"/>
        <xdr:cNvCxnSpPr/>
      </xdr:nvCxnSpPr>
      <xdr:spPr>
        <a:xfrm flipV="1">
          <a:off x="2019300" y="13441947"/>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95644</xdr:rowOff>
    </xdr:from>
    <xdr:to>
      <xdr:col>2</xdr:col>
      <xdr:colOff>638175</xdr:colOff>
      <xdr:row>78</xdr:row>
      <xdr:rowOff>131635</xdr:rowOff>
    </xdr:to>
    <xdr:cxnSp macro="">
      <xdr:nvCxnSpPr>
        <xdr:cNvPr id="183" name="直線コネクタ 182"/>
        <xdr:cNvCxnSpPr/>
      </xdr:nvCxnSpPr>
      <xdr:spPr>
        <a:xfrm flipV="1">
          <a:off x="1130300" y="13468744"/>
          <a:ext cx="889000" cy="3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110883</xdr:rowOff>
    </xdr:from>
    <xdr:to>
      <xdr:col>6</xdr:col>
      <xdr:colOff>561975</xdr:colOff>
      <xdr:row>78</xdr:row>
      <xdr:rowOff>41033</xdr:rowOff>
    </xdr:to>
    <xdr:sp macro="" textlink="">
      <xdr:nvSpPr>
        <xdr:cNvPr id="193" name="円/楕円 192"/>
        <xdr:cNvSpPr/>
      </xdr:nvSpPr>
      <xdr:spPr>
        <a:xfrm>
          <a:off x="45847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89310</xdr:rowOff>
    </xdr:from>
    <xdr:ext cx="599010" cy="259045"/>
    <xdr:sp macro="" textlink="">
      <xdr:nvSpPr>
        <xdr:cNvPr id="194" name="民生費該当値テキスト"/>
        <xdr:cNvSpPr txBox="1"/>
      </xdr:nvSpPr>
      <xdr:spPr>
        <a:xfrm>
          <a:off x="4686300" y="132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144983</xdr:rowOff>
    </xdr:from>
    <xdr:to>
      <xdr:col>5</xdr:col>
      <xdr:colOff>409575</xdr:colOff>
      <xdr:row>78</xdr:row>
      <xdr:rowOff>75133</xdr:rowOff>
    </xdr:to>
    <xdr:sp macro="" textlink="">
      <xdr:nvSpPr>
        <xdr:cNvPr id="195" name="円/楕円 194"/>
        <xdr:cNvSpPr/>
      </xdr:nvSpPr>
      <xdr:spPr>
        <a:xfrm>
          <a:off x="3746500" y="133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66260</xdr:rowOff>
    </xdr:from>
    <xdr:ext cx="599010" cy="259045"/>
    <xdr:sp macro="" textlink="">
      <xdr:nvSpPr>
        <xdr:cNvPr id="196" name="テキスト ボックス 195"/>
        <xdr:cNvSpPr txBox="1"/>
      </xdr:nvSpPr>
      <xdr:spPr>
        <a:xfrm>
          <a:off x="3497794" y="1343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18047</xdr:rowOff>
    </xdr:from>
    <xdr:to>
      <xdr:col>4</xdr:col>
      <xdr:colOff>206375</xdr:colOff>
      <xdr:row>78</xdr:row>
      <xdr:rowOff>119647</xdr:rowOff>
    </xdr:to>
    <xdr:sp macro="" textlink="">
      <xdr:nvSpPr>
        <xdr:cNvPr id="197" name="円/楕円 196"/>
        <xdr:cNvSpPr/>
      </xdr:nvSpPr>
      <xdr:spPr>
        <a:xfrm>
          <a:off x="2857500" y="133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110774</xdr:rowOff>
    </xdr:from>
    <xdr:ext cx="599010" cy="259045"/>
    <xdr:sp macro="" textlink="">
      <xdr:nvSpPr>
        <xdr:cNvPr id="198" name="テキスト ボックス 197"/>
        <xdr:cNvSpPr txBox="1"/>
      </xdr:nvSpPr>
      <xdr:spPr>
        <a:xfrm>
          <a:off x="2608794" y="1348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44844</xdr:rowOff>
    </xdr:from>
    <xdr:to>
      <xdr:col>3</xdr:col>
      <xdr:colOff>3175</xdr:colOff>
      <xdr:row>78</xdr:row>
      <xdr:rowOff>146444</xdr:rowOff>
    </xdr:to>
    <xdr:sp macro="" textlink="">
      <xdr:nvSpPr>
        <xdr:cNvPr id="199" name="円/楕円 198"/>
        <xdr:cNvSpPr/>
      </xdr:nvSpPr>
      <xdr:spPr>
        <a:xfrm>
          <a:off x="1968500" y="134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137571</xdr:rowOff>
    </xdr:from>
    <xdr:ext cx="534377" cy="259045"/>
    <xdr:sp macro="" textlink="">
      <xdr:nvSpPr>
        <xdr:cNvPr id="200" name="テキスト ボックス 199"/>
        <xdr:cNvSpPr txBox="1"/>
      </xdr:nvSpPr>
      <xdr:spPr>
        <a:xfrm>
          <a:off x="1752111" y="135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80835</xdr:rowOff>
    </xdr:from>
    <xdr:to>
      <xdr:col>1</xdr:col>
      <xdr:colOff>485775</xdr:colOff>
      <xdr:row>79</xdr:row>
      <xdr:rowOff>10985</xdr:rowOff>
    </xdr:to>
    <xdr:sp macro="" textlink="">
      <xdr:nvSpPr>
        <xdr:cNvPr id="201" name="円/楕円 200"/>
        <xdr:cNvSpPr/>
      </xdr:nvSpPr>
      <xdr:spPr>
        <a:xfrm>
          <a:off x="1079500" y="134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2112</xdr:rowOff>
    </xdr:from>
    <xdr:ext cx="534377" cy="259045"/>
    <xdr:sp macro="" textlink="">
      <xdr:nvSpPr>
        <xdr:cNvPr id="202" name="テキスト ボックス 201"/>
        <xdr:cNvSpPr txBox="1"/>
      </xdr:nvSpPr>
      <xdr:spPr>
        <a:xfrm>
          <a:off x="863111" y="135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49746</xdr:rowOff>
    </xdr:from>
    <xdr:to>
      <xdr:col>6</xdr:col>
      <xdr:colOff>511175</xdr:colOff>
      <xdr:row>97</xdr:row>
      <xdr:rowOff>61613</xdr:rowOff>
    </xdr:to>
    <xdr:cxnSp macro="">
      <xdr:nvCxnSpPr>
        <xdr:cNvPr id="232" name="直線コネクタ 231"/>
        <xdr:cNvCxnSpPr/>
      </xdr:nvCxnSpPr>
      <xdr:spPr>
        <a:xfrm flipV="1">
          <a:off x="3797300" y="16680396"/>
          <a:ext cx="8382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73330</xdr:rowOff>
    </xdr:from>
    <xdr:to>
      <xdr:col>5</xdr:col>
      <xdr:colOff>358775</xdr:colOff>
      <xdr:row>97</xdr:row>
      <xdr:rowOff>61613</xdr:rowOff>
    </xdr:to>
    <xdr:cxnSp macro="">
      <xdr:nvCxnSpPr>
        <xdr:cNvPr id="235" name="直線コネクタ 234"/>
        <xdr:cNvCxnSpPr/>
      </xdr:nvCxnSpPr>
      <xdr:spPr>
        <a:xfrm>
          <a:off x="2908300" y="16532530"/>
          <a:ext cx="889000" cy="1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2978</xdr:rowOff>
    </xdr:from>
    <xdr:to>
      <xdr:col>4</xdr:col>
      <xdr:colOff>155575</xdr:colOff>
      <xdr:row>96</xdr:row>
      <xdr:rowOff>73330</xdr:rowOff>
    </xdr:to>
    <xdr:cxnSp macro="">
      <xdr:nvCxnSpPr>
        <xdr:cNvPr id="238" name="直線コネクタ 237"/>
        <xdr:cNvCxnSpPr/>
      </xdr:nvCxnSpPr>
      <xdr:spPr>
        <a:xfrm>
          <a:off x="2019300" y="16462178"/>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144120</xdr:rowOff>
    </xdr:from>
    <xdr:to>
      <xdr:col>2</xdr:col>
      <xdr:colOff>638175</xdr:colOff>
      <xdr:row>96</xdr:row>
      <xdr:rowOff>2978</xdr:rowOff>
    </xdr:to>
    <xdr:cxnSp macro="">
      <xdr:nvCxnSpPr>
        <xdr:cNvPr id="241" name="直線コネクタ 240"/>
        <xdr:cNvCxnSpPr/>
      </xdr:nvCxnSpPr>
      <xdr:spPr>
        <a:xfrm>
          <a:off x="1130300" y="16431870"/>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170396</xdr:rowOff>
    </xdr:from>
    <xdr:to>
      <xdr:col>6</xdr:col>
      <xdr:colOff>561975</xdr:colOff>
      <xdr:row>97</xdr:row>
      <xdr:rowOff>100546</xdr:rowOff>
    </xdr:to>
    <xdr:sp macro="" textlink="">
      <xdr:nvSpPr>
        <xdr:cNvPr id="251" name="円/楕円 250"/>
        <xdr:cNvSpPr/>
      </xdr:nvSpPr>
      <xdr:spPr>
        <a:xfrm>
          <a:off x="45847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21823</xdr:rowOff>
    </xdr:from>
    <xdr:ext cx="534377" cy="259045"/>
    <xdr:sp macro="" textlink="">
      <xdr:nvSpPr>
        <xdr:cNvPr id="252" name="衛生費該当値テキスト"/>
        <xdr:cNvSpPr txBox="1"/>
      </xdr:nvSpPr>
      <xdr:spPr>
        <a:xfrm>
          <a:off x="4686300" y="164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10813</xdr:rowOff>
    </xdr:from>
    <xdr:to>
      <xdr:col>5</xdr:col>
      <xdr:colOff>409575</xdr:colOff>
      <xdr:row>97</xdr:row>
      <xdr:rowOff>112413</xdr:rowOff>
    </xdr:to>
    <xdr:sp macro="" textlink="">
      <xdr:nvSpPr>
        <xdr:cNvPr id="253" name="円/楕円 252"/>
        <xdr:cNvSpPr/>
      </xdr:nvSpPr>
      <xdr:spPr>
        <a:xfrm>
          <a:off x="3746500" y="166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103540</xdr:rowOff>
    </xdr:from>
    <xdr:ext cx="534377" cy="259045"/>
    <xdr:sp macro="" textlink="">
      <xdr:nvSpPr>
        <xdr:cNvPr id="254" name="テキスト ボックス 253"/>
        <xdr:cNvSpPr txBox="1"/>
      </xdr:nvSpPr>
      <xdr:spPr>
        <a:xfrm>
          <a:off x="3530111" y="167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22530</xdr:rowOff>
    </xdr:from>
    <xdr:to>
      <xdr:col>4</xdr:col>
      <xdr:colOff>206375</xdr:colOff>
      <xdr:row>96</xdr:row>
      <xdr:rowOff>124130</xdr:rowOff>
    </xdr:to>
    <xdr:sp macro="" textlink="">
      <xdr:nvSpPr>
        <xdr:cNvPr id="255" name="円/楕円 254"/>
        <xdr:cNvSpPr/>
      </xdr:nvSpPr>
      <xdr:spPr>
        <a:xfrm>
          <a:off x="2857500" y="1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140657</xdr:rowOff>
    </xdr:from>
    <xdr:ext cx="534377" cy="259045"/>
    <xdr:sp macro="" textlink="">
      <xdr:nvSpPr>
        <xdr:cNvPr id="256" name="テキスト ボックス 255"/>
        <xdr:cNvSpPr txBox="1"/>
      </xdr:nvSpPr>
      <xdr:spPr>
        <a:xfrm>
          <a:off x="2641111" y="162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123628</xdr:rowOff>
    </xdr:from>
    <xdr:to>
      <xdr:col>3</xdr:col>
      <xdr:colOff>3175</xdr:colOff>
      <xdr:row>96</xdr:row>
      <xdr:rowOff>53778</xdr:rowOff>
    </xdr:to>
    <xdr:sp macro="" textlink="">
      <xdr:nvSpPr>
        <xdr:cNvPr id="257" name="円/楕円 256"/>
        <xdr:cNvSpPr/>
      </xdr:nvSpPr>
      <xdr:spPr>
        <a:xfrm>
          <a:off x="19685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70305</xdr:rowOff>
    </xdr:from>
    <xdr:ext cx="534377" cy="259045"/>
    <xdr:sp macro="" textlink="">
      <xdr:nvSpPr>
        <xdr:cNvPr id="258" name="テキスト ボックス 257"/>
        <xdr:cNvSpPr txBox="1"/>
      </xdr:nvSpPr>
      <xdr:spPr>
        <a:xfrm>
          <a:off x="1752111" y="16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93320</xdr:rowOff>
    </xdr:from>
    <xdr:to>
      <xdr:col>1</xdr:col>
      <xdr:colOff>485775</xdr:colOff>
      <xdr:row>96</xdr:row>
      <xdr:rowOff>23470</xdr:rowOff>
    </xdr:to>
    <xdr:sp macro="" textlink="">
      <xdr:nvSpPr>
        <xdr:cNvPr id="259" name="円/楕円 258"/>
        <xdr:cNvSpPr/>
      </xdr:nvSpPr>
      <xdr:spPr>
        <a:xfrm>
          <a:off x="1079500" y="163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39997</xdr:rowOff>
    </xdr:from>
    <xdr:ext cx="534377" cy="259045"/>
    <xdr:sp macro="" textlink="">
      <xdr:nvSpPr>
        <xdr:cNvPr id="260" name="テキスト ボックス 259"/>
        <xdr:cNvSpPr txBox="1"/>
      </xdr:nvSpPr>
      <xdr:spPr>
        <a:xfrm>
          <a:off x="863111" y="161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45321</xdr:rowOff>
    </xdr:from>
    <xdr:to>
      <xdr:col>15</xdr:col>
      <xdr:colOff>180340</xdr:colOff>
      <xdr:row>39</xdr:row>
      <xdr:rowOff>98878</xdr:rowOff>
    </xdr:to>
    <xdr:cxnSp macro="">
      <xdr:nvCxnSpPr>
        <xdr:cNvPr id="286" name="直線コネクタ 285"/>
        <xdr:cNvCxnSpPr/>
      </xdr:nvCxnSpPr>
      <xdr:spPr>
        <a:xfrm flipV="1">
          <a:off x="10475595" y="6217521"/>
          <a:ext cx="1270" cy="56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163448</xdr:rowOff>
    </xdr:from>
    <xdr:ext cx="469744" cy="259045"/>
    <xdr:sp macro="" textlink="">
      <xdr:nvSpPr>
        <xdr:cNvPr id="289" name="労働費最大値テキスト"/>
        <xdr:cNvSpPr txBox="1"/>
      </xdr:nvSpPr>
      <xdr:spPr>
        <a:xfrm>
          <a:off x="10528300" y="599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36</xdr:row>
      <xdr:rowOff>45321</xdr:rowOff>
    </xdr:from>
    <xdr:to>
      <xdr:col>15</xdr:col>
      <xdr:colOff>269875</xdr:colOff>
      <xdr:row>36</xdr:row>
      <xdr:rowOff>45321</xdr:rowOff>
    </xdr:to>
    <xdr:cxnSp macro="">
      <xdr:nvCxnSpPr>
        <xdr:cNvPr id="290" name="直線コネクタ 289"/>
        <xdr:cNvCxnSpPr/>
      </xdr:nvCxnSpPr>
      <xdr:spPr>
        <a:xfrm>
          <a:off x="10388600" y="6217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36993</xdr:rowOff>
    </xdr:from>
    <xdr:to>
      <xdr:col>15</xdr:col>
      <xdr:colOff>180975</xdr:colOff>
      <xdr:row>36</xdr:row>
      <xdr:rowOff>115534</xdr:rowOff>
    </xdr:to>
    <xdr:cxnSp macro="">
      <xdr:nvCxnSpPr>
        <xdr:cNvPr id="291" name="直線コネクタ 290"/>
        <xdr:cNvCxnSpPr/>
      </xdr:nvCxnSpPr>
      <xdr:spPr>
        <a:xfrm>
          <a:off x="9639300" y="6209193"/>
          <a:ext cx="8382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84799</xdr:rowOff>
    </xdr:from>
    <xdr:ext cx="378565" cy="259045"/>
    <xdr:sp macro="" textlink="">
      <xdr:nvSpPr>
        <xdr:cNvPr id="292" name="労働費平均値テキスト"/>
        <xdr:cNvSpPr txBox="1"/>
      </xdr:nvSpPr>
      <xdr:spPr>
        <a:xfrm>
          <a:off x="10528300" y="6599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106372</xdr:rowOff>
    </xdr:from>
    <xdr:to>
      <xdr:col>15</xdr:col>
      <xdr:colOff>231775</xdr:colOff>
      <xdr:row>39</xdr:row>
      <xdr:rowOff>36522</xdr:rowOff>
    </xdr:to>
    <xdr:sp macro="" textlink="">
      <xdr:nvSpPr>
        <xdr:cNvPr id="293" name="フローチャート : 判断 292"/>
        <xdr:cNvSpPr/>
      </xdr:nvSpPr>
      <xdr:spPr>
        <a:xfrm>
          <a:off x="104267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11031</xdr:rowOff>
    </xdr:from>
    <xdr:to>
      <xdr:col>14</xdr:col>
      <xdr:colOff>28575</xdr:colOff>
      <xdr:row>36</xdr:row>
      <xdr:rowOff>36993</xdr:rowOff>
    </xdr:to>
    <xdr:cxnSp macro="">
      <xdr:nvCxnSpPr>
        <xdr:cNvPr id="294" name="直線コネクタ 293"/>
        <xdr:cNvCxnSpPr/>
      </xdr:nvCxnSpPr>
      <xdr:spPr>
        <a:xfrm>
          <a:off x="8750300" y="6011781"/>
          <a:ext cx="889000" cy="1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128742</xdr:rowOff>
    </xdr:from>
    <xdr:to>
      <xdr:col>14</xdr:col>
      <xdr:colOff>79375</xdr:colOff>
      <xdr:row>38</xdr:row>
      <xdr:rowOff>58892</xdr:rowOff>
    </xdr:to>
    <xdr:sp macro="" textlink="">
      <xdr:nvSpPr>
        <xdr:cNvPr id="295" name="フローチャート : 判断 294"/>
        <xdr:cNvSpPr/>
      </xdr:nvSpPr>
      <xdr:spPr>
        <a:xfrm>
          <a:off x="9588500" y="647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50019</xdr:rowOff>
    </xdr:from>
    <xdr:ext cx="469744" cy="259045"/>
    <xdr:sp macro="" textlink="">
      <xdr:nvSpPr>
        <xdr:cNvPr id="296" name="テキスト ボックス 295"/>
        <xdr:cNvSpPr txBox="1"/>
      </xdr:nvSpPr>
      <xdr:spPr>
        <a:xfrm>
          <a:off x="9404427"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41892</xdr:rowOff>
    </xdr:from>
    <xdr:to>
      <xdr:col>12</xdr:col>
      <xdr:colOff>511175</xdr:colOff>
      <xdr:row>35</xdr:row>
      <xdr:rowOff>11031</xdr:rowOff>
    </xdr:to>
    <xdr:cxnSp macro="">
      <xdr:nvCxnSpPr>
        <xdr:cNvPr id="297" name="直線コネクタ 296"/>
        <xdr:cNvCxnSpPr/>
      </xdr:nvCxnSpPr>
      <xdr:spPr>
        <a:xfrm>
          <a:off x="7861300" y="5699742"/>
          <a:ext cx="889000" cy="3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17381</xdr:rowOff>
    </xdr:from>
    <xdr:to>
      <xdr:col>12</xdr:col>
      <xdr:colOff>561975</xdr:colOff>
      <xdr:row>38</xdr:row>
      <xdr:rowOff>118981</xdr:rowOff>
    </xdr:to>
    <xdr:sp macro="" textlink="">
      <xdr:nvSpPr>
        <xdr:cNvPr id="298" name="フローチャート : 判断 297"/>
        <xdr:cNvSpPr/>
      </xdr:nvSpPr>
      <xdr:spPr>
        <a:xfrm>
          <a:off x="8699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110108</xdr:rowOff>
    </xdr:from>
    <xdr:ext cx="469744" cy="259045"/>
    <xdr:sp macro="" textlink="">
      <xdr:nvSpPr>
        <xdr:cNvPr id="299" name="テキスト ボックス 298"/>
        <xdr:cNvSpPr txBox="1"/>
      </xdr:nvSpPr>
      <xdr:spPr>
        <a:xfrm>
          <a:off x="8515427"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254</xdr:rowOff>
    </xdr:from>
    <xdr:to>
      <xdr:col>11</xdr:col>
      <xdr:colOff>307975</xdr:colOff>
      <xdr:row>33</xdr:row>
      <xdr:rowOff>41892</xdr:rowOff>
    </xdr:to>
    <xdr:cxnSp macro="">
      <xdr:nvCxnSpPr>
        <xdr:cNvPr id="300" name="直線コネクタ 299"/>
        <xdr:cNvCxnSpPr/>
      </xdr:nvCxnSpPr>
      <xdr:spPr>
        <a:xfrm>
          <a:off x="6972300" y="5315204"/>
          <a:ext cx="889000" cy="3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137396</xdr:rowOff>
    </xdr:from>
    <xdr:to>
      <xdr:col>11</xdr:col>
      <xdr:colOff>358775</xdr:colOff>
      <xdr:row>38</xdr:row>
      <xdr:rowOff>67546</xdr:rowOff>
    </xdr:to>
    <xdr:sp macro="" textlink="">
      <xdr:nvSpPr>
        <xdr:cNvPr id="301" name="フローチャート : 判断 300"/>
        <xdr:cNvSpPr/>
      </xdr:nvSpPr>
      <xdr:spPr>
        <a:xfrm>
          <a:off x="7810500" y="648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58672</xdr:rowOff>
    </xdr:from>
    <xdr:ext cx="469744" cy="259045"/>
    <xdr:sp macro="" textlink="">
      <xdr:nvSpPr>
        <xdr:cNvPr id="302" name="テキスト ボックス 301"/>
        <xdr:cNvSpPr txBox="1"/>
      </xdr:nvSpPr>
      <xdr:spPr>
        <a:xfrm>
          <a:off x="7626427" y="65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82532</xdr:rowOff>
    </xdr:from>
    <xdr:to>
      <xdr:col>10</xdr:col>
      <xdr:colOff>155575</xdr:colOff>
      <xdr:row>38</xdr:row>
      <xdr:rowOff>12681</xdr:rowOff>
    </xdr:to>
    <xdr:sp macro="" textlink="">
      <xdr:nvSpPr>
        <xdr:cNvPr id="303" name="フローチャート : 判断 302"/>
        <xdr:cNvSpPr/>
      </xdr:nvSpPr>
      <xdr:spPr>
        <a:xfrm>
          <a:off x="6921500" y="6426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3809</xdr:rowOff>
    </xdr:from>
    <xdr:ext cx="469744" cy="259045"/>
    <xdr:sp macro="" textlink="">
      <xdr:nvSpPr>
        <xdr:cNvPr id="304" name="テキスト ボックス 303"/>
        <xdr:cNvSpPr txBox="1"/>
      </xdr:nvSpPr>
      <xdr:spPr>
        <a:xfrm>
          <a:off x="6737427" y="651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64734</xdr:rowOff>
    </xdr:from>
    <xdr:to>
      <xdr:col>15</xdr:col>
      <xdr:colOff>231775</xdr:colOff>
      <xdr:row>36</xdr:row>
      <xdr:rowOff>166334</xdr:rowOff>
    </xdr:to>
    <xdr:sp macro="" textlink="">
      <xdr:nvSpPr>
        <xdr:cNvPr id="310" name="円/楕円 309"/>
        <xdr:cNvSpPr/>
      </xdr:nvSpPr>
      <xdr:spPr>
        <a:xfrm>
          <a:off x="104267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151111</xdr:rowOff>
    </xdr:from>
    <xdr:ext cx="469744" cy="259045"/>
    <xdr:sp macro="" textlink="">
      <xdr:nvSpPr>
        <xdr:cNvPr id="311" name="労働費該当値テキスト"/>
        <xdr:cNvSpPr txBox="1"/>
      </xdr:nvSpPr>
      <xdr:spPr>
        <a:xfrm>
          <a:off x="10528300" y="615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157643</xdr:rowOff>
    </xdr:from>
    <xdr:to>
      <xdr:col>14</xdr:col>
      <xdr:colOff>79375</xdr:colOff>
      <xdr:row>36</xdr:row>
      <xdr:rowOff>87793</xdr:rowOff>
    </xdr:to>
    <xdr:sp macro="" textlink="">
      <xdr:nvSpPr>
        <xdr:cNvPr id="312" name="円/楕円 311"/>
        <xdr:cNvSpPr/>
      </xdr:nvSpPr>
      <xdr:spPr>
        <a:xfrm>
          <a:off x="9588500" y="61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104320</xdr:rowOff>
    </xdr:from>
    <xdr:ext cx="469744" cy="259045"/>
    <xdr:sp macro="" textlink="">
      <xdr:nvSpPr>
        <xdr:cNvPr id="313" name="テキスト ボックス 312"/>
        <xdr:cNvSpPr txBox="1"/>
      </xdr:nvSpPr>
      <xdr:spPr>
        <a:xfrm>
          <a:off x="9404427" y="59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131681</xdr:rowOff>
    </xdr:from>
    <xdr:to>
      <xdr:col>12</xdr:col>
      <xdr:colOff>561975</xdr:colOff>
      <xdr:row>35</xdr:row>
      <xdr:rowOff>61831</xdr:rowOff>
    </xdr:to>
    <xdr:sp macro="" textlink="">
      <xdr:nvSpPr>
        <xdr:cNvPr id="314" name="円/楕円 313"/>
        <xdr:cNvSpPr/>
      </xdr:nvSpPr>
      <xdr:spPr>
        <a:xfrm>
          <a:off x="8699500" y="59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78358</xdr:rowOff>
    </xdr:from>
    <xdr:ext cx="469744" cy="259045"/>
    <xdr:sp macro="" textlink="">
      <xdr:nvSpPr>
        <xdr:cNvPr id="315" name="テキスト ボックス 314"/>
        <xdr:cNvSpPr txBox="1"/>
      </xdr:nvSpPr>
      <xdr:spPr>
        <a:xfrm>
          <a:off x="8515427" y="57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162542</xdr:rowOff>
    </xdr:from>
    <xdr:to>
      <xdr:col>11</xdr:col>
      <xdr:colOff>358775</xdr:colOff>
      <xdr:row>33</xdr:row>
      <xdr:rowOff>92692</xdr:rowOff>
    </xdr:to>
    <xdr:sp macro="" textlink="">
      <xdr:nvSpPr>
        <xdr:cNvPr id="316" name="円/楕円 315"/>
        <xdr:cNvSpPr/>
      </xdr:nvSpPr>
      <xdr:spPr>
        <a:xfrm>
          <a:off x="7810500" y="5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109219</xdr:rowOff>
    </xdr:from>
    <xdr:ext cx="469744" cy="259045"/>
    <xdr:sp macro="" textlink="">
      <xdr:nvSpPr>
        <xdr:cNvPr id="317" name="テキスト ボックス 316"/>
        <xdr:cNvSpPr txBox="1"/>
      </xdr:nvSpPr>
      <xdr:spPr>
        <a:xfrm>
          <a:off x="7626427" y="54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120904</xdr:rowOff>
    </xdr:from>
    <xdr:to>
      <xdr:col>10</xdr:col>
      <xdr:colOff>155575</xdr:colOff>
      <xdr:row>31</xdr:row>
      <xdr:rowOff>51054</xdr:rowOff>
    </xdr:to>
    <xdr:sp macro="" textlink="">
      <xdr:nvSpPr>
        <xdr:cNvPr id="318" name="円/楕円 317"/>
        <xdr:cNvSpPr/>
      </xdr:nvSpPr>
      <xdr:spPr>
        <a:xfrm>
          <a:off x="6921500" y="52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67581</xdr:rowOff>
    </xdr:from>
    <xdr:ext cx="469744" cy="259045"/>
    <xdr:sp macro="" textlink="">
      <xdr:nvSpPr>
        <xdr:cNvPr id="319" name="テキスト ボックス 318"/>
        <xdr:cNvSpPr txBox="1"/>
      </xdr:nvSpPr>
      <xdr:spPr>
        <a:xfrm>
          <a:off x="6737427" y="50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108405</xdr:rowOff>
    </xdr:from>
    <xdr:to>
      <xdr:col>15</xdr:col>
      <xdr:colOff>180975</xdr:colOff>
      <xdr:row>57</xdr:row>
      <xdr:rowOff>116315</xdr:rowOff>
    </xdr:to>
    <xdr:cxnSp macro="">
      <xdr:nvCxnSpPr>
        <xdr:cNvPr id="346" name="直線コネクタ 345"/>
        <xdr:cNvCxnSpPr/>
      </xdr:nvCxnSpPr>
      <xdr:spPr>
        <a:xfrm>
          <a:off x="9639300" y="9881055"/>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7"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108405</xdr:rowOff>
    </xdr:from>
    <xdr:to>
      <xdr:col>14</xdr:col>
      <xdr:colOff>28575</xdr:colOff>
      <xdr:row>57</xdr:row>
      <xdr:rowOff>130213</xdr:rowOff>
    </xdr:to>
    <xdr:cxnSp macro="">
      <xdr:nvCxnSpPr>
        <xdr:cNvPr id="349" name="直線コネクタ 348"/>
        <xdr:cNvCxnSpPr/>
      </xdr:nvCxnSpPr>
      <xdr:spPr>
        <a:xfrm flipV="1">
          <a:off x="8750300" y="9881055"/>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50" name="フローチャート : 判断 349"/>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110169</xdr:rowOff>
    </xdr:from>
    <xdr:ext cx="534377" cy="259045"/>
    <xdr:sp macro="" textlink="">
      <xdr:nvSpPr>
        <xdr:cNvPr id="351" name="テキスト ボックス 350"/>
        <xdr:cNvSpPr txBox="1"/>
      </xdr:nvSpPr>
      <xdr:spPr>
        <a:xfrm>
          <a:off x="9372111" y="95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130213</xdr:rowOff>
    </xdr:from>
    <xdr:to>
      <xdr:col>12</xdr:col>
      <xdr:colOff>511175</xdr:colOff>
      <xdr:row>57</xdr:row>
      <xdr:rowOff>133802</xdr:rowOff>
    </xdr:to>
    <xdr:cxnSp macro="">
      <xdr:nvCxnSpPr>
        <xdr:cNvPr id="352" name="直線コネクタ 351"/>
        <xdr:cNvCxnSpPr/>
      </xdr:nvCxnSpPr>
      <xdr:spPr>
        <a:xfrm flipV="1">
          <a:off x="7861300" y="990286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4" name="テキスト ボックス 353"/>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50066</xdr:rowOff>
    </xdr:from>
    <xdr:to>
      <xdr:col>11</xdr:col>
      <xdr:colOff>307975</xdr:colOff>
      <xdr:row>57</xdr:row>
      <xdr:rowOff>133802</xdr:rowOff>
    </xdr:to>
    <xdr:cxnSp macro="">
      <xdr:nvCxnSpPr>
        <xdr:cNvPr id="355" name="直線コネクタ 354"/>
        <xdr:cNvCxnSpPr/>
      </xdr:nvCxnSpPr>
      <xdr:spPr>
        <a:xfrm>
          <a:off x="6972300" y="9822716"/>
          <a:ext cx="889000" cy="8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7" name="テキスト ボックス 356"/>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9" name="テキスト ボックス 358"/>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65515</xdr:rowOff>
    </xdr:from>
    <xdr:to>
      <xdr:col>15</xdr:col>
      <xdr:colOff>231775</xdr:colOff>
      <xdr:row>57</xdr:row>
      <xdr:rowOff>167115</xdr:rowOff>
    </xdr:to>
    <xdr:sp macro="" textlink="">
      <xdr:nvSpPr>
        <xdr:cNvPr id="365" name="円/楕円 364"/>
        <xdr:cNvSpPr/>
      </xdr:nvSpPr>
      <xdr:spPr>
        <a:xfrm>
          <a:off x="10426700" y="98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88392</xdr:rowOff>
    </xdr:from>
    <xdr:ext cx="469744" cy="259045"/>
    <xdr:sp macro="" textlink="">
      <xdr:nvSpPr>
        <xdr:cNvPr id="366" name="農林水産業費該当値テキスト"/>
        <xdr:cNvSpPr txBox="1"/>
      </xdr:nvSpPr>
      <xdr:spPr>
        <a:xfrm>
          <a:off x="10528300" y="96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57605</xdr:rowOff>
    </xdr:from>
    <xdr:to>
      <xdr:col>14</xdr:col>
      <xdr:colOff>79375</xdr:colOff>
      <xdr:row>57</xdr:row>
      <xdr:rowOff>159205</xdr:rowOff>
    </xdr:to>
    <xdr:sp macro="" textlink="">
      <xdr:nvSpPr>
        <xdr:cNvPr id="367" name="円/楕円 366"/>
        <xdr:cNvSpPr/>
      </xdr:nvSpPr>
      <xdr:spPr>
        <a:xfrm>
          <a:off x="9588500" y="98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150332</xdr:rowOff>
    </xdr:from>
    <xdr:ext cx="469744" cy="259045"/>
    <xdr:sp macro="" textlink="">
      <xdr:nvSpPr>
        <xdr:cNvPr id="368" name="テキスト ボックス 367"/>
        <xdr:cNvSpPr txBox="1"/>
      </xdr:nvSpPr>
      <xdr:spPr>
        <a:xfrm>
          <a:off x="9404427" y="99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79413</xdr:rowOff>
    </xdr:from>
    <xdr:to>
      <xdr:col>12</xdr:col>
      <xdr:colOff>561975</xdr:colOff>
      <xdr:row>58</xdr:row>
      <xdr:rowOff>9563</xdr:rowOff>
    </xdr:to>
    <xdr:sp macro="" textlink="">
      <xdr:nvSpPr>
        <xdr:cNvPr id="369" name="円/楕円 368"/>
        <xdr:cNvSpPr/>
      </xdr:nvSpPr>
      <xdr:spPr>
        <a:xfrm>
          <a:off x="8699500" y="98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690</xdr:rowOff>
    </xdr:from>
    <xdr:ext cx="469744" cy="259045"/>
    <xdr:sp macro="" textlink="">
      <xdr:nvSpPr>
        <xdr:cNvPr id="370" name="テキスト ボックス 369"/>
        <xdr:cNvSpPr txBox="1"/>
      </xdr:nvSpPr>
      <xdr:spPr>
        <a:xfrm>
          <a:off x="8515427" y="99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83002</xdr:rowOff>
    </xdr:from>
    <xdr:to>
      <xdr:col>11</xdr:col>
      <xdr:colOff>358775</xdr:colOff>
      <xdr:row>58</xdr:row>
      <xdr:rowOff>13152</xdr:rowOff>
    </xdr:to>
    <xdr:sp macro="" textlink="">
      <xdr:nvSpPr>
        <xdr:cNvPr id="371" name="円/楕円 370"/>
        <xdr:cNvSpPr/>
      </xdr:nvSpPr>
      <xdr:spPr>
        <a:xfrm>
          <a:off x="78105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4279</xdr:rowOff>
    </xdr:from>
    <xdr:ext cx="469744" cy="259045"/>
    <xdr:sp macro="" textlink="">
      <xdr:nvSpPr>
        <xdr:cNvPr id="372" name="テキスト ボックス 371"/>
        <xdr:cNvSpPr txBox="1"/>
      </xdr:nvSpPr>
      <xdr:spPr>
        <a:xfrm>
          <a:off x="7626427" y="994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170716</xdr:rowOff>
    </xdr:from>
    <xdr:to>
      <xdr:col>10</xdr:col>
      <xdr:colOff>155575</xdr:colOff>
      <xdr:row>57</xdr:row>
      <xdr:rowOff>100866</xdr:rowOff>
    </xdr:to>
    <xdr:sp macro="" textlink="">
      <xdr:nvSpPr>
        <xdr:cNvPr id="373" name="円/楕円 372"/>
        <xdr:cNvSpPr/>
      </xdr:nvSpPr>
      <xdr:spPr>
        <a:xfrm>
          <a:off x="6921500" y="97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91993</xdr:rowOff>
    </xdr:from>
    <xdr:ext cx="534377" cy="259045"/>
    <xdr:sp macro="" textlink="">
      <xdr:nvSpPr>
        <xdr:cNvPr id="374" name="テキスト ボックス 373"/>
        <xdr:cNvSpPr txBox="1"/>
      </xdr:nvSpPr>
      <xdr:spPr>
        <a:xfrm>
          <a:off x="6705111" y="98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131547</xdr:rowOff>
    </xdr:from>
    <xdr:to>
      <xdr:col>15</xdr:col>
      <xdr:colOff>180975</xdr:colOff>
      <xdr:row>77</xdr:row>
      <xdr:rowOff>152006</xdr:rowOff>
    </xdr:to>
    <xdr:cxnSp macro="">
      <xdr:nvCxnSpPr>
        <xdr:cNvPr id="403" name="直線コネクタ 402"/>
        <xdr:cNvCxnSpPr/>
      </xdr:nvCxnSpPr>
      <xdr:spPr>
        <a:xfrm>
          <a:off x="9639300" y="13333197"/>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131547</xdr:rowOff>
    </xdr:from>
    <xdr:to>
      <xdr:col>14</xdr:col>
      <xdr:colOff>28575</xdr:colOff>
      <xdr:row>78</xdr:row>
      <xdr:rowOff>1169</xdr:rowOff>
    </xdr:to>
    <xdr:cxnSp macro="">
      <xdr:nvCxnSpPr>
        <xdr:cNvPr id="406" name="直線コネクタ 405"/>
        <xdr:cNvCxnSpPr/>
      </xdr:nvCxnSpPr>
      <xdr:spPr>
        <a:xfrm flipV="1">
          <a:off x="8750300" y="13333197"/>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7" name="フローチャート : 判断 406"/>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122217</xdr:rowOff>
    </xdr:from>
    <xdr:ext cx="534377" cy="259045"/>
    <xdr:sp macro="" textlink="">
      <xdr:nvSpPr>
        <xdr:cNvPr id="408" name="テキスト ボックス 407"/>
        <xdr:cNvSpPr txBox="1"/>
      </xdr:nvSpPr>
      <xdr:spPr>
        <a:xfrm>
          <a:off x="9372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160007</xdr:rowOff>
    </xdr:from>
    <xdr:to>
      <xdr:col>12</xdr:col>
      <xdr:colOff>511175</xdr:colOff>
      <xdr:row>78</xdr:row>
      <xdr:rowOff>1169</xdr:rowOff>
    </xdr:to>
    <xdr:cxnSp macro="">
      <xdr:nvCxnSpPr>
        <xdr:cNvPr id="409" name="直線コネクタ 408"/>
        <xdr:cNvCxnSpPr/>
      </xdr:nvCxnSpPr>
      <xdr:spPr>
        <a:xfrm>
          <a:off x="7861300" y="13361657"/>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11" name="テキスト ボックス 410"/>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69405</xdr:rowOff>
    </xdr:from>
    <xdr:to>
      <xdr:col>11</xdr:col>
      <xdr:colOff>307975</xdr:colOff>
      <xdr:row>77</xdr:row>
      <xdr:rowOff>160007</xdr:rowOff>
    </xdr:to>
    <xdr:cxnSp macro="">
      <xdr:nvCxnSpPr>
        <xdr:cNvPr id="412" name="直線コネクタ 411"/>
        <xdr:cNvCxnSpPr/>
      </xdr:nvCxnSpPr>
      <xdr:spPr>
        <a:xfrm>
          <a:off x="6972300" y="13271055"/>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4" name="テキスト ボックス 413"/>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6" name="テキスト ボックス 415"/>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101206</xdr:rowOff>
    </xdr:from>
    <xdr:to>
      <xdr:col>15</xdr:col>
      <xdr:colOff>231775</xdr:colOff>
      <xdr:row>78</xdr:row>
      <xdr:rowOff>31356</xdr:rowOff>
    </xdr:to>
    <xdr:sp macro="" textlink="">
      <xdr:nvSpPr>
        <xdr:cNvPr id="422" name="円/楕円 421"/>
        <xdr:cNvSpPr/>
      </xdr:nvSpPr>
      <xdr:spPr>
        <a:xfrm>
          <a:off x="104267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79633</xdr:rowOff>
    </xdr:from>
    <xdr:ext cx="469744" cy="259045"/>
    <xdr:sp macro="" textlink="">
      <xdr:nvSpPr>
        <xdr:cNvPr id="423" name="商工費該当値テキスト"/>
        <xdr:cNvSpPr txBox="1"/>
      </xdr:nvSpPr>
      <xdr:spPr>
        <a:xfrm>
          <a:off x="10528300" y="132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80747</xdr:rowOff>
    </xdr:from>
    <xdr:to>
      <xdr:col>14</xdr:col>
      <xdr:colOff>79375</xdr:colOff>
      <xdr:row>78</xdr:row>
      <xdr:rowOff>10897</xdr:rowOff>
    </xdr:to>
    <xdr:sp macro="" textlink="">
      <xdr:nvSpPr>
        <xdr:cNvPr id="424" name="円/楕円 423"/>
        <xdr:cNvSpPr/>
      </xdr:nvSpPr>
      <xdr:spPr>
        <a:xfrm>
          <a:off x="9588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2024</xdr:rowOff>
    </xdr:from>
    <xdr:ext cx="469744" cy="259045"/>
    <xdr:sp macro="" textlink="">
      <xdr:nvSpPr>
        <xdr:cNvPr id="425" name="テキスト ボックス 424"/>
        <xdr:cNvSpPr txBox="1"/>
      </xdr:nvSpPr>
      <xdr:spPr>
        <a:xfrm>
          <a:off x="9404427" y="133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121819</xdr:rowOff>
    </xdr:from>
    <xdr:to>
      <xdr:col>12</xdr:col>
      <xdr:colOff>561975</xdr:colOff>
      <xdr:row>78</xdr:row>
      <xdr:rowOff>51969</xdr:rowOff>
    </xdr:to>
    <xdr:sp macro="" textlink="">
      <xdr:nvSpPr>
        <xdr:cNvPr id="426" name="円/楕円 425"/>
        <xdr:cNvSpPr/>
      </xdr:nvSpPr>
      <xdr:spPr>
        <a:xfrm>
          <a:off x="8699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43096</xdr:rowOff>
    </xdr:from>
    <xdr:ext cx="469744" cy="259045"/>
    <xdr:sp macro="" textlink="">
      <xdr:nvSpPr>
        <xdr:cNvPr id="427" name="テキスト ボックス 426"/>
        <xdr:cNvSpPr txBox="1"/>
      </xdr:nvSpPr>
      <xdr:spPr>
        <a:xfrm>
          <a:off x="8515427"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109207</xdr:rowOff>
    </xdr:from>
    <xdr:to>
      <xdr:col>11</xdr:col>
      <xdr:colOff>358775</xdr:colOff>
      <xdr:row>78</xdr:row>
      <xdr:rowOff>39357</xdr:rowOff>
    </xdr:to>
    <xdr:sp macro="" textlink="">
      <xdr:nvSpPr>
        <xdr:cNvPr id="428" name="円/楕円 427"/>
        <xdr:cNvSpPr/>
      </xdr:nvSpPr>
      <xdr:spPr>
        <a:xfrm>
          <a:off x="78105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30484</xdr:rowOff>
    </xdr:from>
    <xdr:ext cx="469744" cy="259045"/>
    <xdr:sp macro="" textlink="">
      <xdr:nvSpPr>
        <xdr:cNvPr id="429" name="テキスト ボックス 428"/>
        <xdr:cNvSpPr txBox="1"/>
      </xdr:nvSpPr>
      <xdr:spPr>
        <a:xfrm>
          <a:off x="7626427" y="1340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18605</xdr:rowOff>
    </xdr:from>
    <xdr:to>
      <xdr:col>10</xdr:col>
      <xdr:colOff>155575</xdr:colOff>
      <xdr:row>77</xdr:row>
      <xdr:rowOff>120205</xdr:rowOff>
    </xdr:to>
    <xdr:sp macro="" textlink="">
      <xdr:nvSpPr>
        <xdr:cNvPr id="430" name="円/楕円 429"/>
        <xdr:cNvSpPr/>
      </xdr:nvSpPr>
      <xdr:spPr>
        <a:xfrm>
          <a:off x="69215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136732</xdr:rowOff>
    </xdr:from>
    <xdr:ext cx="469744" cy="259045"/>
    <xdr:sp macro="" textlink="">
      <xdr:nvSpPr>
        <xdr:cNvPr id="431" name="テキスト ボックス 430"/>
        <xdr:cNvSpPr txBox="1"/>
      </xdr:nvSpPr>
      <xdr:spPr>
        <a:xfrm>
          <a:off x="6737427"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107335</xdr:rowOff>
    </xdr:from>
    <xdr:to>
      <xdr:col>15</xdr:col>
      <xdr:colOff>180975</xdr:colOff>
      <xdr:row>97</xdr:row>
      <xdr:rowOff>29542</xdr:rowOff>
    </xdr:to>
    <xdr:cxnSp macro="">
      <xdr:nvCxnSpPr>
        <xdr:cNvPr id="458" name="直線コネクタ 457"/>
        <xdr:cNvCxnSpPr/>
      </xdr:nvCxnSpPr>
      <xdr:spPr>
        <a:xfrm flipV="1">
          <a:off x="9639300" y="16566535"/>
          <a:ext cx="838200" cy="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9"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12872</xdr:rowOff>
    </xdr:from>
    <xdr:to>
      <xdr:col>14</xdr:col>
      <xdr:colOff>28575</xdr:colOff>
      <xdr:row>97</xdr:row>
      <xdr:rowOff>29542</xdr:rowOff>
    </xdr:to>
    <xdr:cxnSp macro="">
      <xdr:nvCxnSpPr>
        <xdr:cNvPr id="461" name="直線コネクタ 460"/>
        <xdr:cNvCxnSpPr/>
      </xdr:nvCxnSpPr>
      <xdr:spPr>
        <a:xfrm>
          <a:off x="8750300" y="16643522"/>
          <a:ext cx="8890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2" name="フローチャート : 判断 461"/>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156371</xdr:rowOff>
    </xdr:from>
    <xdr:ext cx="534377" cy="259045"/>
    <xdr:sp macro="" textlink="">
      <xdr:nvSpPr>
        <xdr:cNvPr id="463" name="テキスト ボックス 462"/>
        <xdr:cNvSpPr txBox="1"/>
      </xdr:nvSpPr>
      <xdr:spPr>
        <a:xfrm>
          <a:off x="9372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12872</xdr:rowOff>
    </xdr:from>
    <xdr:to>
      <xdr:col>12</xdr:col>
      <xdr:colOff>511175</xdr:colOff>
      <xdr:row>97</xdr:row>
      <xdr:rowOff>106457</xdr:rowOff>
    </xdr:to>
    <xdr:cxnSp macro="">
      <xdr:nvCxnSpPr>
        <xdr:cNvPr id="464" name="直線コネクタ 463"/>
        <xdr:cNvCxnSpPr/>
      </xdr:nvCxnSpPr>
      <xdr:spPr>
        <a:xfrm flipV="1">
          <a:off x="7861300" y="16643522"/>
          <a:ext cx="889000" cy="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6" name="テキスト ボックス 465"/>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90319</xdr:rowOff>
    </xdr:from>
    <xdr:to>
      <xdr:col>11</xdr:col>
      <xdr:colOff>307975</xdr:colOff>
      <xdr:row>97</xdr:row>
      <xdr:rowOff>106457</xdr:rowOff>
    </xdr:to>
    <xdr:cxnSp macro="">
      <xdr:nvCxnSpPr>
        <xdr:cNvPr id="467" name="直線コネクタ 466"/>
        <xdr:cNvCxnSpPr/>
      </xdr:nvCxnSpPr>
      <xdr:spPr>
        <a:xfrm>
          <a:off x="6972300" y="16720969"/>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9" name="テキスト ボックス 468"/>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71" name="テキスト ボックス 470"/>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56535</xdr:rowOff>
    </xdr:from>
    <xdr:to>
      <xdr:col>15</xdr:col>
      <xdr:colOff>231775</xdr:colOff>
      <xdr:row>96</xdr:row>
      <xdr:rowOff>158135</xdr:rowOff>
    </xdr:to>
    <xdr:sp macro="" textlink="">
      <xdr:nvSpPr>
        <xdr:cNvPr id="477" name="円/楕円 476"/>
        <xdr:cNvSpPr/>
      </xdr:nvSpPr>
      <xdr:spPr>
        <a:xfrm>
          <a:off x="10426700" y="1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79412</xdr:rowOff>
    </xdr:from>
    <xdr:ext cx="534377" cy="259045"/>
    <xdr:sp macro="" textlink="">
      <xdr:nvSpPr>
        <xdr:cNvPr id="478" name="土木費該当値テキスト"/>
        <xdr:cNvSpPr txBox="1"/>
      </xdr:nvSpPr>
      <xdr:spPr>
        <a:xfrm>
          <a:off x="10528300" y="163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150192</xdr:rowOff>
    </xdr:from>
    <xdr:to>
      <xdr:col>14</xdr:col>
      <xdr:colOff>79375</xdr:colOff>
      <xdr:row>97</xdr:row>
      <xdr:rowOff>80342</xdr:rowOff>
    </xdr:to>
    <xdr:sp macro="" textlink="">
      <xdr:nvSpPr>
        <xdr:cNvPr id="479" name="円/楕円 478"/>
        <xdr:cNvSpPr/>
      </xdr:nvSpPr>
      <xdr:spPr>
        <a:xfrm>
          <a:off x="9588500" y="166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96869</xdr:rowOff>
    </xdr:from>
    <xdr:ext cx="534377" cy="259045"/>
    <xdr:sp macro="" textlink="">
      <xdr:nvSpPr>
        <xdr:cNvPr id="480" name="テキスト ボックス 479"/>
        <xdr:cNvSpPr txBox="1"/>
      </xdr:nvSpPr>
      <xdr:spPr>
        <a:xfrm>
          <a:off x="9372111" y="163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133522</xdr:rowOff>
    </xdr:from>
    <xdr:to>
      <xdr:col>12</xdr:col>
      <xdr:colOff>561975</xdr:colOff>
      <xdr:row>97</xdr:row>
      <xdr:rowOff>63672</xdr:rowOff>
    </xdr:to>
    <xdr:sp macro="" textlink="">
      <xdr:nvSpPr>
        <xdr:cNvPr id="481" name="円/楕円 480"/>
        <xdr:cNvSpPr/>
      </xdr:nvSpPr>
      <xdr:spPr>
        <a:xfrm>
          <a:off x="8699500" y="1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80199</xdr:rowOff>
    </xdr:from>
    <xdr:ext cx="534377" cy="259045"/>
    <xdr:sp macro="" textlink="">
      <xdr:nvSpPr>
        <xdr:cNvPr id="482" name="テキスト ボックス 481"/>
        <xdr:cNvSpPr txBox="1"/>
      </xdr:nvSpPr>
      <xdr:spPr>
        <a:xfrm>
          <a:off x="8483111" y="163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55657</xdr:rowOff>
    </xdr:from>
    <xdr:to>
      <xdr:col>11</xdr:col>
      <xdr:colOff>358775</xdr:colOff>
      <xdr:row>97</xdr:row>
      <xdr:rowOff>157257</xdr:rowOff>
    </xdr:to>
    <xdr:sp macro="" textlink="">
      <xdr:nvSpPr>
        <xdr:cNvPr id="483" name="円/楕円 482"/>
        <xdr:cNvSpPr/>
      </xdr:nvSpPr>
      <xdr:spPr>
        <a:xfrm>
          <a:off x="7810500" y="16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148384</xdr:rowOff>
    </xdr:from>
    <xdr:ext cx="534377" cy="259045"/>
    <xdr:sp macro="" textlink="">
      <xdr:nvSpPr>
        <xdr:cNvPr id="484" name="テキスト ボックス 483"/>
        <xdr:cNvSpPr txBox="1"/>
      </xdr:nvSpPr>
      <xdr:spPr>
        <a:xfrm>
          <a:off x="7594111" y="167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39519</xdr:rowOff>
    </xdr:from>
    <xdr:to>
      <xdr:col>10</xdr:col>
      <xdr:colOff>155575</xdr:colOff>
      <xdr:row>97</xdr:row>
      <xdr:rowOff>141119</xdr:rowOff>
    </xdr:to>
    <xdr:sp macro="" textlink="">
      <xdr:nvSpPr>
        <xdr:cNvPr id="485" name="円/楕円 484"/>
        <xdr:cNvSpPr/>
      </xdr:nvSpPr>
      <xdr:spPr>
        <a:xfrm>
          <a:off x="6921500" y="166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157646</xdr:rowOff>
    </xdr:from>
    <xdr:ext cx="534377" cy="259045"/>
    <xdr:sp macro="" textlink="">
      <xdr:nvSpPr>
        <xdr:cNvPr id="486" name="テキスト ボックス 485"/>
        <xdr:cNvSpPr txBox="1"/>
      </xdr:nvSpPr>
      <xdr:spPr>
        <a:xfrm>
          <a:off x="6705111" y="1644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53518</xdr:rowOff>
    </xdr:from>
    <xdr:to>
      <xdr:col>23</xdr:col>
      <xdr:colOff>517525</xdr:colOff>
      <xdr:row>37</xdr:row>
      <xdr:rowOff>72903</xdr:rowOff>
    </xdr:to>
    <xdr:cxnSp macro="">
      <xdr:nvCxnSpPr>
        <xdr:cNvPr id="514" name="直線コネクタ 513"/>
        <xdr:cNvCxnSpPr/>
      </xdr:nvCxnSpPr>
      <xdr:spPr>
        <a:xfrm flipV="1">
          <a:off x="15481300" y="6397168"/>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5"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72903</xdr:rowOff>
    </xdr:from>
    <xdr:to>
      <xdr:col>22</xdr:col>
      <xdr:colOff>365125</xdr:colOff>
      <xdr:row>37</xdr:row>
      <xdr:rowOff>88585</xdr:rowOff>
    </xdr:to>
    <xdr:cxnSp macro="">
      <xdr:nvCxnSpPr>
        <xdr:cNvPr id="517" name="直線コネクタ 516"/>
        <xdr:cNvCxnSpPr/>
      </xdr:nvCxnSpPr>
      <xdr:spPr>
        <a:xfrm flipV="1">
          <a:off x="14592300" y="641655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8" name="フローチャート : 判断 517"/>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19" name="テキスト ボックス 518"/>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55164</xdr:rowOff>
    </xdr:from>
    <xdr:to>
      <xdr:col>21</xdr:col>
      <xdr:colOff>161925</xdr:colOff>
      <xdr:row>37</xdr:row>
      <xdr:rowOff>88585</xdr:rowOff>
    </xdr:to>
    <xdr:cxnSp macro="">
      <xdr:nvCxnSpPr>
        <xdr:cNvPr id="520" name="直線コネクタ 519"/>
        <xdr:cNvCxnSpPr/>
      </xdr:nvCxnSpPr>
      <xdr:spPr>
        <a:xfrm>
          <a:off x="13703300" y="6398814"/>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2" name="テキスト ボックス 521"/>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55164</xdr:rowOff>
    </xdr:from>
    <xdr:to>
      <xdr:col>19</xdr:col>
      <xdr:colOff>644525</xdr:colOff>
      <xdr:row>37</xdr:row>
      <xdr:rowOff>115148</xdr:rowOff>
    </xdr:to>
    <xdr:cxnSp macro="">
      <xdr:nvCxnSpPr>
        <xdr:cNvPr id="523" name="直線コネクタ 522"/>
        <xdr:cNvCxnSpPr/>
      </xdr:nvCxnSpPr>
      <xdr:spPr>
        <a:xfrm flipV="1">
          <a:off x="12814300" y="6398814"/>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5" name="テキスト ボックス 524"/>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7" name="テキスト ボックス 526"/>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2718</xdr:rowOff>
    </xdr:from>
    <xdr:to>
      <xdr:col>23</xdr:col>
      <xdr:colOff>568325</xdr:colOff>
      <xdr:row>37</xdr:row>
      <xdr:rowOff>104318</xdr:rowOff>
    </xdr:to>
    <xdr:sp macro="" textlink="">
      <xdr:nvSpPr>
        <xdr:cNvPr id="533" name="円/楕円 532"/>
        <xdr:cNvSpPr/>
      </xdr:nvSpPr>
      <xdr:spPr>
        <a:xfrm>
          <a:off x="16268700" y="63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25595</xdr:rowOff>
    </xdr:from>
    <xdr:ext cx="534377" cy="259045"/>
    <xdr:sp macro="" textlink="">
      <xdr:nvSpPr>
        <xdr:cNvPr id="534" name="消防費該当値テキスト"/>
        <xdr:cNvSpPr txBox="1"/>
      </xdr:nvSpPr>
      <xdr:spPr>
        <a:xfrm>
          <a:off x="16370300"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22103</xdr:rowOff>
    </xdr:from>
    <xdr:to>
      <xdr:col>22</xdr:col>
      <xdr:colOff>415925</xdr:colOff>
      <xdr:row>37</xdr:row>
      <xdr:rowOff>123703</xdr:rowOff>
    </xdr:to>
    <xdr:sp macro="" textlink="">
      <xdr:nvSpPr>
        <xdr:cNvPr id="535" name="円/楕円 534"/>
        <xdr:cNvSpPr/>
      </xdr:nvSpPr>
      <xdr:spPr>
        <a:xfrm>
          <a:off x="15430500" y="63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114830</xdr:rowOff>
    </xdr:from>
    <xdr:ext cx="534377" cy="259045"/>
    <xdr:sp macro="" textlink="">
      <xdr:nvSpPr>
        <xdr:cNvPr id="536" name="テキスト ボックス 535"/>
        <xdr:cNvSpPr txBox="1"/>
      </xdr:nvSpPr>
      <xdr:spPr>
        <a:xfrm>
          <a:off x="15214111" y="64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37785</xdr:rowOff>
    </xdr:from>
    <xdr:to>
      <xdr:col>21</xdr:col>
      <xdr:colOff>212725</xdr:colOff>
      <xdr:row>37</xdr:row>
      <xdr:rowOff>139385</xdr:rowOff>
    </xdr:to>
    <xdr:sp macro="" textlink="">
      <xdr:nvSpPr>
        <xdr:cNvPr id="537" name="円/楕円 536"/>
        <xdr:cNvSpPr/>
      </xdr:nvSpPr>
      <xdr:spPr>
        <a:xfrm>
          <a:off x="14541500" y="6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130512</xdr:rowOff>
    </xdr:from>
    <xdr:ext cx="534377" cy="259045"/>
    <xdr:sp macro="" textlink="">
      <xdr:nvSpPr>
        <xdr:cNvPr id="538" name="テキスト ボックス 537"/>
        <xdr:cNvSpPr txBox="1"/>
      </xdr:nvSpPr>
      <xdr:spPr>
        <a:xfrm>
          <a:off x="14325111" y="64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4364</xdr:rowOff>
    </xdr:from>
    <xdr:to>
      <xdr:col>20</xdr:col>
      <xdr:colOff>9525</xdr:colOff>
      <xdr:row>37</xdr:row>
      <xdr:rowOff>105964</xdr:rowOff>
    </xdr:to>
    <xdr:sp macro="" textlink="">
      <xdr:nvSpPr>
        <xdr:cNvPr id="539" name="円/楕円 538"/>
        <xdr:cNvSpPr/>
      </xdr:nvSpPr>
      <xdr:spPr>
        <a:xfrm>
          <a:off x="13652500" y="63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97091</xdr:rowOff>
    </xdr:from>
    <xdr:ext cx="534377" cy="259045"/>
    <xdr:sp macro="" textlink="">
      <xdr:nvSpPr>
        <xdr:cNvPr id="540" name="テキスト ボックス 539"/>
        <xdr:cNvSpPr txBox="1"/>
      </xdr:nvSpPr>
      <xdr:spPr>
        <a:xfrm>
          <a:off x="13436111" y="64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64348</xdr:rowOff>
    </xdr:from>
    <xdr:to>
      <xdr:col>18</xdr:col>
      <xdr:colOff>492125</xdr:colOff>
      <xdr:row>37</xdr:row>
      <xdr:rowOff>165948</xdr:rowOff>
    </xdr:to>
    <xdr:sp macro="" textlink="">
      <xdr:nvSpPr>
        <xdr:cNvPr id="541" name="円/楕円 540"/>
        <xdr:cNvSpPr/>
      </xdr:nvSpPr>
      <xdr:spPr>
        <a:xfrm>
          <a:off x="12763500" y="64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157075</xdr:rowOff>
    </xdr:from>
    <xdr:ext cx="534377" cy="259045"/>
    <xdr:sp macro="" textlink="">
      <xdr:nvSpPr>
        <xdr:cNvPr id="542" name="テキスト ボックス 541"/>
        <xdr:cNvSpPr txBox="1"/>
      </xdr:nvSpPr>
      <xdr:spPr>
        <a:xfrm>
          <a:off x="12547111" y="650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109100</xdr:rowOff>
    </xdr:from>
    <xdr:to>
      <xdr:col>23</xdr:col>
      <xdr:colOff>517525</xdr:colOff>
      <xdr:row>57</xdr:row>
      <xdr:rowOff>56963</xdr:rowOff>
    </xdr:to>
    <xdr:cxnSp macro="">
      <xdr:nvCxnSpPr>
        <xdr:cNvPr id="574" name="直線コネクタ 573"/>
        <xdr:cNvCxnSpPr/>
      </xdr:nvCxnSpPr>
      <xdr:spPr>
        <a:xfrm flipV="1">
          <a:off x="15481300" y="9710300"/>
          <a:ext cx="838200" cy="1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5"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127160</xdr:rowOff>
    </xdr:from>
    <xdr:to>
      <xdr:col>22</xdr:col>
      <xdr:colOff>365125</xdr:colOff>
      <xdr:row>57</xdr:row>
      <xdr:rowOff>56963</xdr:rowOff>
    </xdr:to>
    <xdr:cxnSp macro="">
      <xdr:nvCxnSpPr>
        <xdr:cNvPr id="577" name="直線コネクタ 576"/>
        <xdr:cNvCxnSpPr/>
      </xdr:nvCxnSpPr>
      <xdr:spPr>
        <a:xfrm>
          <a:off x="14592300" y="9728360"/>
          <a:ext cx="889000" cy="10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8" name="フローチャート : 判断 577"/>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67434</xdr:rowOff>
    </xdr:from>
    <xdr:ext cx="534377" cy="259045"/>
    <xdr:sp macro="" textlink="">
      <xdr:nvSpPr>
        <xdr:cNvPr id="579" name="テキスト ボックス 578"/>
        <xdr:cNvSpPr txBox="1"/>
      </xdr:nvSpPr>
      <xdr:spPr>
        <a:xfrm>
          <a:off x="15214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35589</xdr:rowOff>
    </xdr:from>
    <xdr:to>
      <xdr:col>21</xdr:col>
      <xdr:colOff>161925</xdr:colOff>
      <xdr:row>56</xdr:row>
      <xdr:rowOff>127160</xdr:rowOff>
    </xdr:to>
    <xdr:cxnSp macro="">
      <xdr:nvCxnSpPr>
        <xdr:cNvPr id="580" name="直線コネクタ 579"/>
        <xdr:cNvCxnSpPr/>
      </xdr:nvCxnSpPr>
      <xdr:spPr>
        <a:xfrm>
          <a:off x="13703300" y="9636789"/>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2" name="テキスト ボックス 581"/>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134720</xdr:rowOff>
    </xdr:from>
    <xdr:to>
      <xdr:col>19</xdr:col>
      <xdr:colOff>644525</xdr:colOff>
      <xdr:row>56</xdr:row>
      <xdr:rowOff>35589</xdr:rowOff>
    </xdr:to>
    <xdr:cxnSp macro="">
      <xdr:nvCxnSpPr>
        <xdr:cNvPr id="583" name="直線コネクタ 582"/>
        <xdr:cNvCxnSpPr/>
      </xdr:nvCxnSpPr>
      <xdr:spPr>
        <a:xfrm>
          <a:off x="12814300" y="9564470"/>
          <a:ext cx="8890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5" name="テキスト ボックス 584"/>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7" name="テキスト ボックス 586"/>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58300</xdr:rowOff>
    </xdr:from>
    <xdr:to>
      <xdr:col>23</xdr:col>
      <xdr:colOff>568325</xdr:colOff>
      <xdr:row>56</xdr:row>
      <xdr:rowOff>159900</xdr:rowOff>
    </xdr:to>
    <xdr:sp macro="" textlink="">
      <xdr:nvSpPr>
        <xdr:cNvPr id="593" name="円/楕円 592"/>
        <xdr:cNvSpPr/>
      </xdr:nvSpPr>
      <xdr:spPr>
        <a:xfrm>
          <a:off x="16268700" y="96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81177</xdr:rowOff>
    </xdr:from>
    <xdr:ext cx="534377" cy="259045"/>
    <xdr:sp macro="" textlink="">
      <xdr:nvSpPr>
        <xdr:cNvPr id="594" name="教育費該当値テキスト"/>
        <xdr:cNvSpPr txBox="1"/>
      </xdr:nvSpPr>
      <xdr:spPr>
        <a:xfrm>
          <a:off x="16370300" y="95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6163</xdr:rowOff>
    </xdr:from>
    <xdr:to>
      <xdr:col>22</xdr:col>
      <xdr:colOff>415925</xdr:colOff>
      <xdr:row>57</xdr:row>
      <xdr:rowOff>107763</xdr:rowOff>
    </xdr:to>
    <xdr:sp macro="" textlink="">
      <xdr:nvSpPr>
        <xdr:cNvPr id="595" name="円/楕円 594"/>
        <xdr:cNvSpPr/>
      </xdr:nvSpPr>
      <xdr:spPr>
        <a:xfrm>
          <a:off x="15430500" y="97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98890</xdr:rowOff>
    </xdr:from>
    <xdr:ext cx="534377" cy="259045"/>
    <xdr:sp macro="" textlink="">
      <xdr:nvSpPr>
        <xdr:cNvPr id="596" name="テキスト ボックス 595"/>
        <xdr:cNvSpPr txBox="1"/>
      </xdr:nvSpPr>
      <xdr:spPr>
        <a:xfrm>
          <a:off x="15214111" y="98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76360</xdr:rowOff>
    </xdr:from>
    <xdr:to>
      <xdr:col>21</xdr:col>
      <xdr:colOff>212725</xdr:colOff>
      <xdr:row>57</xdr:row>
      <xdr:rowOff>6510</xdr:rowOff>
    </xdr:to>
    <xdr:sp macro="" textlink="">
      <xdr:nvSpPr>
        <xdr:cNvPr id="597" name="円/楕円 596"/>
        <xdr:cNvSpPr/>
      </xdr:nvSpPr>
      <xdr:spPr>
        <a:xfrm>
          <a:off x="14541500" y="96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23037</xdr:rowOff>
    </xdr:from>
    <xdr:ext cx="534377" cy="259045"/>
    <xdr:sp macro="" textlink="">
      <xdr:nvSpPr>
        <xdr:cNvPr id="598" name="テキスト ボックス 597"/>
        <xdr:cNvSpPr txBox="1"/>
      </xdr:nvSpPr>
      <xdr:spPr>
        <a:xfrm>
          <a:off x="14325111" y="94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156239</xdr:rowOff>
    </xdr:from>
    <xdr:to>
      <xdr:col>20</xdr:col>
      <xdr:colOff>9525</xdr:colOff>
      <xdr:row>56</xdr:row>
      <xdr:rowOff>86389</xdr:rowOff>
    </xdr:to>
    <xdr:sp macro="" textlink="">
      <xdr:nvSpPr>
        <xdr:cNvPr id="599" name="円/楕円 598"/>
        <xdr:cNvSpPr/>
      </xdr:nvSpPr>
      <xdr:spPr>
        <a:xfrm>
          <a:off x="13652500" y="95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102916</xdr:rowOff>
    </xdr:from>
    <xdr:ext cx="534377" cy="259045"/>
    <xdr:sp macro="" textlink="">
      <xdr:nvSpPr>
        <xdr:cNvPr id="600" name="テキスト ボックス 599"/>
        <xdr:cNvSpPr txBox="1"/>
      </xdr:nvSpPr>
      <xdr:spPr>
        <a:xfrm>
          <a:off x="13436111" y="9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83920</xdr:rowOff>
    </xdr:from>
    <xdr:to>
      <xdr:col>18</xdr:col>
      <xdr:colOff>492125</xdr:colOff>
      <xdr:row>56</xdr:row>
      <xdr:rowOff>14070</xdr:rowOff>
    </xdr:to>
    <xdr:sp macro="" textlink="">
      <xdr:nvSpPr>
        <xdr:cNvPr id="601" name="円/楕円 600"/>
        <xdr:cNvSpPr/>
      </xdr:nvSpPr>
      <xdr:spPr>
        <a:xfrm>
          <a:off x="12763500" y="95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30597</xdr:rowOff>
    </xdr:from>
    <xdr:ext cx="534377" cy="259045"/>
    <xdr:sp macro="" textlink="">
      <xdr:nvSpPr>
        <xdr:cNvPr id="602" name="テキスト ボックス 601"/>
        <xdr:cNvSpPr txBox="1"/>
      </xdr:nvSpPr>
      <xdr:spPr>
        <a:xfrm>
          <a:off x="12547111" y="92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112451</xdr:rowOff>
    </xdr:from>
    <xdr:to>
      <xdr:col>23</xdr:col>
      <xdr:colOff>517525</xdr:colOff>
      <xdr:row>78</xdr:row>
      <xdr:rowOff>139609</xdr:rowOff>
    </xdr:to>
    <xdr:cxnSp macro="">
      <xdr:nvCxnSpPr>
        <xdr:cNvPr id="629" name="直線コネクタ 628"/>
        <xdr:cNvCxnSpPr/>
      </xdr:nvCxnSpPr>
      <xdr:spPr>
        <a:xfrm>
          <a:off x="15481300" y="13485551"/>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86071</xdr:rowOff>
    </xdr:from>
    <xdr:to>
      <xdr:col>22</xdr:col>
      <xdr:colOff>365125</xdr:colOff>
      <xdr:row>78</xdr:row>
      <xdr:rowOff>112451</xdr:rowOff>
    </xdr:to>
    <xdr:cxnSp macro="">
      <xdr:nvCxnSpPr>
        <xdr:cNvPr id="632" name="直線コネクタ 631"/>
        <xdr:cNvCxnSpPr/>
      </xdr:nvCxnSpPr>
      <xdr:spPr>
        <a:xfrm>
          <a:off x="14592300" y="13459171"/>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3" name="フローチャート : 判断 632"/>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4" name="テキスト ボックス 633"/>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86071</xdr:rowOff>
    </xdr:from>
    <xdr:to>
      <xdr:col>21</xdr:col>
      <xdr:colOff>161925</xdr:colOff>
      <xdr:row>78</xdr:row>
      <xdr:rowOff>136683</xdr:rowOff>
    </xdr:to>
    <xdr:cxnSp macro="">
      <xdr:nvCxnSpPr>
        <xdr:cNvPr id="635" name="直線コネクタ 634"/>
        <xdr:cNvCxnSpPr/>
      </xdr:nvCxnSpPr>
      <xdr:spPr>
        <a:xfrm flipV="1">
          <a:off x="13703300" y="13459171"/>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136500</xdr:rowOff>
    </xdr:from>
    <xdr:to>
      <xdr:col>19</xdr:col>
      <xdr:colOff>644525</xdr:colOff>
      <xdr:row>78</xdr:row>
      <xdr:rowOff>136683</xdr:rowOff>
    </xdr:to>
    <xdr:cxnSp macro="">
      <xdr:nvCxnSpPr>
        <xdr:cNvPr id="638" name="直線コネクタ 637"/>
        <xdr:cNvCxnSpPr/>
      </xdr:nvCxnSpPr>
      <xdr:spPr>
        <a:xfrm>
          <a:off x="12814300" y="1350960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88809</xdr:rowOff>
    </xdr:from>
    <xdr:to>
      <xdr:col>23</xdr:col>
      <xdr:colOff>568325</xdr:colOff>
      <xdr:row>79</xdr:row>
      <xdr:rowOff>18959</xdr:rowOff>
    </xdr:to>
    <xdr:sp macro="" textlink="">
      <xdr:nvSpPr>
        <xdr:cNvPr id="648" name="円/楕円 647"/>
        <xdr:cNvSpPr/>
      </xdr:nvSpPr>
      <xdr:spPr>
        <a:xfrm>
          <a:off x="162687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9"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61651</xdr:rowOff>
    </xdr:from>
    <xdr:to>
      <xdr:col>22</xdr:col>
      <xdr:colOff>415925</xdr:colOff>
      <xdr:row>78</xdr:row>
      <xdr:rowOff>163251</xdr:rowOff>
    </xdr:to>
    <xdr:sp macro="" textlink="">
      <xdr:nvSpPr>
        <xdr:cNvPr id="650" name="円/楕円 649"/>
        <xdr:cNvSpPr/>
      </xdr:nvSpPr>
      <xdr:spPr>
        <a:xfrm>
          <a:off x="15430500" y="134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154378</xdr:rowOff>
    </xdr:from>
    <xdr:ext cx="378565" cy="259045"/>
    <xdr:sp macro="" textlink="">
      <xdr:nvSpPr>
        <xdr:cNvPr id="651" name="テキスト ボックス 650"/>
        <xdr:cNvSpPr txBox="1"/>
      </xdr:nvSpPr>
      <xdr:spPr>
        <a:xfrm>
          <a:off x="15292017" y="1352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35271</xdr:rowOff>
    </xdr:from>
    <xdr:to>
      <xdr:col>21</xdr:col>
      <xdr:colOff>212725</xdr:colOff>
      <xdr:row>78</xdr:row>
      <xdr:rowOff>136871</xdr:rowOff>
    </xdr:to>
    <xdr:sp macro="" textlink="">
      <xdr:nvSpPr>
        <xdr:cNvPr id="652" name="円/楕円 651"/>
        <xdr:cNvSpPr/>
      </xdr:nvSpPr>
      <xdr:spPr>
        <a:xfrm>
          <a:off x="145415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127998</xdr:rowOff>
    </xdr:from>
    <xdr:ext cx="469744" cy="259045"/>
    <xdr:sp macro="" textlink="">
      <xdr:nvSpPr>
        <xdr:cNvPr id="653" name="テキスト ボックス 652"/>
        <xdr:cNvSpPr txBox="1"/>
      </xdr:nvSpPr>
      <xdr:spPr>
        <a:xfrm>
          <a:off x="14357427" y="135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85883</xdr:rowOff>
    </xdr:from>
    <xdr:to>
      <xdr:col>20</xdr:col>
      <xdr:colOff>9525</xdr:colOff>
      <xdr:row>79</xdr:row>
      <xdr:rowOff>16033</xdr:rowOff>
    </xdr:to>
    <xdr:sp macro="" textlink="">
      <xdr:nvSpPr>
        <xdr:cNvPr id="654" name="円/楕円 653"/>
        <xdr:cNvSpPr/>
      </xdr:nvSpPr>
      <xdr:spPr>
        <a:xfrm>
          <a:off x="13652500" y="134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7160</xdr:rowOff>
    </xdr:from>
    <xdr:ext cx="313932" cy="259045"/>
    <xdr:sp macro="" textlink="">
      <xdr:nvSpPr>
        <xdr:cNvPr id="655" name="テキスト ボックス 654"/>
        <xdr:cNvSpPr txBox="1"/>
      </xdr:nvSpPr>
      <xdr:spPr>
        <a:xfrm>
          <a:off x="13546333" y="13551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85700</xdr:rowOff>
    </xdr:from>
    <xdr:to>
      <xdr:col>18</xdr:col>
      <xdr:colOff>492125</xdr:colOff>
      <xdr:row>79</xdr:row>
      <xdr:rowOff>15850</xdr:rowOff>
    </xdr:to>
    <xdr:sp macro="" textlink="">
      <xdr:nvSpPr>
        <xdr:cNvPr id="656" name="円/楕円 655"/>
        <xdr:cNvSpPr/>
      </xdr:nvSpPr>
      <xdr:spPr>
        <a:xfrm>
          <a:off x="12763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6977</xdr:rowOff>
    </xdr:from>
    <xdr:ext cx="313932" cy="259045"/>
    <xdr:sp macro="" textlink="">
      <xdr:nvSpPr>
        <xdr:cNvPr id="657" name="テキスト ボックス 656"/>
        <xdr:cNvSpPr txBox="1"/>
      </xdr:nvSpPr>
      <xdr:spPr>
        <a:xfrm>
          <a:off x="12657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10069</xdr:rowOff>
    </xdr:from>
    <xdr:to>
      <xdr:col>23</xdr:col>
      <xdr:colOff>517525</xdr:colOff>
      <xdr:row>97</xdr:row>
      <xdr:rowOff>16956</xdr:rowOff>
    </xdr:to>
    <xdr:cxnSp macro="">
      <xdr:nvCxnSpPr>
        <xdr:cNvPr id="690" name="直線コネクタ 689"/>
        <xdr:cNvCxnSpPr/>
      </xdr:nvCxnSpPr>
      <xdr:spPr>
        <a:xfrm>
          <a:off x="15481300" y="16640719"/>
          <a:ext cx="8382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146945</xdr:rowOff>
    </xdr:from>
    <xdr:to>
      <xdr:col>22</xdr:col>
      <xdr:colOff>365125</xdr:colOff>
      <xdr:row>97</xdr:row>
      <xdr:rowOff>10069</xdr:rowOff>
    </xdr:to>
    <xdr:cxnSp macro="">
      <xdr:nvCxnSpPr>
        <xdr:cNvPr id="693" name="直線コネクタ 692"/>
        <xdr:cNvCxnSpPr/>
      </xdr:nvCxnSpPr>
      <xdr:spPr>
        <a:xfrm>
          <a:off x="14592300" y="16606145"/>
          <a:ext cx="889000" cy="3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4" name="フローチャート : 判断 693"/>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133661</xdr:rowOff>
    </xdr:from>
    <xdr:ext cx="534377" cy="259045"/>
    <xdr:sp macro="" textlink="">
      <xdr:nvSpPr>
        <xdr:cNvPr id="695" name="テキスト ボックス 694"/>
        <xdr:cNvSpPr txBox="1"/>
      </xdr:nvSpPr>
      <xdr:spPr>
        <a:xfrm>
          <a:off x="15214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121555</xdr:rowOff>
    </xdr:from>
    <xdr:to>
      <xdr:col>21</xdr:col>
      <xdr:colOff>161925</xdr:colOff>
      <xdr:row>96</xdr:row>
      <xdr:rowOff>146945</xdr:rowOff>
    </xdr:to>
    <xdr:cxnSp macro="">
      <xdr:nvCxnSpPr>
        <xdr:cNvPr id="696" name="直線コネクタ 695"/>
        <xdr:cNvCxnSpPr/>
      </xdr:nvCxnSpPr>
      <xdr:spPr>
        <a:xfrm>
          <a:off x="13703300" y="16580755"/>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8" name="テキスト ボックス 697"/>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121555</xdr:rowOff>
    </xdr:from>
    <xdr:to>
      <xdr:col>19</xdr:col>
      <xdr:colOff>644525</xdr:colOff>
      <xdr:row>96</xdr:row>
      <xdr:rowOff>128756</xdr:rowOff>
    </xdr:to>
    <xdr:cxnSp macro="">
      <xdr:nvCxnSpPr>
        <xdr:cNvPr id="699" name="直線コネクタ 698"/>
        <xdr:cNvCxnSpPr/>
      </xdr:nvCxnSpPr>
      <xdr:spPr>
        <a:xfrm flipV="1">
          <a:off x="12814300" y="16580755"/>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1" name="テキスト ボックス 700"/>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3" name="テキスト ボックス 702"/>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137606</xdr:rowOff>
    </xdr:from>
    <xdr:to>
      <xdr:col>23</xdr:col>
      <xdr:colOff>568325</xdr:colOff>
      <xdr:row>97</xdr:row>
      <xdr:rowOff>67756</xdr:rowOff>
    </xdr:to>
    <xdr:sp macro="" textlink="">
      <xdr:nvSpPr>
        <xdr:cNvPr id="709" name="円/楕円 708"/>
        <xdr:cNvSpPr/>
      </xdr:nvSpPr>
      <xdr:spPr>
        <a:xfrm>
          <a:off x="16268700" y="165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116033</xdr:rowOff>
    </xdr:from>
    <xdr:ext cx="534377" cy="259045"/>
    <xdr:sp macro="" textlink="">
      <xdr:nvSpPr>
        <xdr:cNvPr id="710" name="公債費該当値テキスト"/>
        <xdr:cNvSpPr txBox="1"/>
      </xdr:nvSpPr>
      <xdr:spPr>
        <a:xfrm>
          <a:off x="16370300" y="165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130719</xdr:rowOff>
    </xdr:from>
    <xdr:to>
      <xdr:col>22</xdr:col>
      <xdr:colOff>415925</xdr:colOff>
      <xdr:row>97</xdr:row>
      <xdr:rowOff>60869</xdr:rowOff>
    </xdr:to>
    <xdr:sp macro="" textlink="">
      <xdr:nvSpPr>
        <xdr:cNvPr id="711" name="円/楕円 710"/>
        <xdr:cNvSpPr/>
      </xdr:nvSpPr>
      <xdr:spPr>
        <a:xfrm>
          <a:off x="15430500" y="165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51996</xdr:rowOff>
    </xdr:from>
    <xdr:ext cx="534377" cy="259045"/>
    <xdr:sp macro="" textlink="">
      <xdr:nvSpPr>
        <xdr:cNvPr id="712" name="テキスト ボックス 711"/>
        <xdr:cNvSpPr txBox="1"/>
      </xdr:nvSpPr>
      <xdr:spPr>
        <a:xfrm>
          <a:off x="15214111" y="166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96145</xdr:rowOff>
    </xdr:from>
    <xdr:to>
      <xdr:col>21</xdr:col>
      <xdr:colOff>212725</xdr:colOff>
      <xdr:row>97</xdr:row>
      <xdr:rowOff>26295</xdr:rowOff>
    </xdr:to>
    <xdr:sp macro="" textlink="">
      <xdr:nvSpPr>
        <xdr:cNvPr id="713" name="円/楕円 712"/>
        <xdr:cNvSpPr/>
      </xdr:nvSpPr>
      <xdr:spPr>
        <a:xfrm>
          <a:off x="14541500" y="16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17422</xdr:rowOff>
    </xdr:from>
    <xdr:ext cx="534377" cy="259045"/>
    <xdr:sp macro="" textlink="">
      <xdr:nvSpPr>
        <xdr:cNvPr id="714" name="テキスト ボックス 713"/>
        <xdr:cNvSpPr txBox="1"/>
      </xdr:nvSpPr>
      <xdr:spPr>
        <a:xfrm>
          <a:off x="14325111" y="166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70755</xdr:rowOff>
    </xdr:from>
    <xdr:to>
      <xdr:col>20</xdr:col>
      <xdr:colOff>9525</xdr:colOff>
      <xdr:row>97</xdr:row>
      <xdr:rowOff>905</xdr:rowOff>
    </xdr:to>
    <xdr:sp macro="" textlink="">
      <xdr:nvSpPr>
        <xdr:cNvPr id="715" name="円/楕円 714"/>
        <xdr:cNvSpPr/>
      </xdr:nvSpPr>
      <xdr:spPr>
        <a:xfrm>
          <a:off x="13652500" y="165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163482</xdr:rowOff>
    </xdr:from>
    <xdr:ext cx="534377" cy="259045"/>
    <xdr:sp macro="" textlink="">
      <xdr:nvSpPr>
        <xdr:cNvPr id="716" name="テキスト ボックス 715"/>
        <xdr:cNvSpPr txBox="1"/>
      </xdr:nvSpPr>
      <xdr:spPr>
        <a:xfrm>
          <a:off x="13436111" y="166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77956</xdr:rowOff>
    </xdr:from>
    <xdr:to>
      <xdr:col>18</xdr:col>
      <xdr:colOff>492125</xdr:colOff>
      <xdr:row>97</xdr:row>
      <xdr:rowOff>8106</xdr:rowOff>
    </xdr:to>
    <xdr:sp macro="" textlink="">
      <xdr:nvSpPr>
        <xdr:cNvPr id="717" name="円/楕円 716"/>
        <xdr:cNvSpPr/>
      </xdr:nvSpPr>
      <xdr:spPr>
        <a:xfrm>
          <a:off x="12763500" y="165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170683</xdr:rowOff>
    </xdr:from>
    <xdr:ext cx="534377" cy="259045"/>
    <xdr:sp macro="" textlink="">
      <xdr:nvSpPr>
        <xdr:cNvPr id="718" name="テキスト ボックス 717"/>
        <xdr:cNvSpPr txBox="1"/>
      </xdr:nvSpPr>
      <xdr:spPr>
        <a:xfrm>
          <a:off x="12547111" y="166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51" name="フローチャート : 判断 750"/>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2" name="テキスト ボックス 751"/>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議会費及び民生費は</a:t>
          </a:r>
          <a:r>
            <a:rPr kumimoji="1" lang="ja-JP" altLang="ja-JP" sz="1100">
              <a:solidFill>
                <a:schemeClr val="dk1"/>
              </a:solidFill>
              <a:effectLst/>
              <a:latin typeface="+mn-lt"/>
              <a:ea typeface="+mn-ea"/>
              <a:cs typeface="+mn-cs"/>
            </a:rPr>
            <a:t>低い水準となっているが、総務費、</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費及び</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費については、高い水準にある。総務費については、庁舎建設等の大規模事業が</a:t>
          </a:r>
          <a:r>
            <a:rPr kumimoji="1" lang="ja-JP" altLang="en-US" sz="1100">
              <a:solidFill>
                <a:schemeClr val="dk1"/>
              </a:solidFill>
              <a:effectLst/>
              <a:latin typeface="+mn-lt"/>
              <a:ea typeface="+mn-ea"/>
              <a:cs typeface="+mn-cs"/>
            </a:rPr>
            <a:t>あった</a:t>
          </a:r>
          <a:r>
            <a:rPr kumimoji="1" lang="ja-JP" altLang="ja-JP" sz="1100">
              <a:solidFill>
                <a:schemeClr val="dk1"/>
              </a:solidFill>
              <a:effectLst/>
              <a:latin typeface="+mn-lt"/>
              <a:ea typeface="+mn-ea"/>
              <a:cs typeface="+mn-cs"/>
            </a:rPr>
            <a:t>ため高い水準になっており、事業終了後も市体育館改修等の事業があるため、類似団体よりも高い水準はしばらく続くと思われる。土木費については、平成２５年度に類似団体平均を下回ったものの、平成２６年度以降は高い水準になっており、今後もその傾向は続くと思われる。</a:t>
          </a:r>
          <a:r>
            <a:rPr kumimoji="1" lang="ja-JP" altLang="en-US" sz="1100">
              <a:solidFill>
                <a:schemeClr val="dk1"/>
              </a:solidFill>
              <a:effectLst/>
              <a:latin typeface="+mn-lt"/>
              <a:ea typeface="+mn-ea"/>
              <a:cs typeface="+mn-cs"/>
            </a:rPr>
            <a:t>教育費については、市の施策として重点的に行っていた学校の耐震化は終了しているものの、今後も大規模改修が計画されていることから、しばらく高い水準は続く見込みである。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高水準にある費目以外では、民生費は年々増加しており、今後もその傾向が続くと思われる。</a:t>
          </a:r>
          <a:r>
            <a:rPr kumimoji="1" lang="ja-JP" altLang="ja-JP" sz="1100">
              <a:solidFill>
                <a:schemeClr val="dk1"/>
              </a:solidFill>
              <a:effectLst/>
              <a:latin typeface="+mn-lt"/>
              <a:ea typeface="+mn-ea"/>
              <a:cs typeface="+mn-cs"/>
            </a:rPr>
            <a:t>労働費</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勤労者住宅建設資金貸付金の減</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ため減少して</a:t>
          </a:r>
          <a:r>
            <a:rPr kumimoji="1" lang="ja-JP" altLang="en-US" sz="1100">
              <a:solidFill>
                <a:schemeClr val="dk1"/>
              </a:solidFill>
              <a:effectLst/>
              <a:latin typeface="+mn-lt"/>
              <a:ea typeface="+mn-ea"/>
              <a:cs typeface="+mn-cs"/>
            </a:rPr>
            <a:t>おり、今後数年間は減少傾向となることが見込まれる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上記で挙げた以外の</a:t>
          </a:r>
          <a:r>
            <a:rPr kumimoji="1" lang="ja-JP" altLang="ja-JP" sz="1100">
              <a:solidFill>
                <a:schemeClr val="dk1"/>
              </a:solidFill>
              <a:effectLst/>
              <a:latin typeface="+mn-lt"/>
              <a:ea typeface="+mn-ea"/>
              <a:cs typeface="+mn-cs"/>
            </a:rPr>
            <a:t>費目については、大きな増減はなく、今後も同じような傾向が続くと思われるが、</a:t>
          </a:r>
          <a:r>
            <a:rPr lang="ja-JP" altLang="ja-JP" sz="1100" b="0" i="0" baseline="0">
              <a:solidFill>
                <a:schemeClr val="dk1"/>
              </a:solidFill>
              <a:effectLst/>
              <a:latin typeface="+mn-lt"/>
              <a:ea typeface="+mn-ea"/>
              <a:cs typeface="+mn-cs"/>
            </a:rPr>
            <a:t>事業の見直し等により、適正な財政運営を図っていく必要がある。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4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財政調整基金残高については、平成２５年度以降残高が増加している</a:t>
          </a:r>
          <a:r>
            <a:rPr lang="ja-JP" altLang="en-US" sz="1300" b="0" i="0" baseline="0">
              <a:solidFill>
                <a:schemeClr val="dk1"/>
              </a:solidFill>
              <a:effectLst/>
              <a:latin typeface="+mn-lt"/>
              <a:ea typeface="+mn-ea"/>
              <a:cs typeface="+mn-cs"/>
            </a:rPr>
            <a:t>。実質収支額については高い水準で推移しており、</a:t>
          </a:r>
          <a:r>
            <a:rPr lang="ja-JP" altLang="ja-JP" sz="1300" b="0" i="0" baseline="0">
              <a:solidFill>
                <a:schemeClr val="dk1"/>
              </a:solidFill>
              <a:effectLst/>
              <a:latin typeface="+mn-lt"/>
              <a:ea typeface="+mn-ea"/>
              <a:cs typeface="+mn-cs"/>
            </a:rPr>
            <a:t>実質単年度収支については前年度よりも</a:t>
          </a:r>
          <a:r>
            <a:rPr lang="ja-JP" altLang="en-US" sz="1300" b="0" i="0" baseline="0">
              <a:solidFill>
                <a:schemeClr val="dk1"/>
              </a:solidFill>
              <a:effectLst/>
              <a:latin typeface="+mn-lt"/>
              <a:ea typeface="+mn-ea"/>
              <a:cs typeface="+mn-cs"/>
            </a:rPr>
            <a:t>増加し</a:t>
          </a:r>
          <a:r>
            <a:rPr lang="ja-JP" altLang="ja-JP" sz="1300" b="0" i="0" baseline="0">
              <a:solidFill>
                <a:schemeClr val="dk1"/>
              </a:solidFill>
              <a:effectLst/>
              <a:latin typeface="+mn-lt"/>
              <a:ea typeface="+mn-ea"/>
              <a:cs typeface="+mn-cs"/>
            </a:rPr>
            <a:t>、引続きプラスを維持した。</a:t>
          </a:r>
          <a:r>
            <a:rPr lang="ja-JP" altLang="en-US" sz="1300" b="0" i="0" baseline="0">
              <a:solidFill>
                <a:schemeClr val="dk1"/>
              </a:solidFill>
              <a:effectLst/>
              <a:latin typeface="+mn-lt"/>
              <a:ea typeface="+mn-ea"/>
              <a:cs typeface="+mn-cs"/>
            </a:rPr>
            <a:t>実質収支については、ここ数年高い水準となっているので、適切な水準となるようにしていきたい。</a:t>
          </a:r>
          <a:endParaRPr lang="en-US" altLang="ja-JP" sz="1300" b="0" i="0" baseline="0">
            <a:solidFill>
              <a:schemeClr val="dk1"/>
            </a:solidFill>
            <a:effectLst/>
            <a:latin typeface="+mn-lt"/>
            <a:ea typeface="+mn-ea"/>
            <a:cs typeface="+mn-cs"/>
          </a:endParaRPr>
        </a:p>
        <a:p>
          <a:pPr rtl="0" eaLnBrk="1" fontAlgn="base"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今後は、</a:t>
          </a:r>
          <a:r>
            <a:rPr lang="ja-JP" altLang="en-US" sz="1300" b="0" i="0" baseline="0">
              <a:solidFill>
                <a:schemeClr val="dk1"/>
              </a:solidFill>
              <a:effectLst/>
              <a:latin typeface="+mn-lt"/>
              <a:ea typeface="+mn-ea"/>
              <a:cs typeface="+mn-cs"/>
            </a:rPr>
            <a:t>財源確保とあわせ、</a:t>
          </a:r>
          <a:r>
            <a:rPr lang="ja-JP" altLang="ja-JP" sz="1300" b="0" i="0" baseline="0">
              <a:solidFill>
                <a:schemeClr val="dk1"/>
              </a:solidFill>
              <a:effectLst/>
              <a:latin typeface="+mn-lt"/>
              <a:ea typeface="+mn-ea"/>
              <a:cs typeface="+mn-cs"/>
            </a:rPr>
            <a:t>事業等の抜本的な見直し</a:t>
          </a:r>
          <a:r>
            <a:rPr lang="ja-JP" altLang="en-US" sz="1300" b="0" i="0" baseline="0">
              <a:solidFill>
                <a:schemeClr val="dk1"/>
              </a:solidFill>
              <a:effectLst/>
              <a:latin typeface="+mn-lt"/>
              <a:ea typeface="+mn-ea"/>
              <a:cs typeface="+mn-cs"/>
            </a:rPr>
            <a:t>による歳出削減</a:t>
          </a:r>
          <a:r>
            <a:rPr lang="ja-JP" altLang="ja-JP" sz="1300" b="0" i="0" baseline="0">
              <a:solidFill>
                <a:schemeClr val="dk1"/>
              </a:solidFill>
              <a:effectLst/>
              <a:latin typeface="+mn-lt"/>
              <a:ea typeface="+mn-ea"/>
              <a:cs typeface="+mn-cs"/>
            </a:rPr>
            <a:t>を図り、財政調整基金の</a:t>
          </a:r>
          <a:r>
            <a:rPr lang="ja-JP" altLang="en-US" sz="1300" b="0" i="0" baseline="0">
              <a:solidFill>
                <a:schemeClr val="dk1"/>
              </a:solidFill>
              <a:effectLst/>
              <a:latin typeface="+mn-lt"/>
              <a:ea typeface="+mn-ea"/>
              <a:cs typeface="+mn-cs"/>
            </a:rPr>
            <a:t>残高確保に努める</a:t>
          </a:r>
          <a:r>
            <a:rPr lang="ja-JP" altLang="ja-JP" sz="1300" b="0" i="0" baseline="0">
              <a:solidFill>
                <a:schemeClr val="dk1"/>
              </a:solidFill>
              <a:effectLst/>
              <a:latin typeface="+mn-lt"/>
              <a:ea typeface="+mn-ea"/>
              <a:cs typeface="+mn-cs"/>
            </a:rPr>
            <a:t>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前年度に続き全ての会計で黒字を維持している</a:t>
          </a:r>
          <a:r>
            <a:rPr lang="ja-JP" altLang="en-US" sz="1400">
              <a:effectLst/>
            </a:rPr>
            <a:t>。</a:t>
          </a:r>
          <a:endParaRPr lang="en-US" altLang="ja-JP" sz="1400">
            <a:effectLst/>
          </a:endParaRPr>
        </a:p>
        <a:p>
          <a:pPr rtl="0" fontAlgn="base"/>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標準財政規模比は前年度と比較すると</a:t>
          </a:r>
          <a:r>
            <a:rPr lang="ja-JP" altLang="en-US" sz="1400" b="0" i="0" baseline="0">
              <a:solidFill>
                <a:schemeClr val="dk1"/>
              </a:solidFill>
              <a:effectLst/>
              <a:latin typeface="+mn-lt"/>
              <a:ea typeface="+mn-ea"/>
              <a:cs typeface="+mn-cs"/>
            </a:rPr>
            <a:t>増加しており</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特に</a:t>
          </a:r>
          <a:r>
            <a:rPr lang="ja-JP" altLang="ja-JP" sz="1400" b="0" i="0" baseline="0">
              <a:solidFill>
                <a:schemeClr val="dk1"/>
              </a:solidFill>
              <a:effectLst/>
              <a:latin typeface="+mn-lt"/>
              <a:ea typeface="+mn-ea"/>
              <a:cs typeface="+mn-cs"/>
            </a:rPr>
            <a:t>一般会計等</a:t>
          </a:r>
          <a:r>
            <a:rPr lang="ja-JP" altLang="en-US" sz="1400" b="0" i="0" baseline="0">
              <a:solidFill>
                <a:schemeClr val="dk1"/>
              </a:solidFill>
              <a:effectLst/>
              <a:latin typeface="+mn-lt"/>
              <a:ea typeface="+mn-ea"/>
              <a:cs typeface="+mn-cs"/>
            </a:rPr>
            <a:t>及び国民健康保険特別会計の</a:t>
          </a:r>
          <a:r>
            <a:rPr lang="ja-JP" altLang="ja-JP" sz="1400" b="0" i="0" baseline="0">
              <a:solidFill>
                <a:schemeClr val="dk1"/>
              </a:solidFill>
              <a:effectLst/>
              <a:latin typeface="+mn-lt"/>
              <a:ea typeface="+mn-ea"/>
              <a:cs typeface="+mn-cs"/>
            </a:rPr>
            <a:t>黒字</a:t>
          </a:r>
          <a:r>
            <a:rPr lang="ja-JP" altLang="en-US" sz="1400" b="0" i="0" baseline="0">
              <a:solidFill>
                <a:schemeClr val="dk1"/>
              </a:solidFill>
              <a:effectLst/>
              <a:latin typeface="+mn-lt"/>
              <a:ea typeface="+mn-ea"/>
              <a:cs typeface="+mn-cs"/>
            </a:rPr>
            <a:t>額</a:t>
          </a:r>
          <a:r>
            <a:rPr lang="ja-JP" altLang="ja-JP" sz="1400" b="0" i="0" baseline="0">
              <a:solidFill>
                <a:schemeClr val="dk1"/>
              </a:solidFill>
              <a:effectLst/>
              <a:latin typeface="+mn-lt"/>
              <a:ea typeface="+mn-ea"/>
              <a:cs typeface="+mn-cs"/>
            </a:rPr>
            <a:t>が</a:t>
          </a:r>
          <a:r>
            <a:rPr lang="ja-JP" altLang="en-US" sz="1400" b="0" i="0" baseline="0">
              <a:solidFill>
                <a:schemeClr val="dk1"/>
              </a:solidFill>
              <a:effectLst/>
              <a:latin typeface="+mn-lt"/>
              <a:ea typeface="+mn-ea"/>
              <a:cs typeface="+mn-cs"/>
            </a:rPr>
            <a:t>大きく</a:t>
          </a:r>
          <a:r>
            <a:rPr lang="ja-JP" altLang="ja-JP" sz="1400" b="0" i="0" baseline="0">
              <a:solidFill>
                <a:schemeClr val="dk1"/>
              </a:solidFill>
              <a:effectLst/>
              <a:latin typeface="+mn-lt"/>
              <a:ea typeface="+mn-ea"/>
              <a:cs typeface="+mn-cs"/>
            </a:rPr>
            <a:t>増加し</a:t>
          </a:r>
          <a:r>
            <a:rPr lang="ja-JP" altLang="en-US" sz="1400" b="0" i="0" baseline="0">
              <a:solidFill>
                <a:schemeClr val="dk1"/>
              </a:solidFill>
              <a:effectLst/>
              <a:latin typeface="+mn-lt"/>
              <a:ea typeface="+mn-ea"/>
              <a:cs typeface="+mn-cs"/>
            </a:rPr>
            <a:t>、残る全ての会計も黒字額が増加した</a:t>
          </a:r>
          <a:r>
            <a:rPr lang="ja-JP" altLang="ja-JP" sz="1400" b="0" i="0" baseline="0">
              <a:solidFill>
                <a:schemeClr val="dk1"/>
              </a:solidFill>
              <a:effectLst/>
              <a:latin typeface="+mn-lt"/>
              <a:ea typeface="+mn-ea"/>
              <a:cs typeface="+mn-cs"/>
            </a:rPr>
            <a:t>。</a:t>
          </a:r>
          <a:endParaRPr lang="ja-JP" altLang="ja-JP" sz="1400">
            <a:effectLst/>
          </a:endParaRPr>
        </a:p>
        <a:p>
          <a:pPr rtl="0" fontAlgn="base"/>
          <a:r>
            <a:rPr lang="ja-JP" altLang="ja-JP" sz="1400" b="0" i="0" baseline="0">
              <a:solidFill>
                <a:schemeClr val="dk1"/>
              </a:solidFill>
              <a:effectLst/>
              <a:latin typeface="+mn-lt"/>
              <a:ea typeface="+mn-ea"/>
              <a:cs typeface="+mn-cs"/>
            </a:rPr>
            <a:t>　国民健康保険特別会計</a:t>
          </a:r>
          <a:r>
            <a:rPr lang="ja-JP" altLang="en-US" sz="1400" b="0" i="0" baseline="0">
              <a:solidFill>
                <a:schemeClr val="dk1"/>
              </a:solidFill>
              <a:effectLst/>
              <a:latin typeface="+mn-lt"/>
              <a:ea typeface="+mn-ea"/>
              <a:cs typeface="+mn-cs"/>
            </a:rPr>
            <a:t>については、黒字額が増となったものの、</a:t>
          </a:r>
          <a:r>
            <a:rPr lang="ja-JP" altLang="ja-JP" sz="1400" b="0" i="0" baseline="0">
              <a:solidFill>
                <a:schemeClr val="dk1"/>
              </a:solidFill>
              <a:effectLst/>
              <a:latin typeface="+mn-lt"/>
              <a:ea typeface="+mn-ea"/>
              <a:cs typeface="+mn-cs"/>
            </a:rPr>
            <a:t>一般会計からの繰出金</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年々増加して</a:t>
          </a:r>
          <a:r>
            <a:rPr lang="ja-JP" altLang="en-US" sz="1400" b="0" i="0" baseline="0">
              <a:solidFill>
                <a:schemeClr val="dk1"/>
              </a:solidFill>
              <a:effectLst/>
              <a:latin typeface="+mn-lt"/>
              <a:ea typeface="+mn-ea"/>
              <a:cs typeface="+mn-cs"/>
            </a:rPr>
            <a:t>おり、個別会計内での歳入確保と歳出削減に努め、黒字化を図る必要がある。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39257986</v>
      </c>
      <c r="BO4" s="411"/>
      <c r="BP4" s="411"/>
      <c r="BQ4" s="411"/>
      <c r="BR4" s="411"/>
      <c r="BS4" s="411"/>
      <c r="BT4" s="411"/>
      <c r="BU4" s="412"/>
      <c r="BV4" s="410">
        <v>36897708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9.8000000000000007</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37342491</v>
      </c>
      <c r="BO5" s="416"/>
      <c r="BP5" s="416"/>
      <c r="BQ5" s="416"/>
      <c r="BR5" s="416"/>
      <c r="BS5" s="416"/>
      <c r="BT5" s="416"/>
      <c r="BU5" s="417"/>
      <c r="BV5" s="415">
        <v>35001299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84.7</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1915495</v>
      </c>
      <c r="BO6" s="416"/>
      <c r="BP6" s="416"/>
      <c r="BQ6" s="416"/>
      <c r="BR6" s="416"/>
      <c r="BS6" s="416"/>
      <c r="BT6" s="416"/>
      <c r="BU6" s="417"/>
      <c r="BV6" s="415">
        <v>1896409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84.7</v>
      </c>
      <c r="CU6" s="562"/>
      <c r="CV6" s="562"/>
      <c r="CW6" s="562"/>
      <c r="CX6" s="562"/>
      <c r="CY6" s="562"/>
      <c r="CZ6" s="562"/>
      <c r="DA6" s="563"/>
      <c r="DB6" s="561">
        <v>83.7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131299</v>
      </c>
      <c r="BO7" s="416"/>
      <c r="BP7" s="416"/>
      <c r="BQ7" s="416"/>
      <c r="BR7" s="416"/>
      <c r="BS7" s="416"/>
      <c r="BT7" s="416"/>
      <c r="BU7" s="417"/>
      <c r="BV7" s="415">
        <v>349151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18148805</v>
      </c>
      <c r="CU7" s="416"/>
      <c r="CV7" s="416"/>
      <c r="CW7" s="416"/>
      <c r="CX7" s="416"/>
      <c r="CY7" s="416"/>
      <c r="CZ7" s="416"/>
      <c r="DA7" s="417"/>
      <c r="DB7" s="415">
        <v>17854033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78</v>
      </c>
      <c r="AV8" s="473"/>
      <c r="AW8" s="473"/>
      <c r="AX8" s="473"/>
      <c r="AY8" s="395" t="s">
        <v>94</v>
      </c>
      <c r="AZ8" s="396"/>
      <c r="BA8" s="396"/>
      <c r="BB8" s="396"/>
      <c r="BC8" s="396"/>
      <c r="BD8" s="396"/>
      <c r="BE8" s="396"/>
      <c r="BF8" s="396"/>
      <c r="BG8" s="396"/>
      <c r="BH8" s="396"/>
      <c r="BI8" s="396"/>
      <c r="BJ8" s="396"/>
      <c r="BK8" s="396"/>
      <c r="BL8" s="396"/>
      <c r="BM8" s="397"/>
      <c r="BN8" s="415">
        <v>1784196</v>
      </c>
      <c r="BO8" s="416"/>
      <c r="BP8" s="416"/>
      <c r="BQ8" s="416"/>
      <c r="BR8" s="416"/>
      <c r="BS8" s="416"/>
      <c r="BT8" s="416"/>
      <c r="BU8" s="417"/>
      <c r="BV8" s="415">
        <v>1547258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1.02</v>
      </c>
      <c r="CU8" s="525"/>
      <c r="CV8" s="525"/>
      <c r="CW8" s="525"/>
      <c r="CX8" s="525"/>
      <c r="CY8" s="525"/>
      <c r="CZ8" s="525"/>
      <c r="DA8" s="526"/>
      <c r="DB8" s="524">
        <v>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88078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86</v>
      </c>
      <c r="AV9" s="473"/>
      <c r="AW9" s="473"/>
      <c r="AX9" s="473"/>
      <c r="AY9" s="395" t="s">
        <v>100</v>
      </c>
      <c r="AZ9" s="396"/>
      <c r="BA9" s="396"/>
      <c r="BB9" s="396"/>
      <c r="BC9" s="396"/>
      <c r="BD9" s="396"/>
      <c r="BE9" s="396"/>
      <c r="BF9" s="396"/>
      <c r="BG9" s="396"/>
      <c r="BH9" s="396"/>
      <c r="BI9" s="396"/>
      <c r="BJ9" s="396"/>
      <c r="BK9" s="396"/>
      <c r="BL9" s="396"/>
      <c r="BM9" s="397"/>
      <c r="BN9" s="415">
        <v>236938</v>
      </c>
      <c r="BO9" s="416"/>
      <c r="BP9" s="416"/>
      <c r="BQ9" s="416"/>
      <c r="BR9" s="416"/>
      <c r="BS9" s="416"/>
      <c r="BT9" s="416"/>
      <c r="BU9" s="417"/>
      <c r="BV9" s="415">
        <v>266691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12.7</v>
      </c>
      <c r="CU9" s="386"/>
      <c r="CV9" s="386"/>
      <c r="CW9" s="386"/>
      <c r="CX9" s="386"/>
      <c r="CY9" s="386"/>
      <c r="CZ9" s="386"/>
      <c r="DA9" s="387"/>
      <c r="DB9" s="385">
        <v>13.3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89030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123508</v>
      </c>
      <c r="BO10" s="416"/>
      <c r="BP10" s="416"/>
      <c r="BQ10" s="416"/>
      <c r="BR10" s="416"/>
      <c r="BS10" s="416"/>
      <c r="BT10" s="416"/>
      <c r="BU10" s="417"/>
      <c r="BV10" s="415">
        <v>30964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89178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87285</v>
      </c>
      <c r="S13" s="517"/>
      <c r="T13" s="517"/>
      <c r="U13" s="517"/>
      <c r="V13" s="518"/>
      <c r="W13" s="504" t="s">
        <v>123</v>
      </c>
      <c r="X13" s="428"/>
      <c r="Y13" s="428"/>
      <c r="Z13" s="428"/>
      <c r="AA13" s="428"/>
      <c r="AB13" s="429"/>
      <c r="AC13" s="391">
        <v>1198</v>
      </c>
      <c r="AD13" s="392"/>
      <c r="AE13" s="392"/>
      <c r="AF13" s="392"/>
      <c r="AG13" s="393"/>
      <c r="AH13" s="391">
        <v>1175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360446</v>
      </c>
      <c r="BO13" s="416"/>
      <c r="BP13" s="416"/>
      <c r="BQ13" s="416"/>
      <c r="BR13" s="416"/>
      <c r="BS13" s="416"/>
      <c r="BT13" s="416"/>
      <c r="BU13" s="417"/>
      <c r="BV13" s="415">
        <v>297655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89338</v>
      </c>
      <c r="S14" s="517"/>
      <c r="T14" s="517"/>
      <c r="U14" s="517"/>
      <c r="V14" s="518"/>
      <c r="W14" s="519"/>
      <c r="X14" s="431"/>
      <c r="Y14" s="431"/>
      <c r="Z14" s="431"/>
      <c r="AA14" s="431"/>
      <c r="AB14" s="432"/>
      <c r="AC14" s="509">
        <v>2.7</v>
      </c>
      <c r="AD14" s="510"/>
      <c r="AE14" s="510"/>
      <c r="AF14" s="510"/>
      <c r="AG14" s="511"/>
      <c r="AH14" s="509">
        <v>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75.400000000000006</v>
      </c>
      <c r="CU14" s="488"/>
      <c r="CV14" s="488"/>
      <c r="CW14" s="488"/>
      <c r="CX14" s="488"/>
      <c r="CY14" s="488"/>
      <c r="CZ14" s="488"/>
      <c r="DA14" s="489"/>
      <c r="DB14" s="520">
        <v>77.2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87588</v>
      </c>
      <c r="S15" s="517"/>
      <c r="T15" s="517"/>
      <c r="U15" s="517"/>
      <c r="V15" s="518"/>
      <c r="W15" s="504" t="s">
        <v>130</v>
      </c>
      <c r="X15" s="428"/>
      <c r="Y15" s="428"/>
      <c r="Z15" s="428"/>
      <c r="AA15" s="428"/>
      <c r="AB15" s="429"/>
      <c r="AC15" s="391">
        <v>13167</v>
      </c>
      <c r="AD15" s="392"/>
      <c r="AE15" s="392"/>
      <c r="AF15" s="392"/>
      <c r="AG15" s="393"/>
      <c r="AH15" s="391">
        <v>13891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14111067</v>
      </c>
      <c r="BO15" s="411"/>
      <c r="BP15" s="411"/>
      <c r="BQ15" s="411"/>
      <c r="BR15" s="411"/>
      <c r="BS15" s="411"/>
      <c r="BT15" s="411"/>
      <c r="BU15" s="412"/>
      <c r="BV15" s="410">
        <v>13925785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29.2</v>
      </c>
      <c r="AD16" s="510"/>
      <c r="AE16" s="510"/>
      <c r="AF16" s="510"/>
      <c r="AG16" s="511"/>
      <c r="AH16" s="509">
        <v>30</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13499277</v>
      </c>
      <c r="BO16" s="416"/>
      <c r="BP16" s="416"/>
      <c r="BQ16" s="416"/>
      <c r="BR16" s="416"/>
      <c r="BS16" s="416"/>
      <c r="BT16" s="416"/>
      <c r="BU16" s="417"/>
      <c r="BV16" s="415">
        <v>13686844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30788</v>
      </c>
      <c r="AD17" s="392"/>
      <c r="AE17" s="392"/>
      <c r="AF17" s="392"/>
      <c r="AG17" s="393"/>
      <c r="AH17" s="391">
        <v>31163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18148805</v>
      </c>
      <c r="BO17" s="416"/>
      <c r="BP17" s="416"/>
      <c r="BQ17" s="416"/>
      <c r="BR17" s="416"/>
      <c r="BS17" s="416"/>
      <c r="BT17" s="416"/>
      <c r="BU17" s="417"/>
      <c r="BV17" s="415">
        <v>17854033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194.9</v>
      </c>
      <c r="M18" s="480"/>
      <c r="N18" s="480"/>
      <c r="O18" s="480"/>
      <c r="P18" s="480"/>
      <c r="Q18" s="480"/>
      <c r="R18" s="481"/>
      <c r="S18" s="481"/>
      <c r="T18" s="481"/>
      <c r="U18" s="481"/>
      <c r="V18" s="482"/>
      <c r="W18" s="496"/>
      <c r="X18" s="497"/>
      <c r="Y18" s="497"/>
      <c r="Z18" s="497"/>
      <c r="AA18" s="497"/>
      <c r="AB18" s="505"/>
      <c r="AC18" s="379">
        <v>68.2</v>
      </c>
      <c r="AD18" s="380"/>
      <c r="AE18" s="380"/>
      <c r="AF18" s="380"/>
      <c r="AG18" s="483"/>
      <c r="AH18" s="379">
        <v>67.400000000000006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15469680</v>
      </c>
      <c r="BO18" s="416"/>
      <c r="BP18" s="416"/>
      <c r="BQ18" s="416"/>
      <c r="BR18" s="416"/>
      <c r="BS18" s="416"/>
      <c r="BT18" s="416"/>
      <c r="BU18" s="417"/>
      <c r="BV18" s="415">
        <v>15454486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22617700</v>
      </c>
      <c r="BO19" s="416"/>
      <c r="BP19" s="416"/>
      <c r="BQ19" s="416"/>
      <c r="BR19" s="416"/>
      <c r="BS19" s="416"/>
      <c r="BT19" s="416"/>
      <c r="BU19" s="417"/>
      <c r="BV19" s="415">
        <v>21743864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31610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26972726</v>
      </c>
      <c r="BO23" s="416"/>
      <c r="BP23" s="416"/>
      <c r="BQ23" s="416"/>
      <c r="BR23" s="416"/>
      <c r="BS23" s="416"/>
      <c r="BT23" s="416"/>
      <c r="BU23" s="417"/>
      <c r="BV23" s="415">
        <v>26358068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8800</v>
      </c>
      <c r="R24" s="392"/>
      <c r="S24" s="392"/>
      <c r="T24" s="392"/>
      <c r="U24" s="392"/>
      <c r="V24" s="393"/>
      <c r="W24" s="457"/>
      <c r="X24" s="448"/>
      <c r="Y24" s="449"/>
      <c r="Z24" s="388" t="s">
        <v>154</v>
      </c>
      <c r="AA24" s="389"/>
      <c r="AB24" s="389"/>
      <c r="AC24" s="389"/>
      <c r="AD24" s="389"/>
      <c r="AE24" s="389"/>
      <c r="AF24" s="389"/>
      <c r="AG24" s="390"/>
      <c r="AH24" s="391">
        <v>549</v>
      </c>
      <c r="AI24" s="392"/>
      <c r="AJ24" s="392"/>
      <c r="AK24" s="392"/>
      <c r="AL24" s="393"/>
      <c r="AM24" s="391">
        <v>1663470</v>
      </c>
      <c r="AN24" s="392"/>
      <c r="AO24" s="392"/>
      <c r="AP24" s="392"/>
      <c r="AQ24" s="392"/>
      <c r="AR24" s="393"/>
      <c r="AS24" s="391">
        <v>3030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4567582</v>
      </c>
      <c r="BO24" s="416"/>
      <c r="BP24" s="416"/>
      <c r="BQ24" s="416"/>
      <c r="BR24" s="416"/>
      <c r="BS24" s="416"/>
      <c r="BT24" s="416"/>
      <c r="BU24" s="417"/>
      <c r="BV24" s="415">
        <v>5240522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7000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7061454</v>
      </c>
      <c r="BO25" s="411"/>
      <c r="BP25" s="411"/>
      <c r="BQ25" s="411"/>
      <c r="BR25" s="411"/>
      <c r="BS25" s="411"/>
      <c r="BT25" s="411"/>
      <c r="BU25" s="412"/>
      <c r="BV25" s="410">
        <v>8847333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6730</v>
      </c>
      <c r="R26" s="392"/>
      <c r="S26" s="392"/>
      <c r="T26" s="392"/>
      <c r="U26" s="392"/>
      <c r="V26" s="393"/>
      <c r="W26" s="457"/>
      <c r="X26" s="448"/>
      <c r="Y26" s="449"/>
      <c r="Z26" s="388" t="s">
        <v>160</v>
      </c>
      <c r="AA26" s="470"/>
      <c r="AB26" s="470"/>
      <c r="AC26" s="470"/>
      <c r="AD26" s="470"/>
      <c r="AE26" s="470"/>
      <c r="AF26" s="470"/>
      <c r="AG26" s="471"/>
      <c r="AH26" s="391">
        <v>46</v>
      </c>
      <c r="AI26" s="392"/>
      <c r="AJ26" s="392"/>
      <c r="AK26" s="392"/>
      <c r="AL26" s="393"/>
      <c r="AM26" s="391">
        <v>162932</v>
      </c>
      <c r="AN26" s="392"/>
      <c r="AO26" s="392"/>
      <c r="AP26" s="392"/>
      <c r="AQ26" s="392"/>
      <c r="AR26" s="393"/>
      <c r="AS26" s="391">
        <v>3542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4500</v>
      </c>
      <c r="R27" s="392"/>
      <c r="S27" s="392"/>
      <c r="T27" s="392"/>
      <c r="U27" s="392"/>
      <c r="V27" s="393"/>
      <c r="W27" s="457"/>
      <c r="X27" s="448"/>
      <c r="Y27" s="449"/>
      <c r="Z27" s="388" t="s">
        <v>163</v>
      </c>
      <c r="AA27" s="389"/>
      <c r="AB27" s="389"/>
      <c r="AC27" s="389"/>
      <c r="AD27" s="389"/>
      <c r="AE27" s="389"/>
      <c r="AF27" s="389"/>
      <c r="AG27" s="390"/>
      <c r="AH27" s="391">
        <v>49</v>
      </c>
      <c r="AI27" s="392"/>
      <c r="AJ27" s="392"/>
      <c r="AK27" s="392"/>
      <c r="AL27" s="393"/>
      <c r="AM27" s="391">
        <v>142454</v>
      </c>
      <c r="AN27" s="392"/>
      <c r="AO27" s="392"/>
      <c r="AP27" s="392"/>
      <c r="AQ27" s="392"/>
      <c r="AR27" s="393"/>
      <c r="AS27" s="391">
        <v>2907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112806</v>
      </c>
      <c r="BO27" s="419"/>
      <c r="BP27" s="419"/>
      <c r="BQ27" s="419"/>
      <c r="BR27" s="419"/>
      <c r="BS27" s="419"/>
      <c r="BT27" s="419"/>
      <c r="BU27" s="420"/>
      <c r="BV27" s="418">
        <v>112796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4100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1644194</v>
      </c>
      <c r="BO28" s="411"/>
      <c r="BP28" s="411"/>
      <c r="BQ28" s="411"/>
      <c r="BR28" s="411"/>
      <c r="BS28" s="411"/>
      <c r="BT28" s="411"/>
      <c r="BU28" s="412"/>
      <c r="BV28" s="410">
        <v>1520686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19</v>
      </c>
      <c r="M29" s="392"/>
      <c r="N29" s="392"/>
      <c r="O29" s="392"/>
      <c r="P29" s="393"/>
      <c r="Q29" s="391">
        <v>3830</v>
      </c>
      <c r="R29" s="392"/>
      <c r="S29" s="392"/>
      <c r="T29" s="392"/>
      <c r="U29" s="392"/>
      <c r="V29" s="393"/>
      <c r="W29" s="458"/>
      <c r="X29" s="459"/>
      <c r="Y29" s="460"/>
      <c r="Z29" s="388" t="s">
        <v>170</v>
      </c>
      <c r="AA29" s="389"/>
      <c r="AB29" s="389"/>
      <c r="AC29" s="389"/>
      <c r="AD29" s="389"/>
      <c r="AE29" s="389"/>
      <c r="AF29" s="389"/>
      <c r="AG29" s="390"/>
      <c r="AH29" s="391">
        <v>598</v>
      </c>
      <c r="AI29" s="392"/>
      <c r="AJ29" s="392"/>
      <c r="AK29" s="392"/>
      <c r="AL29" s="393"/>
      <c r="AM29" s="391">
        <v>1805924</v>
      </c>
      <c r="AN29" s="392"/>
      <c r="AO29" s="392"/>
      <c r="AP29" s="392"/>
      <c r="AQ29" s="392"/>
      <c r="AR29" s="393"/>
      <c r="AS29" s="391">
        <v>3020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10412</v>
      </c>
      <c r="BO29" s="416"/>
      <c r="BP29" s="416"/>
      <c r="BQ29" s="416"/>
      <c r="BR29" s="416"/>
      <c r="BS29" s="416"/>
      <c r="BT29" s="416"/>
      <c r="BU29" s="417"/>
      <c r="BV29" s="415">
        <v>10402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2697144</v>
      </c>
      <c r="BO30" s="419"/>
      <c r="BP30" s="419"/>
      <c r="BQ30" s="419"/>
      <c r="BR30" s="419"/>
      <c r="BS30" s="419"/>
      <c r="BT30" s="419"/>
      <c r="BU30" s="420"/>
      <c r="BV30" s="418">
        <v>2106968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御殿場市・小山町広域行政組合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御殿場市小山町土地開発公社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救急医療センター特別会計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観光施設事業特別会計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駿東地区交通災害共済組合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御殿場総合サービス</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公共下水道事業特別会計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静岡県芦湖水利組合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御殿場まちづくり</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農業集落排水事業特別会計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静岡県後期高齢者医療広域連合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駿東労働者福祉サービスセンター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IF('各会計、関係団体の財政状況及び健全化判断比率'!B37="","",'各会計、関係団体の財政状況及び健全化判断比率'!B37)</f>
        <v>公設浄化槽事業特別会計</v>
      </c>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静岡県後期高齢者医療広域連合（事業会計分）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静岡県地方税滞納整理機構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530</v>
      </c>
      <c r="D34" s="1184"/>
      <c r="E34" s="1185"/>
      <c r="F34" s="32">
        <v>21.09</v>
      </c>
      <c r="G34" s="33">
        <v>20.91</v>
      </c>
      <c r="H34" s="33">
        <v>21.11</v>
      </c>
      <c r="I34" s="33">
        <v>21.35</v>
      </c>
      <c r="J34" s="34">
        <v>21.59</v>
      </c>
      <c r="K34" s="22"/>
      <c r="L34" s="22"/>
      <c r="M34" s="22"/>
      <c r="N34" s="22"/>
      <c r="O34" s="22"/>
      <c r="P34" s="22"/>
    </row>
    <row r="35" spans="1:16" ht="39" customHeight="1" x14ac:dyDescent="0.15">
      <c r="A35" s="22"/>
      <c r="B35" s="35"/>
      <c r="C35" s="1178" t="s">
        <v>531</v>
      </c>
      <c r="D35" s="1179"/>
      <c r="E35" s="1180"/>
      <c r="F35" s="36">
        <v>6.4</v>
      </c>
      <c r="G35" s="37">
        <v>7.16</v>
      </c>
      <c r="H35" s="37">
        <v>7.27</v>
      </c>
      <c r="I35" s="37">
        <v>8.56</v>
      </c>
      <c r="J35" s="38">
        <v>9.68</v>
      </c>
      <c r="K35" s="22"/>
      <c r="L35" s="22"/>
      <c r="M35" s="22"/>
      <c r="N35" s="22"/>
      <c r="O35" s="22"/>
      <c r="P35" s="22"/>
    </row>
    <row r="36" spans="1:16" ht="39" customHeight="1" x14ac:dyDescent="0.15">
      <c r="A36" s="22"/>
      <c r="B36" s="35"/>
      <c r="C36" s="1178" t="s">
        <v>532</v>
      </c>
      <c r="D36" s="1179"/>
      <c r="E36" s="1180"/>
      <c r="F36" s="36">
        <v>1.69</v>
      </c>
      <c r="G36" s="37">
        <v>2.79</v>
      </c>
      <c r="H36" s="37">
        <v>3.27</v>
      </c>
      <c r="I36" s="37">
        <v>2.04</v>
      </c>
      <c r="J36" s="38">
        <v>4.68</v>
      </c>
      <c r="K36" s="22"/>
      <c r="L36" s="22"/>
      <c r="M36" s="22"/>
      <c r="N36" s="22"/>
      <c r="O36" s="22"/>
      <c r="P36" s="22"/>
    </row>
    <row r="37" spans="1:16" ht="39" customHeight="1" x14ac:dyDescent="0.15">
      <c r="A37" s="22"/>
      <c r="B37" s="35"/>
      <c r="C37" s="1178" t="s">
        <v>533</v>
      </c>
      <c r="D37" s="1179"/>
      <c r="E37" s="1180"/>
      <c r="F37" s="36">
        <v>2.21</v>
      </c>
      <c r="G37" s="37">
        <v>2.23</v>
      </c>
      <c r="H37" s="37">
        <v>2.2999999999999998</v>
      </c>
      <c r="I37" s="37">
        <v>2.23</v>
      </c>
      <c r="J37" s="38">
        <v>2.42</v>
      </c>
      <c r="K37" s="22"/>
      <c r="L37" s="22"/>
      <c r="M37" s="22"/>
      <c r="N37" s="22"/>
      <c r="O37" s="22"/>
      <c r="P37" s="22"/>
    </row>
    <row r="38" spans="1:16" ht="39" customHeight="1" x14ac:dyDescent="0.15">
      <c r="A38" s="22"/>
      <c r="B38" s="35"/>
      <c r="C38" s="1178" t="s">
        <v>534</v>
      </c>
      <c r="D38" s="1179"/>
      <c r="E38" s="1180"/>
      <c r="F38" s="36">
        <v>0.91</v>
      </c>
      <c r="G38" s="37">
        <v>1.1200000000000001</v>
      </c>
      <c r="H38" s="37">
        <v>1.32</v>
      </c>
      <c r="I38" s="37">
        <v>1.21</v>
      </c>
      <c r="J38" s="38">
        <v>1.5</v>
      </c>
      <c r="K38" s="22"/>
      <c r="L38" s="22"/>
      <c r="M38" s="22"/>
      <c r="N38" s="22"/>
      <c r="O38" s="22"/>
      <c r="P38" s="22"/>
    </row>
    <row r="39" spans="1:16" ht="39" customHeight="1" x14ac:dyDescent="0.15">
      <c r="A39" s="22"/>
      <c r="B39" s="35"/>
      <c r="C39" s="1178" t="s">
        <v>535</v>
      </c>
      <c r="D39" s="1179"/>
      <c r="E39" s="1180"/>
      <c r="F39" s="36">
        <v>0.02</v>
      </c>
      <c r="G39" s="37">
        <v>0.13</v>
      </c>
      <c r="H39" s="37">
        <v>0.15</v>
      </c>
      <c r="I39" s="37">
        <v>0.17</v>
      </c>
      <c r="J39" s="38">
        <v>0.22</v>
      </c>
      <c r="K39" s="22"/>
      <c r="L39" s="22"/>
      <c r="M39" s="22"/>
      <c r="N39" s="22"/>
      <c r="O39" s="22"/>
      <c r="P39" s="22"/>
    </row>
    <row r="40" spans="1:16" ht="39" customHeight="1" x14ac:dyDescent="0.15">
      <c r="A40" s="22"/>
      <c r="B40" s="35"/>
      <c r="C40" s="1178" t="s">
        <v>536</v>
      </c>
      <c r="D40" s="1179"/>
      <c r="E40" s="1180"/>
      <c r="F40" s="36">
        <v>0.13</v>
      </c>
      <c r="G40" s="37">
        <v>0.04</v>
      </c>
      <c r="H40" s="37">
        <v>0.1</v>
      </c>
      <c r="I40" s="37">
        <v>0.1</v>
      </c>
      <c r="J40" s="38">
        <v>0.14000000000000001</v>
      </c>
      <c r="K40" s="22"/>
      <c r="L40" s="22"/>
      <c r="M40" s="22"/>
      <c r="N40" s="22"/>
      <c r="O40" s="22"/>
      <c r="P40" s="22"/>
    </row>
    <row r="41" spans="1:16" ht="39" customHeight="1" x14ac:dyDescent="0.15">
      <c r="A41" s="22"/>
      <c r="B41" s="35"/>
      <c r="C41" s="1178" t="s">
        <v>537</v>
      </c>
      <c r="D41" s="1179"/>
      <c r="E41" s="1180"/>
      <c r="F41" s="36">
        <v>0.21</v>
      </c>
      <c r="G41" s="37">
        <v>0.02</v>
      </c>
      <c r="H41" s="37">
        <v>0.01</v>
      </c>
      <c r="I41" s="37">
        <v>0.03</v>
      </c>
      <c r="J41" s="38">
        <v>0.1</v>
      </c>
      <c r="K41" s="22"/>
      <c r="L41" s="22"/>
      <c r="M41" s="22"/>
      <c r="N41" s="22"/>
      <c r="O41" s="22"/>
      <c r="P41" s="22"/>
    </row>
    <row r="42" spans="1:16" ht="39" customHeight="1" x14ac:dyDescent="0.15">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539</v>
      </c>
      <c r="D43" s="1182"/>
      <c r="E43" s="1183"/>
      <c r="F43" s="41">
        <v>0.08</v>
      </c>
      <c r="G43" s="42">
        <v>0.05</v>
      </c>
      <c r="H43" s="42">
        <v>0.06</v>
      </c>
      <c r="I43" s="42">
        <v>0.08</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3284</v>
      </c>
      <c r="L45" s="60">
        <v>3338</v>
      </c>
      <c r="M45" s="60">
        <v>3167</v>
      </c>
      <c r="N45" s="60">
        <v>2955</v>
      </c>
      <c r="O45" s="61">
        <v>2906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614</v>
      </c>
      <c r="L48" s="64">
        <v>572</v>
      </c>
      <c r="M48" s="64">
        <v>593</v>
      </c>
      <c r="N48" s="64">
        <v>573</v>
      </c>
      <c r="O48" s="65">
        <v>657</v>
      </c>
      <c r="P48" s="48"/>
      <c r="Q48" s="48"/>
      <c r="R48" s="48"/>
      <c r="S48" s="48"/>
      <c r="T48" s="48"/>
      <c r="U48" s="48"/>
    </row>
    <row r="49" spans="1:21" ht="30.75" customHeight="1" x14ac:dyDescent="0.15">
      <c r="A49" s="48"/>
      <c r="B49" s="1196"/>
      <c r="C49" s="1197"/>
      <c r="D49" s="62"/>
      <c r="E49" s="1188" t="s">
        <v>16</v>
      </c>
      <c r="F49" s="1188"/>
      <c r="G49" s="1188"/>
      <c r="H49" s="1188"/>
      <c r="I49" s="1188"/>
      <c r="J49" s="1189"/>
      <c r="K49" s="63">
        <v>381</v>
      </c>
      <c r="L49" s="64">
        <v>349</v>
      </c>
      <c r="M49" s="64">
        <v>150</v>
      </c>
      <c r="N49" s="64">
        <v>213</v>
      </c>
      <c r="O49" s="65">
        <v>121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68</v>
      </c>
      <c r="L50" s="64">
        <v>68</v>
      </c>
      <c r="M50" s="64">
        <v>68</v>
      </c>
      <c r="N50" s="64">
        <v>68</v>
      </c>
      <c r="O50" s="65">
        <v>68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2392</v>
      </c>
      <c r="L52" s="64">
        <v>2456</v>
      </c>
      <c r="M52" s="64">
        <v>2394</v>
      </c>
      <c r="N52" s="64">
        <v>2137</v>
      </c>
      <c r="O52" s="65">
        <v>2060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1955</v>
      </c>
      <c r="L53" s="69">
        <v>1871</v>
      </c>
      <c r="M53" s="69">
        <v>1584</v>
      </c>
      <c r="N53" s="69">
        <v>1672</v>
      </c>
      <c r="O53" s="70">
        <v>1692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27503</v>
      </c>
      <c r="J41" s="83">
        <v>27281</v>
      </c>
      <c r="K41" s="83">
        <v>26754</v>
      </c>
      <c r="L41" s="83">
        <v>26358</v>
      </c>
      <c r="M41" s="84">
        <v>26973</v>
      </c>
    </row>
    <row r="42" spans="2:13" ht="27.75" customHeight="1" x14ac:dyDescent="0.15">
      <c r="B42" s="1204"/>
      <c r="C42" s="1205"/>
      <c r="D42" s="85"/>
      <c r="E42" s="1208" t="s">
        <v>26</v>
      </c>
      <c r="F42" s="1208"/>
      <c r="G42" s="1208"/>
      <c r="H42" s="1209"/>
      <c r="I42" s="86">
        <v>783</v>
      </c>
      <c r="J42" s="87">
        <v>649</v>
      </c>
      <c r="K42" s="87">
        <v>778</v>
      </c>
      <c r="L42" s="87">
        <v>1528</v>
      </c>
      <c r="M42" s="88">
        <v>1423</v>
      </c>
    </row>
    <row r="43" spans="2:13" ht="27.75" customHeight="1" x14ac:dyDescent="0.15">
      <c r="B43" s="1204"/>
      <c r="C43" s="1205"/>
      <c r="D43" s="85"/>
      <c r="E43" s="1208" t="s">
        <v>27</v>
      </c>
      <c r="F43" s="1208"/>
      <c r="G43" s="1208"/>
      <c r="H43" s="1209"/>
      <c r="I43" s="86">
        <v>8117</v>
      </c>
      <c r="J43" s="87">
        <v>7580</v>
      </c>
      <c r="K43" s="87">
        <v>7106</v>
      </c>
      <c r="L43" s="87">
        <v>6429</v>
      </c>
      <c r="M43" s="88">
        <v>6301</v>
      </c>
    </row>
    <row r="44" spans="2:13" ht="27.75" customHeight="1" x14ac:dyDescent="0.15">
      <c r="B44" s="1204"/>
      <c r="C44" s="1205"/>
      <c r="D44" s="85"/>
      <c r="E44" s="1208" t="s">
        <v>28</v>
      </c>
      <c r="F44" s="1208"/>
      <c r="G44" s="1208"/>
      <c r="H44" s="1209"/>
      <c r="I44" s="86">
        <v>1035</v>
      </c>
      <c r="J44" s="87">
        <v>724</v>
      </c>
      <c r="K44" s="87">
        <v>897</v>
      </c>
      <c r="L44" s="87">
        <v>908</v>
      </c>
      <c r="M44" s="88">
        <v>829</v>
      </c>
    </row>
    <row r="45" spans="2:13" ht="27.75" customHeight="1" x14ac:dyDescent="0.15">
      <c r="B45" s="1204"/>
      <c r="C45" s="1205"/>
      <c r="D45" s="85"/>
      <c r="E45" s="1208" t="s">
        <v>29</v>
      </c>
      <c r="F45" s="1208"/>
      <c r="G45" s="1208"/>
      <c r="H45" s="1209"/>
      <c r="I45" s="86">
        <v>4829</v>
      </c>
      <c r="J45" s="87">
        <v>4581</v>
      </c>
      <c r="K45" s="87">
        <v>4291</v>
      </c>
      <c r="L45" s="87">
        <v>4238</v>
      </c>
      <c r="M45" s="88">
        <v>4226</v>
      </c>
    </row>
    <row r="46" spans="2:13" ht="27.75" customHeight="1" x14ac:dyDescent="0.15">
      <c r="B46" s="1204"/>
      <c r="C46" s="1205"/>
      <c r="D46" s="89"/>
      <c r="E46" s="1208" t="s">
        <v>30</v>
      </c>
      <c r="F46" s="1208"/>
      <c r="G46" s="1208"/>
      <c r="H46" s="1209"/>
      <c r="I46" s="86" t="s">
        <v>485</v>
      </c>
      <c r="J46" s="87" t="s">
        <v>485</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1693</v>
      </c>
      <c r="J50" s="87">
        <v>3510</v>
      </c>
      <c r="K50" s="87">
        <v>3391</v>
      </c>
      <c r="L50" s="87">
        <v>4379</v>
      </c>
      <c r="M50" s="88">
        <v>5003</v>
      </c>
    </row>
    <row r="51" spans="2:13" ht="27.75" customHeight="1" x14ac:dyDescent="0.15">
      <c r="B51" s="1204"/>
      <c r="C51" s="1205"/>
      <c r="D51" s="85"/>
      <c r="E51" s="1208" t="s">
        <v>36</v>
      </c>
      <c r="F51" s="1208"/>
      <c r="G51" s="1208"/>
      <c r="H51" s="1209"/>
      <c r="I51" s="86">
        <v>5046</v>
      </c>
      <c r="J51" s="87">
        <v>4524</v>
      </c>
      <c r="K51" s="87">
        <v>4680</v>
      </c>
      <c r="L51" s="87">
        <v>4776</v>
      </c>
      <c r="M51" s="88">
        <v>4456</v>
      </c>
    </row>
    <row r="52" spans="2:13" ht="27.75" customHeight="1" x14ac:dyDescent="0.15">
      <c r="B52" s="1206"/>
      <c r="C52" s="1207"/>
      <c r="D52" s="85"/>
      <c r="E52" s="1208" t="s">
        <v>37</v>
      </c>
      <c r="F52" s="1208"/>
      <c r="G52" s="1208"/>
      <c r="H52" s="1209"/>
      <c r="I52" s="86">
        <v>20238</v>
      </c>
      <c r="J52" s="87">
        <v>19310</v>
      </c>
      <c r="K52" s="87">
        <v>18586</v>
      </c>
      <c r="L52" s="87">
        <v>17830</v>
      </c>
      <c r="M52" s="88">
        <v>17814</v>
      </c>
    </row>
    <row r="53" spans="2:13" ht="27.75" customHeight="1" thickBot="1" x14ac:dyDescent="0.2">
      <c r="B53" s="1210" t="s">
        <v>21</v>
      </c>
      <c r="C53" s="1211"/>
      <c r="D53" s="92"/>
      <c r="E53" s="1212" t="s">
        <v>38</v>
      </c>
      <c r="F53" s="1212"/>
      <c r="G53" s="1212"/>
      <c r="H53" s="1213"/>
      <c r="I53" s="93">
        <v>15290</v>
      </c>
      <c r="J53" s="94">
        <v>13472</v>
      </c>
      <c r="K53" s="94">
        <v>13169</v>
      </c>
      <c r="L53" s="94">
        <v>12476</v>
      </c>
      <c r="M53" s="95">
        <v>12479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Normal="100" zoomScaleSheetLayoutView="55" workbookViewId="0">
      <selection activeCell="B1" sqref="B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21" t="s">
        <v>567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559</v>
      </c>
      <c r="H51" s="1234"/>
      <c r="I51" s="1239" t="s">
        <v>560</v>
      </c>
      <c r="J51" s="1239"/>
      <c r="K51" s="1241"/>
      <c r="L51" s="1241"/>
      <c r="M51" s="1241"/>
      <c r="N51" s="1242">
        <v>77.2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561</v>
      </c>
      <c r="J53" s="1243"/>
      <c r="K53" s="1250"/>
      <c r="L53" s="1250"/>
      <c r="M53" s="1250"/>
      <c r="N53" s="1252">
        <v>48.6</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562</v>
      </c>
      <c r="H55" s="1245"/>
      <c r="I55" s="1243" t="s">
        <v>560</v>
      </c>
      <c r="J55" s="1243"/>
      <c r="K55" s="1241"/>
      <c r="L55" s="1241"/>
      <c r="M55" s="1241"/>
      <c r="N55" s="1242">
        <v>37.299999999999997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561</v>
      </c>
      <c r="J57" s="1253"/>
      <c r="K57" s="1250"/>
      <c r="L57" s="1250"/>
      <c r="M57" s="1250"/>
      <c r="N57" s="1252">
        <v>55.2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559</v>
      </c>
      <c r="H73" s="1234"/>
      <c r="I73" s="1239" t="s">
        <v>560</v>
      </c>
      <c r="J73" s="1239"/>
      <c r="K73" s="1254">
        <v>98.4</v>
      </c>
      <c r="L73" s="1254">
        <v>85.7</v>
      </c>
      <c r="M73" s="1242">
        <v>85.4</v>
      </c>
      <c r="N73" s="1242">
        <v>77.2</v>
      </c>
      <c r="O73" s="1242">
        <v>75.400000000000006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565</v>
      </c>
      <c r="J75" s="1243"/>
      <c r="K75" s="1252">
        <v>12.5</v>
      </c>
      <c r="L75" s="1252">
        <v>12.4</v>
      </c>
      <c r="M75" s="1252">
        <v>11.5</v>
      </c>
      <c r="N75" s="1252">
        <v>10.8</v>
      </c>
      <c r="O75" s="1252">
        <v>10.199999999999999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562</v>
      </c>
      <c r="H77" s="1245"/>
      <c r="I77" s="1243" t="s">
        <v>560</v>
      </c>
      <c r="J77" s="1243"/>
      <c r="K77" s="1254">
        <v>58.2</v>
      </c>
      <c r="L77" s="1254">
        <v>50.3</v>
      </c>
      <c r="M77" s="1242">
        <v>45.9</v>
      </c>
      <c r="N77" s="1242">
        <v>37.299999999999997</v>
      </c>
      <c r="O77" s="1242">
        <v>35.299999999999997</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565</v>
      </c>
      <c r="J79" s="1253"/>
      <c r="K79" s="1256">
        <v>10.3</v>
      </c>
      <c r="L79" s="1256">
        <v>9.6</v>
      </c>
      <c r="M79" s="1256">
        <v>8.8000000000000007</v>
      </c>
      <c r="N79" s="1256">
        <v>7.8</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84898</v>
      </c>
      <c r="E3" s="118"/>
      <c r="F3" s="119">
        <v>50880</v>
      </c>
      <c r="G3" s="120"/>
      <c r="H3" s="121"/>
    </row>
    <row r="4" spans="1:8" x14ac:dyDescent="0.15">
      <c r="A4" s="122"/>
      <c r="B4" s="123"/>
      <c r="C4" s="124"/>
      <c r="D4" s="125">
        <v>50186</v>
      </c>
      <c r="E4" s="126"/>
      <c r="F4" s="127">
        <v>26879</v>
      </c>
      <c r="G4" s="128"/>
      <c r="H4" s="129"/>
    </row>
    <row r="5" spans="1:8" x14ac:dyDescent="0.15">
      <c r="A5" s="110" t="s">
        <v>518</v>
      </c>
      <c r="B5" s="115"/>
      <c r="C5" s="116"/>
      <c r="D5" s="117">
        <v>74453</v>
      </c>
      <c r="E5" s="118"/>
      <c r="F5" s="119">
        <v>63956</v>
      </c>
      <c r="G5" s="120"/>
      <c r="H5" s="121"/>
    </row>
    <row r="6" spans="1:8" x14ac:dyDescent="0.15">
      <c r="A6" s="122"/>
      <c r="B6" s="123"/>
      <c r="C6" s="124"/>
      <c r="D6" s="125">
        <v>45372</v>
      </c>
      <c r="E6" s="126"/>
      <c r="F6" s="127">
        <v>29239</v>
      </c>
      <c r="G6" s="128"/>
      <c r="H6" s="129"/>
    </row>
    <row r="7" spans="1:8" x14ac:dyDescent="0.15">
      <c r="A7" s="110" t="s">
        <v>519</v>
      </c>
      <c r="B7" s="115"/>
      <c r="C7" s="116"/>
      <c r="D7" s="117">
        <v>86701</v>
      </c>
      <c r="E7" s="118"/>
      <c r="F7" s="119">
        <v>66255</v>
      </c>
      <c r="G7" s="120"/>
      <c r="H7" s="121"/>
    </row>
    <row r="8" spans="1:8" x14ac:dyDescent="0.15">
      <c r="A8" s="122"/>
      <c r="B8" s="123"/>
      <c r="C8" s="124"/>
      <c r="D8" s="125">
        <v>59867</v>
      </c>
      <c r="E8" s="126"/>
      <c r="F8" s="127">
        <v>31822</v>
      </c>
      <c r="G8" s="128"/>
      <c r="H8" s="129"/>
    </row>
    <row r="9" spans="1:8" x14ac:dyDescent="0.15">
      <c r="A9" s="110" t="s">
        <v>520</v>
      </c>
      <c r="B9" s="115"/>
      <c r="C9" s="116"/>
      <c r="D9" s="117">
        <v>89883</v>
      </c>
      <c r="E9" s="118"/>
      <c r="F9" s="119">
        <v>54227</v>
      </c>
      <c r="G9" s="120"/>
      <c r="H9" s="121"/>
    </row>
    <row r="10" spans="1:8" x14ac:dyDescent="0.15">
      <c r="A10" s="122"/>
      <c r="B10" s="123"/>
      <c r="C10" s="124"/>
      <c r="D10" s="125">
        <v>61352</v>
      </c>
      <c r="E10" s="126"/>
      <c r="F10" s="127">
        <v>29694</v>
      </c>
      <c r="G10" s="128"/>
      <c r="H10" s="129"/>
    </row>
    <row r="11" spans="1:8" x14ac:dyDescent="0.15">
      <c r="A11" s="110" t="s">
        <v>521</v>
      </c>
      <c r="B11" s="115"/>
      <c r="C11" s="116"/>
      <c r="D11" s="117">
        <v>102061</v>
      </c>
      <c r="E11" s="118"/>
      <c r="F11" s="119">
        <v>44504</v>
      </c>
      <c r="G11" s="120"/>
      <c r="H11" s="121"/>
    </row>
    <row r="12" spans="1:8" x14ac:dyDescent="0.15">
      <c r="A12" s="122"/>
      <c r="B12" s="123"/>
      <c r="C12" s="130"/>
      <c r="D12" s="125">
        <v>66855</v>
      </c>
      <c r="E12" s="126"/>
      <c r="F12" s="127">
        <v>25876</v>
      </c>
      <c r="G12" s="128"/>
      <c r="H12" s="129"/>
    </row>
    <row r="13" spans="1:8" x14ac:dyDescent="0.15">
      <c r="A13" s="110"/>
      <c r="B13" s="115"/>
      <c r="C13" s="131"/>
      <c r="D13" s="132">
        <v>87599</v>
      </c>
      <c r="E13" s="133"/>
      <c r="F13" s="134">
        <v>55964</v>
      </c>
      <c r="G13" s="135"/>
      <c r="H13" s="121"/>
    </row>
    <row r="14" spans="1:8" x14ac:dyDescent="0.15">
      <c r="A14" s="122"/>
      <c r="B14" s="123"/>
      <c r="C14" s="124"/>
      <c r="D14" s="125">
        <v>56726</v>
      </c>
      <c r="E14" s="126"/>
      <c r="F14" s="127">
        <v>28702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6.54</v>
      </c>
      <c r="C19" s="136">
        <f>ROUND(VALUE(SUBSTITUTE(実質収支比率等に係る経年分析!G$48,"▲","-")),2)</f>
        <v>7.21</v>
      </c>
      <c r="D19" s="136">
        <f>ROUND(VALUE(SUBSTITUTE(実質収支比率等に係る経年分析!H$48,"▲","-")),2)</f>
        <v>7.38</v>
      </c>
      <c r="E19" s="136">
        <f>ROUND(VALUE(SUBSTITUTE(実質収支比率等に係る経年分析!I$48,"▲","-")),2)</f>
        <v>8.67</v>
      </c>
      <c r="F19" s="136">
        <f>ROUND(VALUE(SUBSTITUTE(実質収支比率等に係る経年分析!J$48,"▲","-")),2)</f>
        <v>9.83</v>
      </c>
    </row>
    <row r="20" spans="1:11" x14ac:dyDescent="0.15">
      <c r="A20" s="136" t="s">
        <v>43</v>
      </c>
      <c r="B20" s="136">
        <f>ROUND(VALUE(SUBSTITUTE(実質収支比率等に係る経年分析!F$47,"▲","-")),2)</f>
        <v>1.96</v>
      </c>
      <c r="C20" s="136">
        <f>ROUND(VALUE(SUBSTITUTE(実質収支比率等に係る経年分析!G$47,"▲","-")),2)</f>
        <v>6.01</v>
      </c>
      <c r="D20" s="136">
        <f>ROUND(VALUE(SUBSTITUTE(実質収支比率等に係る経年分析!H$47,"▲","-")),2)</f>
        <v>8.59</v>
      </c>
      <c r="E20" s="136">
        <f>ROUND(VALUE(SUBSTITUTE(実質収支比率等に係る経年分析!I$47,"▲","-")),2)</f>
        <v>8.52</v>
      </c>
      <c r="F20" s="136">
        <f>ROUND(VALUE(SUBSTITUTE(実質収支比率等に係る経年分析!J$47,"▲","-")),2)</f>
        <v>9.06</v>
      </c>
    </row>
    <row r="21" spans="1:11" x14ac:dyDescent="0.15">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4.82</v>
      </c>
      <c r="D21" s="136">
        <f>IF(ISNUMBER(VALUE(SUBSTITUTE(実質収支比率等に係る経年分析!H$49,"▲","-"))),ROUND(VALUE(SUBSTITUTE(実質収支比率等に係る経年分析!H$49,"▲","-")),2),NA())</f>
        <v>2.48</v>
      </c>
      <c r="E21" s="136">
        <f>IF(ISNUMBER(VALUE(SUBSTITUTE(実質収支比率等に係る経年分析!I$49,"▲","-"))),ROUND(VALUE(SUBSTITUTE(実質収支比率等に係る経年分析!I$49,"▲","-")),2),NA())</f>
        <v>1.67</v>
      </c>
      <c r="F21" s="136">
        <f>IF(ISNUMBER(VALUE(SUBSTITUTE(実質収支比率等に係る経年分析!J$49,"▲","-"))),ROUND(VALUE(SUBSTITUTE(実質収支比率等に係る経年分析!J$49,"▲","-")),2),NA())</f>
        <v>1.99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救急医療センター特別会計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1.1200000000000001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9.68</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2392</v>
      </c>
      <c r="E42" s="138"/>
      <c r="F42" s="138"/>
      <c r="G42" s="138">
        <f>'実質公債費比率（分子）の構造'!L$52</f>
        <v>2456</v>
      </c>
      <c r="H42" s="138"/>
      <c r="I42" s="138"/>
      <c r="J42" s="138">
        <f>'実質公債費比率（分子）の構造'!M$52</f>
        <v>2394</v>
      </c>
      <c r="K42" s="138"/>
      <c r="L42" s="138"/>
      <c r="M42" s="138">
        <f>'実質公債費比率（分子）の構造'!N$52</f>
        <v>2137</v>
      </c>
      <c r="N42" s="138"/>
      <c r="O42" s="138"/>
      <c r="P42" s="138">
        <f>'実質公債費比率（分子）の構造'!O$52</f>
        <v>2060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68</v>
      </c>
      <c r="C44" s="138"/>
      <c r="D44" s="138"/>
      <c r="E44" s="138">
        <f>'実質公債費比率（分子）の構造'!L$50</f>
        <v>68</v>
      </c>
      <c r="F44" s="138"/>
      <c r="G44" s="138"/>
      <c r="H44" s="138">
        <f>'実質公債費比率（分子）の構造'!M$50</f>
        <v>68</v>
      </c>
      <c r="I44" s="138"/>
      <c r="J44" s="138"/>
      <c r="K44" s="138">
        <f>'実質公債費比率（分子）の構造'!N$50</f>
        <v>68</v>
      </c>
      <c r="L44" s="138"/>
      <c r="M44" s="138"/>
      <c r="N44" s="138">
        <f>'実質公債費比率（分子）の構造'!O$50</f>
        <v>68</v>
      </c>
      <c r="O44" s="138"/>
      <c r="P44" s="138"/>
    </row>
    <row r="45" spans="1:16" x14ac:dyDescent="0.15">
      <c r="A45" s="138" t="s">
        <v>54</v>
      </c>
      <c r="B45" s="138">
        <f>'実質公債費比率（分子）の構造'!K$49</f>
        <v>381</v>
      </c>
      <c r="C45" s="138"/>
      <c r="D45" s="138"/>
      <c r="E45" s="138">
        <f>'実質公債費比率（分子）の構造'!L$49</f>
        <v>349</v>
      </c>
      <c r="F45" s="138"/>
      <c r="G45" s="138"/>
      <c r="H45" s="138">
        <f>'実質公債費比率（分子）の構造'!M$49</f>
        <v>150</v>
      </c>
      <c r="I45" s="138"/>
      <c r="J45" s="138"/>
      <c r="K45" s="138">
        <f>'実質公債費比率（分子）の構造'!N$49</f>
        <v>213</v>
      </c>
      <c r="L45" s="138"/>
      <c r="M45" s="138"/>
      <c r="N45" s="138">
        <f>'実質公債費比率（分子）の構造'!O$49</f>
        <v>121</v>
      </c>
      <c r="O45" s="138"/>
      <c r="P45" s="138"/>
    </row>
    <row r="46" spans="1:16" x14ac:dyDescent="0.15">
      <c r="A46" s="138" t="s">
        <v>55</v>
      </c>
      <c r="B46" s="138">
        <f>'実質公債費比率（分子）の構造'!K$48</f>
        <v>614</v>
      </c>
      <c r="C46" s="138"/>
      <c r="D46" s="138"/>
      <c r="E46" s="138">
        <f>'実質公債費比率（分子）の構造'!L$48</f>
        <v>572</v>
      </c>
      <c r="F46" s="138"/>
      <c r="G46" s="138"/>
      <c r="H46" s="138">
        <f>'実質公債費比率（分子）の構造'!M$48</f>
        <v>593</v>
      </c>
      <c r="I46" s="138"/>
      <c r="J46" s="138"/>
      <c r="K46" s="138">
        <f>'実質公債費比率（分子）の構造'!N$48</f>
        <v>573</v>
      </c>
      <c r="L46" s="138"/>
      <c r="M46" s="138"/>
      <c r="N46" s="138">
        <f>'実質公債費比率（分子）の構造'!O$48</f>
        <v>657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3284</v>
      </c>
      <c r="C49" s="138"/>
      <c r="D49" s="138"/>
      <c r="E49" s="138">
        <f>'実質公債費比率（分子）の構造'!L$45</f>
        <v>3338</v>
      </c>
      <c r="F49" s="138"/>
      <c r="G49" s="138"/>
      <c r="H49" s="138">
        <f>'実質公債費比率（分子）の構造'!M$45</f>
        <v>3167</v>
      </c>
      <c r="I49" s="138"/>
      <c r="J49" s="138"/>
      <c r="K49" s="138">
        <f>'実質公債費比率（分子）の構造'!N$45</f>
        <v>2955</v>
      </c>
      <c r="L49" s="138"/>
      <c r="M49" s="138"/>
      <c r="N49" s="138">
        <f>'実質公債費比率（分子）の構造'!O$45</f>
        <v>2906</v>
      </c>
      <c r="O49" s="138"/>
      <c r="P49" s="138"/>
    </row>
    <row r="50" spans="1:16" x14ac:dyDescent="0.15">
      <c r="A50" s="138" t="s">
        <v>59</v>
      </c>
      <c r="B50" s="138" t="e">
        <f>NA()</f>
        <v>#N/A</v>
      </c>
      <c r="C50" s="138">
        <f>IF(ISNUMBER('実質公債費比率（分子）の構造'!K$53),'実質公債費比率（分子）の構造'!K$53,NA())</f>
        <v>1955</v>
      </c>
      <c r="D50" s="138" t="e">
        <f>NA()</f>
        <v>#N/A</v>
      </c>
      <c r="E50" s="138" t="e">
        <f>NA()</f>
        <v>#N/A</v>
      </c>
      <c r="F50" s="138">
        <f>IF(ISNUMBER('実質公債費比率（分子）の構造'!L$53),'実質公債費比率（分子）の構造'!L$53,NA())</f>
        <v>1871</v>
      </c>
      <c r="G50" s="138" t="e">
        <f>NA()</f>
        <v>#N/A</v>
      </c>
      <c r="H50" s="138" t="e">
        <f>NA()</f>
        <v>#N/A</v>
      </c>
      <c r="I50" s="138">
        <f>IF(ISNUMBER('実質公債費比率（分子）の構造'!M$53),'実質公債費比率（分子）の構造'!M$53,NA())</f>
        <v>1584</v>
      </c>
      <c r="J50" s="138" t="e">
        <f>NA()</f>
        <v>#N/A</v>
      </c>
      <c r="K50" s="138" t="e">
        <f>NA()</f>
        <v>#N/A</v>
      </c>
      <c r="L50" s="138">
        <f>IF(ISNUMBER('実質公債費比率（分子）の構造'!N$53),'実質公債費比率（分子）の構造'!N$53,NA())</f>
        <v>1672</v>
      </c>
      <c r="M50" s="138" t="e">
        <f>NA()</f>
        <v>#N/A</v>
      </c>
      <c r="N50" s="138" t="e">
        <f>NA()</f>
        <v>#N/A</v>
      </c>
      <c r="O50" s="138">
        <f>IF(ISNUMBER('実質公債費比率（分子）の構造'!O$53),'実質公債費比率（分子）の構造'!O$53,NA())</f>
        <v>1692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20238</v>
      </c>
      <c r="E56" s="137"/>
      <c r="F56" s="137"/>
      <c r="G56" s="137">
        <f>'将来負担比率（分子）の構造'!J$52</f>
        <v>19310</v>
      </c>
      <c r="H56" s="137"/>
      <c r="I56" s="137"/>
      <c r="J56" s="137">
        <f>'将来負担比率（分子）の構造'!K$52</f>
        <v>18586</v>
      </c>
      <c r="K56" s="137"/>
      <c r="L56" s="137"/>
      <c r="M56" s="137">
        <f>'将来負担比率（分子）の構造'!L$52</f>
        <v>17830</v>
      </c>
      <c r="N56" s="137"/>
      <c r="O56" s="137"/>
      <c r="P56" s="137">
        <f>'将来負担比率（分子）の構造'!M$52</f>
        <v>17814</v>
      </c>
    </row>
    <row r="57" spans="1:16" x14ac:dyDescent="0.15">
      <c r="A57" s="137" t="s">
        <v>36</v>
      </c>
      <c r="B57" s="137"/>
      <c r="C57" s="137"/>
      <c r="D57" s="137">
        <f>'将来負担比率（分子）の構造'!I$51</f>
        <v>5046</v>
      </c>
      <c r="E57" s="137"/>
      <c r="F57" s="137"/>
      <c r="G57" s="137">
        <f>'将来負担比率（分子）の構造'!J$51</f>
        <v>4524</v>
      </c>
      <c r="H57" s="137"/>
      <c r="I57" s="137"/>
      <c r="J57" s="137">
        <f>'将来負担比率（分子）の構造'!K$51</f>
        <v>4680</v>
      </c>
      <c r="K57" s="137"/>
      <c r="L57" s="137"/>
      <c r="M57" s="137">
        <f>'将来負担比率（分子）の構造'!L$51</f>
        <v>4776</v>
      </c>
      <c r="N57" s="137"/>
      <c r="O57" s="137"/>
      <c r="P57" s="137">
        <f>'将来負担比率（分子）の構造'!M$51</f>
        <v>4456</v>
      </c>
    </row>
    <row r="58" spans="1:16" x14ac:dyDescent="0.15">
      <c r="A58" s="137" t="s">
        <v>35</v>
      </c>
      <c r="B58" s="137"/>
      <c r="C58" s="137"/>
      <c r="D58" s="137">
        <f>'将来負担比率（分子）の構造'!I$50</f>
        <v>1693</v>
      </c>
      <c r="E58" s="137"/>
      <c r="F58" s="137"/>
      <c r="G58" s="137">
        <f>'将来負担比率（分子）の構造'!J$50</f>
        <v>3510</v>
      </c>
      <c r="H58" s="137"/>
      <c r="I58" s="137"/>
      <c r="J58" s="137">
        <f>'将来負担比率（分子）の構造'!K$50</f>
        <v>3391</v>
      </c>
      <c r="K58" s="137"/>
      <c r="L58" s="137"/>
      <c r="M58" s="137">
        <f>'将来負担比率（分子）の構造'!L$50</f>
        <v>4379</v>
      </c>
      <c r="N58" s="137"/>
      <c r="O58" s="137"/>
      <c r="P58" s="137">
        <f>'将来負担比率（分子）の構造'!M$50</f>
        <v>5003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4829</v>
      </c>
      <c r="C62" s="137"/>
      <c r="D62" s="137"/>
      <c r="E62" s="137">
        <f>'将来負担比率（分子）の構造'!J$45</f>
        <v>4581</v>
      </c>
      <c r="F62" s="137"/>
      <c r="G62" s="137"/>
      <c r="H62" s="137">
        <f>'将来負担比率（分子）の構造'!K$45</f>
        <v>4291</v>
      </c>
      <c r="I62" s="137"/>
      <c r="J62" s="137"/>
      <c r="K62" s="137">
        <f>'将来負担比率（分子）の構造'!L$45</f>
        <v>4238</v>
      </c>
      <c r="L62" s="137"/>
      <c r="M62" s="137"/>
      <c r="N62" s="137">
        <f>'将来負担比率（分子）の構造'!M$45</f>
        <v>4226</v>
      </c>
      <c r="O62" s="137"/>
      <c r="P62" s="137"/>
    </row>
    <row r="63" spans="1:16" x14ac:dyDescent="0.15">
      <c r="A63" s="137" t="s">
        <v>28</v>
      </c>
      <c r="B63" s="137">
        <f>'将来負担比率（分子）の構造'!I$44</f>
        <v>1035</v>
      </c>
      <c r="C63" s="137"/>
      <c r="D63" s="137"/>
      <c r="E63" s="137">
        <f>'将来負担比率（分子）の構造'!J$44</f>
        <v>724</v>
      </c>
      <c r="F63" s="137"/>
      <c r="G63" s="137"/>
      <c r="H63" s="137">
        <f>'将来負担比率（分子）の構造'!K$44</f>
        <v>897</v>
      </c>
      <c r="I63" s="137"/>
      <c r="J63" s="137"/>
      <c r="K63" s="137">
        <f>'将来負担比率（分子）の構造'!L$44</f>
        <v>908</v>
      </c>
      <c r="L63" s="137"/>
      <c r="M63" s="137"/>
      <c r="N63" s="137">
        <f>'将来負担比率（分子）の構造'!M$44</f>
        <v>829</v>
      </c>
      <c r="O63" s="137"/>
      <c r="P63" s="137"/>
    </row>
    <row r="64" spans="1:16" x14ac:dyDescent="0.15">
      <c r="A64" s="137" t="s">
        <v>27</v>
      </c>
      <c r="B64" s="137">
        <f>'将来負担比率（分子）の構造'!I$43</f>
        <v>8117</v>
      </c>
      <c r="C64" s="137"/>
      <c r="D64" s="137"/>
      <c r="E64" s="137">
        <f>'将来負担比率（分子）の構造'!J$43</f>
        <v>7580</v>
      </c>
      <c r="F64" s="137"/>
      <c r="G64" s="137"/>
      <c r="H64" s="137">
        <f>'将来負担比率（分子）の構造'!K$43</f>
        <v>7106</v>
      </c>
      <c r="I64" s="137"/>
      <c r="J64" s="137"/>
      <c r="K64" s="137">
        <f>'将来負担比率（分子）の構造'!L$43</f>
        <v>6429</v>
      </c>
      <c r="L64" s="137"/>
      <c r="M64" s="137"/>
      <c r="N64" s="137">
        <f>'将来負担比率（分子）の構造'!M$43</f>
        <v>6301</v>
      </c>
      <c r="O64" s="137"/>
      <c r="P64" s="137"/>
    </row>
    <row r="65" spans="1:16" x14ac:dyDescent="0.15">
      <c r="A65" s="137" t="s">
        <v>26</v>
      </c>
      <c r="B65" s="137">
        <f>'将来負担比率（分子）の構造'!I$42</f>
        <v>783</v>
      </c>
      <c r="C65" s="137"/>
      <c r="D65" s="137"/>
      <c r="E65" s="137">
        <f>'将来負担比率（分子）の構造'!J$42</f>
        <v>649</v>
      </c>
      <c r="F65" s="137"/>
      <c r="G65" s="137"/>
      <c r="H65" s="137">
        <f>'将来負担比率（分子）の構造'!K$42</f>
        <v>778</v>
      </c>
      <c r="I65" s="137"/>
      <c r="J65" s="137"/>
      <c r="K65" s="137">
        <f>'将来負担比率（分子）の構造'!L$42</f>
        <v>1528</v>
      </c>
      <c r="L65" s="137"/>
      <c r="M65" s="137"/>
      <c r="N65" s="137">
        <f>'将来負担比率（分子）の構造'!M$42</f>
        <v>1423</v>
      </c>
      <c r="O65" s="137"/>
      <c r="P65" s="137"/>
    </row>
    <row r="66" spans="1:16" x14ac:dyDescent="0.15">
      <c r="A66" s="137" t="s">
        <v>25</v>
      </c>
      <c r="B66" s="137">
        <f>'将来負担比率（分子）の構造'!I$41</f>
        <v>27503</v>
      </c>
      <c r="C66" s="137"/>
      <c r="D66" s="137"/>
      <c r="E66" s="137">
        <f>'将来負担比率（分子）の構造'!J$41</f>
        <v>27281</v>
      </c>
      <c r="F66" s="137"/>
      <c r="G66" s="137"/>
      <c r="H66" s="137">
        <f>'将来負担比率（分子）の構造'!K$41</f>
        <v>26754</v>
      </c>
      <c r="I66" s="137"/>
      <c r="J66" s="137"/>
      <c r="K66" s="137">
        <f>'将来負担比率（分子）の構造'!L$41</f>
        <v>26358</v>
      </c>
      <c r="L66" s="137"/>
      <c r="M66" s="137"/>
      <c r="N66" s="137">
        <f>'将来負担比率（分子）の構造'!M$41</f>
        <v>26973</v>
      </c>
      <c r="O66" s="137"/>
      <c r="P66" s="137"/>
    </row>
    <row r="67" spans="1:16" x14ac:dyDescent="0.15">
      <c r="A67" s="137" t="s">
        <v>63</v>
      </c>
      <c r="B67" s="137" t="e">
        <f>NA()</f>
        <v>#N/A</v>
      </c>
      <c r="C67" s="137">
        <f>IF(ISNUMBER('将来負担比率（分子）の構造'!I$53), IF('将来負担比率（分子）の構造'!I$53 &lt; 0, 0, '将来負担比率（分子）の構造'!I$53), NA())</f>
        <v>15290</v>
      </c>
      <c r="D67" s="137" t="e">
        <f>NA()</f>
        <v>#N/A</v>
      </c>
      <c r="E67" s="137" t="e">
        <f>NA()</f>
        <v>#N/A</v>
      </c>
      <c r="F67" s="137">
        <f>IF(ISNUMBER('将来負担比率（分子）の構造'!J$53), IF('将来負担比率（分子）の構造'!J$53 &lt; 0, 0, '将来負担比率（分子）の構造'!J$53), NA())</f>
        <v>13472</v>
      </c>
      <c r="G67" s="137" t="e">
        <f>NA()</f>
        <v>#N/A</v>
      </c>
      <c r="H67" s="137" t="e">
        <f>NA()</f>
        <v>#N/A</v>
      </c>
      <c r="I67" s="137">
        <f>IF(ISNUMBER('将来負担比率（分子）の構造'!K$53), IF('将来負担比率（分子）の構造'!K$53 &lt; 0, 0, '将来負担比率（分子）の構造'!K$53), NA())</f>
        <v>13169</v>
      </c>
      <c r="J67" s="137" t="e">
        <f>NA()</f>
        <v>#N/A</v>
      </c>
      <c r="K67" s="137" t="e">
        <f>NA()</f>
        <v>#N/A</v>
      </c>
      <c r="L67" s="137">
        <f>IF(ISNUMBER('将来負担比率（分子）の構造'!L$53), IF('将来負担比率（分子）の構造'!L$53 &lt; 0, 0, '将来負担比率（分子）の構造'!L$53), NA())</f>
        <v>12476</v>
      </c>
      <c r="M67" s="137" t="e">
        <f>NA()</f>
        <v>#N/A</v>
      </c>
      <c r="N67" s="137" t="e">
        <f>NA()</f>
        <v>#N/A</v>
      </c>
      <c r="O67" s="137">
        <f>IF(ISNUMBER('将来負担比率（分子）の構造'!M$53), IF('将来負担比率（分子）の構造'!M$53 &lt; 0, 0, '将来負担比率（分子）の構造'!M$53), NA())</f>
        <v>12479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16092210</v>
      </c>
      <c r="S5" s="671"/>
      <c r="T5" s="671"/>
      <c r="U5" s="671"/>
      <c r="V5" s="671"/>
      <c r="W5" s="671"/>
      <c r="X5" s="671"/>
      <c r="Y5" s="718"/>
      <c r="Z5" s="731">
        <v>41</v>
      </c>
      <c r="AA5" s="731"/>
      <c r="AB5" s="731"/>
      <c r="AC5" s="731"/>
      <c r="AD5" s="732">
        <v>15584274</v>
      </c>
      <c r="AE5" s="732"/>
      <c r="AF5" s="732"/>
      <c r="AG5" s="732"/>
      <c r="AH5" s="732"/>
      <c r="AI5" s="732"/>
      <c r="AJ5" s="732"/>
      <c r="AK5" s="732"/>
      <c r="AL5" s="719">
        <v>85.3</v>
      </c>
      <c r="AM5" s="688"/>
      <c r="AN5" s="688"/>
      <c r="AO5" s="720"/>
      <c r="AP5" s="707" t="s">
        <v>209</v>
      </c>
      <c r="AQ5" s="708"/>
      <c r="AR5" s="708"/>
      <c r="AS5" s="708"/>
      <c r="AT5" s="708"/>
      <c r="AU5" s="708"/>
      <c r="AV5" s="708"/>
      <c r="AW5" s="708"/>
      <c r="AX5" s="708"/>
      <c r="AY5" s="708"/>
      <c r="AZ5" s="708"/>
      <c r="BA5" s="708"/>
      <c r="BB5" s="708"/>
      <c r="BC5" s="708"/>
      <c r="BD5" s="708"/>
      <c r="BE5" s="708"/>
      <c r="BF5" s="709"/>
      <c r="BG5" s="620">
        <v>15574695</v>
      </c>
      <c r="BH5" s="621"/>
      <c r="BI5" s="621"/>
      <c r="BJ5" s="621"/>
      <c r="BK5" s="621"/>
      <c r="BL5" s="621"/>
      <c r="BM5" s="621"/>
      <c r="BN5" s="622"/>
      <c r="BO5" s="673">
        <v>96.8</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269204</v>
      </c>
      <c r="S6" s="621"/>
      <c r="T6" s="621"/>
      <c r="U6" s="621"/>
      <c r="V6" s="621"/>
      <c r="W6" s="621"/>
      <c r="X6" s="621"/>
      <c r="Y6" s="622"/>
      <c r="Z6" s="673">
        <v>0.7</v>
      </c>
      <c r="AA6" s="673"/>
      <c r="AB6" s="673"/>
      <c r="AC6" s="673"/>
      <c r="AD6" s="674">
        <v>269204</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15574695</v>
      </c>
      <c r="BH6" s="621"/>
      <c r="BI6" s="621"/>
      <c r="BJ6" s="621"/>
      <c r="BK6" s="621"/>
      <c r="BL6" s="621"/>
      <c r="BM6" s="621"/>
      <c r="BN6" s="622"/>
      <c r="BO6" s="673">
        <v>96.8</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227300</v>
      </c>
      <c r="CS6" s="621"/>
      <c r="CT6" s="621"/>
      <c r="CU6" s="621"/>
      <c r="CV6" s="621"/>
      <c r="CW6" s="621"/>
      <c r="CX6" s="621"/>
      <c r="CY6" s="622"/>
      <c r="CZ6" s="673">
        <v>0.6</v>
      </c>
      <c r="DA6" s="673"/>
      <c r="DB6" s="673"/>
      <c r="DC6" s="673"/>
      <c r="DD6" s="626" t="s">
        <v>210</v>
      </c>
      <c r="DE6" s="621"/>
      <c r="DF6" s="621"/>
      <c r="DG6" s="621"/>
      <c r="DH6" s="621"/>
      <c r="DI6" s="621"/>
      <c r="DJ6" s="621"/>
      <c r="DK6" s="621"/>
      <c r="DL6" s="621"/>
      <c r="DM6" s="621"/>
      <c r="DN6" s="621"/>
      <c r="DO6" s="621"/>
      <c r="DP6" s="622"/>
      <c r="DQ6" s="626">
        <v>227300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16121</v>
      </c>
      <c r="S7" s="621"/>
      <c r="T7" s="621"/>
      <c r="U7" s="621"/>
      <c r="V7" s="621"/>
      <c r="W7" s="621"/>
      <c r="X7" s="621"/>
      <c r="Y7" s="622"/>
      <c r="Z7" s="673">
        <v>0</v>
      </c>
      <c r="AA7" s="673"/>
      <c r="AB7" s="673"/>
      <c r="AC7" s="673"/>
      <c r="AD7" s="674">
        <v>16121</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7349197</v>
      </c>
      <c r="BH7" s="621"/>
      <c r="BI7" s="621"/>
      <c r="BJ7" s="621"/>
      <c r="BK7" s="621"/>
      <c r="BL7" s="621"/>
      <c r="BM7" s="621"/>
      <c r="BN7" s="622"/>
      <c r="BO7" s="673">
        <v>45.7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6400434</v>
      </c>
      <c r="CS7" s="621"/>
      <c r="CT7" s="621"/>
      <c r="CU7" s="621"/>
      <c r="CV7" s="621"/>
      <c r="CW7" s="621"/>
      <c r="CX7" s="621"/>
      <c r="CY7" s="622"/>
      <c r="CZ7" s="673">
        <v>17.100000000000001</v>
      </c>
      <c r="DA7" s="673"/>
      <c r="DB7" s="673"/>
      <c r="DC7" s="673"/>
      <c r="DD7" s="626">
        <v>1649755</v>
      </c>
      <c r="DE7" s="621"/>
      <c r="DF7" s="621"/>
      <c r="DG7" s="621"/>
      <c r="DH7" s="621"/>
      <c r="DI7" s="621"/>
      <c r="DJ7" s="621"/>
      <c r="DK7" s="621"/>
      <c r="DL7" s="621"/>
      <c r="DM7" s="621"/>
      <c r="DN7" s="621"/>
      <c r="DO7" s="621"/>
      <c r="DP7" s="622"/>
      <c r="DQ7" s="626">
        <v>2568306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48133</v>
      </c>
      <c r="S8" s="621"/>
      <c r="T8" s="621"/>
      <c r="U8" s="621"/>
      <c r="V8" s="621"/>
      <c r="W8" s="621"/>
      <c r="X8" s="621"/>
      <c r="Y8" s="622"/>
      <c r="Z8" s="673">
        <v>0.1</v>
      </c>
      <c r="AA8" s="673"/>
      <c r="AB8" s="673"/>
      <c r="AC8" s="673"/>
      <c r="AD8" s="674">
        <v>48133</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170029</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9610628</v>
      </c>
      <c r="CS8" s="621"/>
      <c r="CT8" s="621"/>
      <c r="CU8" s="621"/>
      <c r="CV8" s="621"/>
      <c r="CW8" s="621"/>
      <c r="CX8" s="621"/>
      <c r="CY8" s="622"/>
      <c r="CZ8" s="673">
        <v>25.7</v>
      </c>
      <c r="DA8" s="673"/>
      <c r="DB8" s="673"/>
      <c r="DC8" s="673"/>
      <c r="DD8" s="626">
        <v>12704</v>
      </c>
      <c r="DE8" s="621"/>
      <c r="DF8" s="621"/>
      <c r="DG8" s="621"/>
      <c r="DH8" s="621"/>
      <c r="DI8" s="621"/>
      <c r="DJ8" s="621"/>
      <c r="DK8" s="621"/>
      <c r="DL8" s="621"/>
      <c r="DM8" s="621"/>
      <c r="DN8" s="621"/>
      <c r="DO8" s="621"/>
      <c r="DP8" s="622"/>
      <c r="DQ8" s="626">
        <v>4976315</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36613</v>
      </c>
      <c r="S9" s="621"/>
      <c r="T9" s="621"/>
      <c r="U9" s="621"/>
      <c r="V9" s="621"/>
      <c r="W9" s="621"/>
      <c r="X9" s="621"/>
      <c r="Y9" s="622"/>
      <c r="Z9" s="673">
        <v>0.1</v>
      </c>
      <c r="AA9" s="673"/>
      <c r="AB9" s="673"/>
      <c r="AC9" s="673"/>
      <c r="AD9" s="674">
        <v>36613</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5312405</v>
      </c>
      <c r="BH9" s="621"/>
      <c r="BI9" s="621"/>
      <c r="BJ9" s="621"/>
      <c r="BK9" s="621"/>
      <c r="BL9" s="621"/>
      <c r="BM9" s="621"/>
      <c r="BN9" s="622"/>
      <c r="BO9" s="673">
        <v>33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3364000</v>
      </c>
      <c r="CS9" s="621"/>
      <c r="CT9" s="621"/>
      <c r="CU9" s="621"/>
      <c r="CV9" s="621"/>
      <c r="CW9" s="621"/>
      <c r="CX9" s="621"/>
      <c r="CY9" s="622"/>
      <c r="CZ9" s="673">
        <v>9</v>
      </c>
      <c r="DA9" s="673"/>
      <c r="DB9" s="673"/>
      <c r="DC9" s="673"/>
      <c r="DD9" s="626">
        <v>17613</v>
      </c>
      <c r="DE9" s="621"/>
      <c r="DF9" s="621"/>
      <c r="DG9" s="621"/>
      <c r="DH9" s="621"/>
      <c r="DI9" s="621"/>
      <c r="DJ9" s="621"/>
      <c r="DK9" s="621"/>
      <c r="DL9" s="621"/>
      <c r="DM9" s="621"/>
      <c r="DN9" s="621"/>
      <c r="DO9" s="621"/>
      <c r="DP9" s="622"/>
      <c r="DQ9" s="626">
        <v>2545572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1646237</v>
      </c>
      <c r="S10" s="621"/>
      <c r="T10" s="621"/>
      <c r="U10" s="621"/>
      <c r="V10" s="621"/>
      <c r="W10" s="621"/>
      <c r="X10" s="621"/>
      <c r="Y10" s="622"/>
      <c r="Z10" s="673">
        <v>4.2</v>
      </c>
      <c r="AA10" s="673"/>
      <c r="AB10" s="673"/>
      <c r="AC10" s="673"/>
      <c r="AD10" s="674">
        <v>1646237</v>
      </c>
      <c r="AE10" s="674"/>
      <c r="AF10" s="674"/>
      <c r="AG10" s="674"/>
      <c r="AH10" s="674"/>
      <c r="AI10" s="674"/>
      <c r="AJ10" s="674"/>
      <c r="AK10" s="674"/>
      <c r="AL10" s="643">
        <v>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336304</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271811</v>
      </c>
      <c r="CS10" s="621"/>
      <c r="CT10" s="621"/>
      <c r="CU10" s="621"/>
      <c r="CV10" s="621"/>
      <c r="CW10" s="621"/>
      <c r="CX10" s="621"/>
      <c r="CY10" s="622"/>
      <c r="CZ10" s="673">
        <v>0.7</v>
      </c>
      <c r="DA10" s="673"/>
      <c r="DB10" s="673"/>
      <c r="DC10" s="673"/>
      <c r="DD10" s="626" t="s">
        <v>111</v>
      </c>
      <c r="DE10" s="621"/>
      <c r="DF10" s="621"/>
      <c r="DG10" s="621"/>
      <c r="DH10" s="621"/>
      <c r="DI10" s="621"/>
      <c r="DJ10" s="621"/>
      <c r="DK10" s="621"/>
      <c r="DL10" s="621"/>
      <c r="DM10" s="621"/>
      <c r="DN10" s="621"/>
      <c r="DO10" s="621"/>
      <c r="DP10" s="622"/>
      <c r="DQ10" s="626">
        <v>271646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186023</v>
      </c>
      <c r="S11" s="621"/>
      <c r="T11" s="621"/>
      <c r="U11" s="621"/>
      <c r="V11" s="621"/>
      <c r="W11" s="621"/>
      <c r="X11" s="621"/>
      <c r="Y11" s="622"/>
      <c r="Z11" s="673">
        <v>0.5</v>
      </c>
      <c r="AA11" s="673"/>
      <c r="AB11" s="673"/>
      <c r="AC11" s="673"/>
      <c r="AD11" s="674">
        <v>186023</v>
      </c>
      <c r="AE11" s="674"/>
      <c r="AF11" s="674"/>
      <c r="AG11" s="674"/>
      <c r="AH11" s="674"/>
      <c r="AI11" s="674"/>
      <c r="AJ11" s="674"/>
      <c r="AK11" s="674"/>
      <c r="AL11" s="643">
        <v>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1530459</v>
      </c>
      <c r="BH11" s="621"/>
      <c r="BI11" s="621"/>
      <c r="BJ11" s="621"/>
      <c r="BK11" s="621"/>
      <c r="BL11" s="621"/>
      <c r="BM11" s="621"/>
      <c r="BN11" s="622"/>
      <c r="BO11" s="673">
        <v>9.5</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760057</v>
      </c>
      <c r="CS11" s="621"/>
      <c r="CT11" s="621"/>
      <c r="CU11" s="621"/>
      <c r="CV11" s="621"/>
      <c r="CW11" s="621"/>
      <c r="CX11" s="621"/>
      <c r="CY11" s="622"/>
      <c r="CZ11" s="673">
        <v>2</v>
      </c>
      <c r="DA11" s="673"/>
      <c r="DB11" s="673"/>
      <c r="DC11" s="673"/>
      <c r="DD11" s="626">
        <v>324537</v>
      </c>
      <c r="DE11" s="621"/>
      <c r="DF11" s="621"/>
      <c r="DG11" s="621"/>
      <c r="DH11" s="621"/>
      <c r="DI11" s="621"/>
      <c r="DJ11" s="621"/>
      <c r="DK11" s="621"/>
      <c r="DL11" s="621"/>
      <c r="DM11" s="621"/>
      <c r="DN11" s="621"/>
      <c r="DO11" s="621"/>
      <c r="DP11" s="622"/>
      <c r="DQ11" s="626">
        <v>417146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7225437</v>
      </c>
      <c r="BH12" s="621"/>
      <c r="BI12" s="621"/>
      <c r="BJ12" s="621"/>
      <c r="BK12" s="621"/>
      <c r="BL12" s="621"/>
      <c r="BM12" s="621"/>
      <c r="BN12" s="622"/>
      <c r="BO12" s="673">
        <v>44.9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550897</v>
      </c>
      <c r="CS12" s="621"/>
      <c r="CT12" s="621"/>
      <c r="CU12" s="621"/>
      <c r="CV12" s="621"/>
      <c r="CW12" s="621"/>
      <c r="CX12" s="621"/>
      <c r="CY12" s="622"/>
      <c r="CZ12" s="673">
        <v>1.5</v>
      </c>
      <c r="DA12" s="673"/>
      <c r="DB12" s="673"/>
      <c r="DC12" s="673"/>
      <c r="DD12" s="626" t="s">
        <v>111</v>
      </c>
      <c r="DE12" s="621"/>
      <c r="DF12" s="621"/>
      <c r="DG12" s="621"/>
      <c r="DH12" s="621"/>
      <c r="DI12" s="621"/>
      <c r="DJ12" s="621"/>
      <c r="DK12" s="621"/>
      <c r="DL12" s="621"/>
      <c r="DM12" s="621"/>
      <c r="DN12" s="621"/>
      <c r="DO12" s="621"/>
      <c r="DP12" s="622"/>
      <c r="DQ12" s="626">
        <v>437245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73154</v>
      </c>
      <c r="S13" s="621"/>
      <c r="T13" s="621"/>
      <c r="U13" s="621"/>
      <c r="V13" s="621"/>
      <c r="W13" s="621"/>
      <c r="X13" s="621"/>
      <c r="Y13" s="622"/>
      <c r="Z13" s="673">
        <v>0.2</v>
      </c>
      <c r="AA13" s="673"/>
      <c r="AB13" s="673"/>
      <c r="AC13" s="673"/>
      <c r="AD13" s="674">
        <v>73154</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7212707</v>
      </c>
      <c r="BH13" s="621"/>
      <c r="BI13" s="621"/>
      <c r="BJ13" s="621"/>
      <c r="BK13" s="621"/>
      <c r="BL13" s="621"/>
      <c r="BM13" s="621"/>
      <c r="BN13" s="622"/>
      <c r="BO13" s="673">
        <v>44.8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7319653</v>
      </c>
      <c r="CS13" s="621"/>
      <c r="CT13" s="621"/>
      <c r="CU13" s="621"/>
      <c r="CV13" s="621"/>
      <c r="CW13" s="621"/>
      <c r="CX13" s="621"/>
      <c r="CY13" s="622"/>
      <c r="CZ13" s="673">
        <v>19.600000000000001</v>
      </c>
      <c r="DA13" s="673"/>
      <c r="DB13" s="673"/>
      <c r="DC13" s="673"/>
      <c r="DD13" s="626">
        <v>5617722</v>
      </c>
      <c r="DE13" s="621"/>
      <c r="DF13" s="621"/>
      <c r="DG13" s="621"/>
      <c r="DH13" s="621"/>
      <c r="DI13" s="621"/>
      <c r="DJ13" s="621"/>
      <c r="DK13" s="621"/>
      <c r="DL13" s="621"/>
      <c r="DM13" s="621"/>
      <c r="DN13" s="621"/>
      <c r="DO13" s="621"/>
      <c r="DP13" s="622"/>
      <c r="DQ13" s="626">
        <v>2613145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218190</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1394282</v>
      </c>
      <c r="CS14" s="621"/>
      <c r="CT14" s="621"/>
      <c r="CU14" s="621"/>
      <c r="CV14" s="621"/>
      <c r="CW14" s="621"/>
      <c r="CX14" s="621"/>
      <c r="CY14" s="622"/>
      <c r="CZ14" s="673">
        <v>3.7</v>
      </c>
      <c r="DA14" s="673"/>
      <c r="DB14" s="673"/>
      <c r="DC14" s="673"/>
      <c r="DD14" s="626">
        <v>76308</v>
      </c>
      <c r="DE14" s="621"/>
      <c r="DF14" s="621"/>
      <c r="DG14" s="621"/>
      <c r="DH14" s="621"/>
      <c r="DI14" s="621"/>
      <c r="DJ14" s="621"/>
      <c r="DK14" s="621"/>
      <c r="DL14" s="621"/>
      <c r="DM14" s="621"/>
      <c r="DN14" s="621"/>
      <c r="DO14" s="621"/>
      <c r="DP14" s="622"/>
      <c r="DQ14" s="626">
        <v>1204682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55597</v>
      </c>
      <c r="S15" s="621"/>
      <c r="T15" s="621"/>
      <c r="U15" s="621"/>
      <c r="V15" s="621"/>
      <c r="W15" s="621"/>
      <c r="X15" s="621"/>
      <c r="Y15" s="622"/>
      <c r="Z15" s="673">
        <v>0.1</v>
      </c>
      <c r="AA15" s="673"/>
      <c r="AB15" s="673"/>
      <c r="AC15" s="673"/>
      <c r="AD15" s="674">
        <v>55597</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780287</v>
      </c>
      <c r="BH15" s="621"/>
      <c r="BI15" s="621"/>
      <c r="BJ15" s="621"/>
      <c r="BK15" s="621"/>
      <c r="BL15" s="621"/>
      <c r="BM15" s="621"/>
      <c r="BN15" s="622"/>
      <c r="BO15" s="673">
        <v>4.8</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4536816</v>
      </c>
      <c r="CS15" s="621"/>
      <c r="CT15" s="621"/>
      <c r="CU15" s="621"/>
      <c r="CV15" s="621"/>
      <c r="CW15" s="621"/>
      <c r="CX15" s="621"/>
      <c r="CY15" s="622"/>
      <c r="CZ15" s="673">
        <v>12.1</v>
      </c>
      <c r="DA15" s="673"/>
      <c r="DB15" s="673"/>
      <c r="DC15" s="673"/>
      <c r="DD15" s="626">
        <v>1403000</v>
      </c>
      <c r="DE15" s="621"/>
      <c r="DF15" s="621"/>
      <c r="DG15" s="621"/>
      <c r="DH15" s="621"/>
      <c r="DI15" s="621"/>
      <c r="DJ15" s="621"/>
      <c r="DK15" s="621"/>
      <c r="DL15" s="621"/>
      <c r="DM15" s="621"/>
      <c r="DN15" s="621"/>
      <c r="DO15" s="621"/>
      <c r="DP15" s="622"/>
      <c r="DQ15" s="626">
        <v>2571165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68365</v>
      </c>
      <c r="S16" s="621"/>
      <c r="T16" s="621"/>
      <c r="U16" s="621"/>
      <c r="V16" s="621"/>
      <c r="W16" s="621"/>
      <c r="X16" s="621"/>
      <c r="Y16" s="622"/>
      <c r="Z16" s="673">
        <v>0.2</v>
      </c>
      <c r="AA16" s="673"/>
      <c r="AB16" s="673"/>
      <c r="AC16" s="673"/>
      <c r="AD16" s="674" t="s">
        <v>111</v>
      </c>
      <c r="AE16" s="674"/>
      <c r="AF16" s="674"/>
      <c r="AG16" s="674"/>
      <c r="AH16" s="674"/>
      <c r="AI16" s="674"/>
      <c r="AJ16" s="674"/>
      <c r="AK16" s="674"/>
      <c r="AL16" s="643" t="s">
        <v>111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182</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182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t="s">
        <v>111</v>
      </c>
      <c r="S17" s="621"/>
      <c r="T17" s="621"/>
      <c r="U17" s="621"/>
      <c r="V17" s="621"/>
      <c r="W17" s="621"/>
      <c r="X17" s="621"/>
      <c r="Y17" s="622"/>
      <c r="Z17" s="673" t="s">
        <v>111</v>
      </c>
      <c r="AA17" s="673"/>
      <c r="AB17" s="673"/>
      <c r="AC17" s="673"/>
      <c r="AD17" s="674" t="s">
        <v>111</v>
      </c>
      <c r="AE17" s="674"/>
      <c r="AF17" s="674"/>
      <c r="AG17" s="674"/>
      <c r="AH17" s="674"/>
      <c r="AI17" s="674"/>
      <c r="AJ17" s="674"/>
      <c r="AK17" s="674"/>
      <c r="AL17" s="643" t="s">
        <v>111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1584</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2906431</v>
      </c>
      <c r="CS17" s="621"/>
      <c r="CT17" s="621"/>
      <c r="CU17" s="621"/>
      <c r="CV17" s="621"/>
      <c r="CW17" s="621"/>
      <c r="CX17" s="621"/>
      <c r="CY17" s="622"/>
      <c r="CZ17" s="673">
        <v>7.8</v>
      </c>
      <c r="DA17" s="673"/>
      <c r="DB17" s="673"/>
      <c r="DC17" s="673"/>
      <c r="DD17" s="626" t="s">
        <v>111</v>
      </c>
      <c r="DE17" s="621"/>
      <c r="DF17" s="621"/>
      <c r="DG17" s="621"/>
      <c r="DH17" s="621"/>
      <c r="DI17" s="621"/>
      <c r="DJ17" s="621"/>
      <c r="DK17" s="621"/>
      <c r="DL17" s="621"/>
      <c r="DM17" s="621"/>
      <c r="DN17" s="621"/>
      <c r="DO17" s="621"/>
      <c r="DP17" s="622"/>
      <c r="DQ17" s="626">
        <v>2869501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68332</v>
      </c>
      <c r="S18" s="621"/>
      <c r="T18" s="621"/>
      <c r="U18" s="621"/>
      <c r="V18" s="621"/>
      <c r="W18" s="621"/>
      <c r="X18" s="621"/>
      <c r="Y18" s="622"/>
      <c r="Z18" s="673">
        <v>0.2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33</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517515</v>
      </c>
      <c r="BH19" s="621"/>
      <c r="BI19" s="621"/>
      <c r="BJ19" s="621"/>
      <c r="BK19" s="621"/>
      <c r="BL19" s="621"/>
      <c r="BM19" s="621"/>
      <c r="BN19" s="622"/>
      <c r="BO19" s="673">
        <v>3.2</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18491657</v>
      </c>
      <c r="S20" s="621"/>
      <c r="T20" s="621"/>
      <c r="U20" s="621"/>
      <c r="V20" s="621"/>
      <c r="W20" s="621"/>
      <c r="X20" s="621"/>
      <c r="Y20" s="622"/>
      <c r="Z20" s="673">
        <v>47.1</v>
      </c>
      <c r="AA20" s="673"/>
      <c r="AB20" s="673"/>
      <c r="AC20" s="673"/>
      <c r="AD20" s="674">
        <v>17915356</v>
      </c>
      <c r="AE20" s="674"/>
      <c r="AF20" s="674"/>
      <c r="AG20" s="674"/>
      <c r="AH20" s="674"/>
      <c r="AI20" s="674"/>
      <c r="AJ20" s="674"/>
      <c r="AK20" s="674"/>
      <c r="AL20" s="643">
        <v>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517515</v>
      </c>
      <c r="BH20" s="621"/>
      <c r="BI20" s="621"/>
      <c r="BJ20" s="621"/>
      <c r="BK20" s="621"/>
      <c r="BL20" s="621"/>
      <c r="BM20" s="621"/>
      <c r="BN20" s="622"/>
      <c r="BO20" s="673">
        <v>3.2</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37342491</v>
      </c>
      <c r="CS20" s="621"/>
      <c r="CT20" s="621"/>
      <c r="CU20" s="621"/>
      <c r="CV20" s="621"/>
      <c r="CW20" s="621"/>
      <c r="CX20" s="621"/>
      <c r="CY20" s="622"/>
      <c r="CZ20" s="673">
        <v>100</v>
      </c>
      <c r="DA20" s="673"/>
      <c r="DB20" s="673"/>
      <c r="DC20" s="673"/>
      <c r="DD20" s="626">
        <v>9101639</v>
      </c>
      <c r="DE20" s="621"/>
      <c r="DF20" s="621"/>
      <c r="DG20" s="621"/>
      <c r="DH20" s="621"/>
      <c r="DI20" s="621"/>
      <c r="DJ20" s="621"/>
      <c r="DK20" s="621"/>
      <c r="DL20" s="621"/>
      <c r="DM20" s="621"/>
      <c r="DN20" s="621"/>
      <c r="DO20" s="621"/>
      <c r="DP20" s="622"/>
      <c r="DQ20" s="626">
        <v>20702205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17657</v>
      </c>
      <c r="S21" s="621"/>
      <c r="T21" s="621"/>
      <c r="U21" s="621"/>
      <c r="V21" s="621"/>
      <c r="W21" s="621"/>
      <c r="X21" s="621"/>
      <c r="Y21" s="622"/>
      <c r="Z21" s="673">
        <v>0</v>
      </c>
      <c r="AA21" s="673"/>
      <c r="AB21" s="673"/>
      <c r="AC21" s="673"/>
      <c r="AD21" s="674">
        <v>17657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9579</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399669</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645401</v>
      </c>
      <c r="S23" s="621"/>
      <c r="T23" s="621"/>
      <c r="U23" s="621"/>
      <c r="V23" s="621"/>
      <c r="W23" s="621"/>
      <c r="X23" s="621"/>
      <c r="Y23" s="622"/>
      <c r="Z23" s="673">
        <v>1.6</v>
      </c>
      <c r="AA23" s="673"/>
      <c r="AB23" s="673"/>
      <c r="AC23" s="673"/>
      <c r="AD23" s="674">
        <v>39725</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507936</v>
      </c>
      <c r="BH23" s="621"/>
      <c r="BI23" s="621"/>
      <c r="BJ23" s="621"/>
      <c r="BK23" s="621"/>
      <c r="BL23" s="621"/>
      <c r="BM23" s="621"/>
      <c r="BN23" s="622"/>
      <c r="BO23" s="673">
        <v>3.2</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80120</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13474219</v>
      </c>
      <c r="CS24" s="671"/>
      <c r="CT24" s="671"/>
      <c r="CU24" s="671"/>
      <c r="CV24" s="671"/>
      <c r="CW24" s="671"/>
      <c r="CX24" s="671"/>
      <c r="CY24" s="718"/>
      <c r="CZ24" s="722">
        <v>36.1</v>
      </c>
      <c r="DA24" s="723"/>
      <c r="DB24" s="723"/>
      <c r="DC24" s="724"/>
      <c r="DD24" s="717">
        <v>8765701</v>
      </c>
      <c r="DE24" s="671"/>
      <c r="DF24" s="671"/>
      <c r="DG24" s="671"/>
      <c r="DH24" s="671"/>
      <c r="DI24" s="671"/>
      <c r="DJ24" s="671"/>
      <c r="DK24" s="718"/>
      <c r="DL24" s="717">
        <v>8627201</v>
      </c>
      <c r="DM24" s="671"/>
      <c r="DN24" s="671"/>
      <c r="DO24" s="671"/>
      <c r="DP24" s="671"/>
      <c r="DQ24" s="671"/>
      <c r="DR24" s="671"/>
      <c r="DS24" s="671"/>
      <c r="DT24" s="671"/>
      <c r="DU24" s="671"/>
      <c r="DV24" s="718"/>
      <c r="DW24" s="719">
        <v>47.2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5563945</v>
      </c>
      <c r="S25" s="621"/>
      <c r="T25" s="621"/>
      <c r="U25" s="621"/>
      <c r="V25" s="621"/>
      <c r="W25" s="621"/>
      <c r="X25" s="621"/>
      <c r="Y25" s="622"/>
      <c r="Z25" s="673">
        <v>14.2</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4509746</v>
      </c>
      <c r="CS25" s="639"/>
      <c r="CT25" s="639"/>
      <c r="CU25" s="639"/>
      <c r="CV25" s="639"/>
      <c r="CW25" s="639"/>
      <c r="CX25" s="639"/>
      <c r="CY25" s="640"/>
      <c r="CZ25" s="623">
        <v>12.1</v>
      </c>
      <c r="DA25" s="641"/>
      <c r="DB25" s="641"/>
      <c r="DC25" s="642"/>
      <c r="DD25" s="626">
        <v>3949791</v>
      </c>
      <c r="DE25" s="639"/>
      <c r="DF25" s="639"/>
      <c r="DG25" s="639"/>
      <c r="DH25" s="639"/>
      <c r="DI25" s="639"/>
      <c r="DJ25" s="639"/>
      <c r="DK25" s="640"/>
      <c r="DL25" s="626">
        <v>3813141</v>
      </c>
      <c r="DM25" s="639"/>
      <c r="DN25" s="639"/>
      <c r="DO25" s="639"/>
      <c r="DP25" s="639"/>
      <c r="DQ25" s="639"/>
      <c r="DR25" s="639"/>
      <c r="DS25" s="639"/>
      <c r="DT25" s="639"/>
      <c r="DU25" s="639"/>
      <c r="DV25" s="640"/>
      <c r="DW25" s="643">
        <v>20.9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186411</v>
      </c>
      <c r="S26" s="621"/>
      <c r="T26" s="621"/>
      <c r="U26" s="621"/>
      <c r="V26" s="621"/>
      <c r="W26" s="621"/>
      <c r="X26" s="621"/>
      <c r="Y26" s="622"/>
      <c r="Z26" s="673">
        <v>0.5</v>
      </c>
      <c r="AA26" s="673"/>
      <c r="AB26" s="673"/>
      <c r="AC26" s="673"/>
      <c r="AD26" s="674">
        <v>186411</v>
      </c>
      <c r="AE26" s="674"/>
      <c r="AF26" s="674"/>
      <c r="AG26" s="674"/>
      <c r="AH26" s="674"/>
      <c r="AI26" s="674"/>
      <c r="AJ26" s="674"/>
      <c r="AK26" s="674"/>
      <c r="AL26" s="643">
        <v>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3212986</v>
      </c>
      <c r="CS26" s="621"/>
      <c r="CT26" s="621"/>
      <c r="CU26" s="621"/>
      <c r="CV26" s="621"/>
      <c r="CW26" s="621"/>
      <c r="CX26" s="621"/>
      <c r="CY26" s="622"/>
      <c r="CZ26" s="623">
        <v>8.6</v>
      </c>
      <c r="DA26" s="641"/>
      <c r="DB26" s="641"/>
      <c r="DC26" s="642"/>
      <c r="DD26" s="626">
        <v>2728610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1703417</v>
      </c>
      <c r="S27" s="621"/>
      <c r="T27" s="621"/>
      <c r="U27" s="621"/>
      <c r="V27" s="621"/>
      <c r="W27" s="621"/>
      <c r="X27" s="621"/>
      <c r="Y27" s="622"/>
      <c r="Z27" s="673">
        <v>4.3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16092210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6058042</v>
      </c>
      <c r="CS27" s="639"/>
      <c r="CT27" s="639"/>
      <c r="CU27" s="639"/>
      <c r="CV27" s="639"/>
      <c r="CW27" s="639"/>
      <c r="CX27" s="639"/>
      <c r="CY27" s="640"/>
      <c r="CZ27" s="623">
        <v>16.2</v>
      </c>
      <c r="DA27" s="641"/>
      <c r="DB27" s="641"/>
      <c r="DC27" s="642"/>
      <c r="DD27" s="626">
        <v>1946409</v>
      </c>
      <c r="DE27" s="639"/>
      <c r="DF27" s="639"/>
      <c r="DG27" s="639"/>
      <c r="DH27" s="639"/>
      <c r="DI27" s="639"/>
      <c r="DJ27" s="639"/>
      <c r="DK27" s="640"/>
      <c r="DL27" s="626">
        <v>1944559</v>
      </c>
      <c r="DM27" s="639"/>
      <c r="DN27" s="639"/>
      <c r="DO27" s="639"/>
      <c r="DP27" s="639"/>
      <c r="DQ27" s="639"/>
      <c r="DR27" s="639"/>
      <c r="DS27" s="639"/>
      <c r="DT27" s="639"/>
      <c r="DU27" s="639"/>
      <c r="DV27" s="640"/>
      <c r="DW27" s="643">
        <v>10.6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1206091</v>
      </c>
      <c r="S28" s="621"/>
      <c r="T28" s="621"/>
      <c r="U28" s="621"/>
      <c r="V28" s="621"/>
      <c r="W28" s="621"/>
      <c r="X28" s="621"/>
      <c r="Y28" s="622"/>
      <c r="Z28" s="673">
        <v>3.1</v>
      </c>
      <c r="AA28" s="673"/>
      <c r="AB28" s="673"/>
      <c r="AC28" s="673"/>
      <c r="AD28" s="674">
        <v>93463</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2906431</v>
      </c>
      <c r="CS28" s="621"/>
      <c r="CT28" s="621"/>
      <c r="CU28" s="621"/>
      <c r="CV28" s="621"/>
      <c r="CW28" s="621"/>
      <c r="CX28" s="621"/>
      <c r="CY28" s="622"/>
      <c r="CZ28" s="623">
        <v>7.8</v>
      </c>
      <c r="DA28" s="641"/>
      <c r="DB28" s="641"/>
      <c r="DC28" s="642"/>
      <c r="DD28" s="626">
        <v>2869501</v>
      </c>
      <c r="DE28" s="621"/>
      <c r="DF28" s="621"/>
      <c r="DG28" s="621"/>
      <c r="DH28" s="621"/>
      <c r="DI28" s="621"/>
      <c r="DJ28" s="621"/>
      <c r="DK28" s="622"/>
      <c r="DL28" s="626">
        <v>2869501</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743583</v>
      </c>
      <c r="S29" s="621"/>
      <c r="T29" s="621"/>
      <c r="U29" s="621"/>
      <c r="V29" s="621"/>
      <c r="W29" s="621"/>
      <c r="X29" s="621"/>
      <c r="Y29" s="622"/>
      <c r="Z29" s="673">
        <v>1.9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2906431</v>
      </c>
      <c r="CS29" s="639"/>
      <c r="CT29" s="639"/>
      <c r="CU29" s="639"/>
      <c r="CV29" s="639"/>
      <c r="CW29" s="639"/>
      <c r="CX29" s="639"/>
      <c r="CY29" s="640"/>
      <c r="CZ29" s="623">
        <v>7.8</v>
      </c>
      <c r="DA29" s="641"/>
      <c r="DB29" s="641"/>
      <c r="DC29" s="642"/>
      <c r="DD29" s="626">
        <v>2869501</v>
      </c>
      <c r="DE29" s="639"/>
      <c r="DF29" s="639"/>
      <c r="DG29" s="639"/>
      <c r="DH29" s="639"/>
      <c r="DI29" s="639"/>
      <c r="DJ29" s="639"/>
      <c r="DK29" s="640"/>
      <c r="DL29" s="626">
        <v>2869501</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4065775</v>
      </c>
      <c r="S30" s="621"/>
      <c r="T30" s="621"/>
      <c r="U30" s="621"/>
      <c r="V30" s="621"/>
      <c r="W30" s="621"/>
      <c r="X30" s="621"/>
      <c r="Y30" s="622"/>
      <c r="Z30" s="673">
        <v>10.4</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99.1</v>
      </c>
      <c r="BH30" s="687"/>
      <c r="BI30" s="687"/>
      <c r="BJ30" s="687"/>
      <c r="BK30" s="687"/>
      <c r="BL30" s="687"/>
      <c r="BM30" s="688">
        <v>95.8</v>
      </c>
      <c r="BN30" s="687"/>
      <c r="BO30" s="687"/>
      <c r="BP30" s="687"/>
      <c r="BQ30" s="689"/>
      <c r="BR30" s="686">
        <v>98.8</v>
      </c>
      <c r="BS30" s="687"/>
      <c r="BT30" s="687"/>
      <c r="BU30" s="687"/>
      <c r="BV30" s="687"/>
      <c r="BW30" s="687"/>
      <c r="BX30" s="688">
        <v>94.7</v>
      </c>
      <c r="BY30" s="687"/>
      <c r="BZ30" s="687"/>
      <c r="CA30" s="687"/>
      <c r="CB30" s="689"/>
      <c r="CD30" s="692"/>
      <c r="CE30" s="693"/>
      <c r="CF30" s="657" t="s">
        <v>293</v>
      </c>
      <c r="CG30" s="654"/>
      <c r="CH30" s="654"/>
      <c r="CI30" s="654"/>
      <c r="CJ30" s="654"/>
      <c r="CK30" s="654"/>
      <c r="CL30" s="654"/>
      <c r="CM30" s="654"/>
      <c r="CN30" s="654"/>
      <c r="CO30" s="654"/>
      <c r="CP30" s="654"/>
      <c r="CQ30" s="655"/>
      <c r="CR30" s="620">
        <v>2594442</v>
      </c>
      <c r="CS30" s="621"/>
      <c r="CT30" s="621"/>
      <c r="CU30" s="621"/>
      <c r="CV30" s="621"/>
      <c r="CW30" s="621"/>
      <c r="CX30" s="621"/>
      <c r="CY30" s="622"/>
      <c r="CZ30" s="623">
        <v>6.9</v>
      </c>
      <c r="DA30" s="641"/>
      <c r="DB30" s="641"/>
      <c r="DC30" s="642"/>
      <c r="DD30" s="626">
        <v>2557512</v>
      </c>
      <c r="DE30" s="621"/>
      <c r="DF30" s="621"/>
      <c r="DG30" s="621"/>
      <c r="DH30" s="621"/>
      <c r="DI30" s="621"/>
      <c r="DJ30" s="621"/>
      <c r="DK30" s="622"/>
      <c r="DL30" s="626">
        <v>2557512</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1896409</v>
      </c>
      <c r="S31" s="621"/>
      <c r="T31" s="621"/>
      <c r="U31" s="621"/>
      <c r="V31" s="621"/>
      <c r="W31" s="621"/>
      <c r="X31" s="621"/>
      <c r="Y31" s="622"/>
      <c r="Z31" s="673">
        <v>4.8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v>
      </c>
      <c r="BN31" s="685"/>
      <c r="BO31" s="685"/>
      <c r="BP31" s="685"/>
      <c r="BQ31" s="649"/>
      <c r="BR31" s="684">
        <v>98.9</v>
      </c>
      <c r="BS31" s="639"/>
      <c r="BT31" s="639"/>
      <c r="BU31" s="639"/>
      <c r="BV31" s="639"/>
      <c r="BW31" s="639"/>
      <c r="BX31" s="675">
        <v>95</v>
      </c>
      <c r="BY31" s="685"/>
      <c r="BZ31" s="685"/>
      <c r="CA31" s="685"/>
      <c r="CB31" s="649"/>
      <c r="CD31" s="692"/>
      <c r="CE31" s="693"/>
      <c r="CF31" s="657" t="s">
        <v>297</v>
      </c>
      <c r="CG31" s="654"/>
      <c r="CH31" s="654"/>
      <c r="CI31" s="654"/>
      <c r="CJ31" s="654"/>
      <c r="CK31" s="654"/>
      <c r="CL31" s="654"/>
      <c r="CM31" s="654"/>
      <c r="CN31" s="654"/>
      <c r="CO31" s="654"/>
      <c r="CP31" s="654"/>
      <c r="CQ31" s="655"/>
      <c r="CR31" s="620">
        <v>311989</v>
      </c>
      <c r="CS31" s="639"/>
      <c r="CT31" s="639"/>
      <c r="CU31" s="639"/>
      <c r="CV31" s="639"/>
      <c r="CW31" s="639"/>
      <c r="CX31" s="639"/>
      <c r="CY31" s="640"/>
      <c r="CZ31" s="623">
        <v>0.8</v>
      </c>
      <c r="DA31" s="641"/>
      <c r="DB31" s="641"/>
      <c r="DC31" s="642"/>
      <c r="DD31" s="626">
        <v>311989</v>
      </c>
      <c r="DE31" s="639"/>
      <c r="DF31" s="639"/>
      <c r="DG31" s="639"/>
      <c r="DH31" s="639"/>
      <c r="DI31" s="639"/>
      <c r="DJ31" s="639"/>
      <c r="DK31" s="640"/>
      <c r="DL31" s="626">
        <v>311989</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1048751</v>
      </c>
      <c r="S32" s="621"/>
      <c r="T32" s="621"/>
      <c r="U32" s="621"/>
      <c r="V32" s="621"/>
      <c r="W32" s="621"/>
      <c r="X32" s="621"/>
      <c r="Y32" s="622"/>
      <c r="Z32" s="673">
        <v>2.7</v>
      </c>
      <c r="AA32" s="673"/>
      <c r="AB32" s="673"/>
      <c r="AC32" s="673"/>
      <c r="AD32" s="674">
        <v>21801</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95.2</v>
      </c>
      <c r="BN32" s="605"/>
      <c r="BO32" s="605"/>
      <c r="BP32" s="605"/>
      <c r="BQ32" s="662"/>
      <c r="BR32" s="683">
        <v>98.6</v>
      </c>
      <c r="BS32" s="605"/>
      <c r="BT32" s="605"/>
      <c r="BU32" s="605"/>
      <c r="BV32" s="605"/>
      <c r="BW32" s="605"/>
      <c r="BX32" s="668">
        <v>93.9</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3209100</v>
      </c>
      <c r="S33" s="621"/>
      <c r="T33" s="621"/>
      <c r="U33" s="621"/>
      <c r="V33" s="621"/>
      <c r="W33" s="621"/>
      <c r="X33" s="621"/>
      <c r="Y33" s="622"/>
      <c r="Z33" s="673">
        <v>8.1999999999999993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14766451</v>
      </c>
      <c r="CS33" s="639"/>
      <c r="CT33" s="639"/>
      <c r="CU33" s="639"/>
      <c r="CV33" s="639"/>
      <c r="CW33" s="639"/>
      <c r="CX33" s="639"/>
      <c r="CY33" s="640"/>
      <c r="CZ33" s="623">
        <v>39.5</v>
      </c>
      <c r="DA33" s="641"/>
      <c r="DB33" s="641"/>
      <c r="DC33" s="642"/>
      <c r="DD33" s="626">
        <v>10206414</v>
      </c>
      <c r="DE33" s="639"/>
      <c r="DF33" s="639"/>
      <c r="DG33" s="639"/>
      <c r="DH33" s="639"/>
      <c r="DI33" s="639"/>
      <c r="DJ33" s="639"/>
      <c r="DK33" s="640"/>
      <c r="DL33" s="626">
        <v>6842479</v>
      </c>
      <c r="DM33" s="639"/>
      <c r="DN33" s="639"/>
      <c r="DO33" s="639"/>
      <c r="DP33" s="639"/>
      <c r="DQ33" s="639"/>
      <c r="DR33" s="639"/>
      <c r="DS33" s="639"/>
      <c r="DT33" s="639"/>
      <c r="DU33" s="639"/>
      <c r="DV33" s="640"/>
      <c r="DW33" s="643">
        <v>37.4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5733113</v>
      </c>
      <c r="CS34" s="621"/>
      <c r="CT34" s="621"/>
      <c r="CU34" s="621"/>
      <c r="CV34" s="621"/>
      <c r="CW34" s="621"/>
      <c r="CX34" s="621"/>
      <c r="CY34" s="622"/>
      <c r="CZ34" s="623">
        <v>15.4</v>
      </c>
      <c r="DA34" s="641"/>
      <c r="DB34" s="641"/>
      <c r="DC34" s="642"/>
      <c r="DD34" s="626">
        <v>3649376</v>
      </c>
      <c r="DE34" s="621"/>
      <c r="DF34" s="621"/>
      <c r="DG34" s="621"/>
      <c r="DH34" s="621"/>
      <c r="DI34" s="621"/>
      <c r="DJ34" s="621"/>
      <c r="DK34" s="622"/>
      <c r="DL34" s="626">
        <v>2598247</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2302646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850193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244187</v>
      </c>
      <c r="CS35" s="639"/>
      <c r="CT35" s="639"/>
      <c r="CU35" s="639"/>
      <c r="CV35" s="639"/>
      <c r="CW35" s="639"/>
      <c r="CX35" s="639"/>
      <c r="CY35" s="640"/>
      <c r="CZ35" s="623">
        <v>0.7</v>
      </c>
      <c r="DA35" s="641"/>
      <c r="DB35" s="641"/>
      <c r="DC35" s="642"/>
      <c r="DD35" s="626">
        <v>151871</v>
      </c>
      <c r="DE35" s="639"/>
      <c r="DF35" s="639"/>
      <c r="DG35" s="639"/>
      <c r="DH35" s="639"/>
      <c r="DI35" s="639"/>
      <c r="DJ35" s="639"/>
      <c r="DK35" s="640"/>
      <c r="DL35" s="626">
        <v>151871</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39257986</v>
      </c>
      <c r="S36" s="661"/>
      <c r="T36" s="661"/>
      <c r="U36" s="661"/>
      <c r="V36" s="661"/>
      <c r="W36" s="661"/>
      <c r="X36" s="661"/>
      <c r="Y36" s="664"/>
      <c r="Z36" s="665">
        <v>100</v>
      </c>
      <c r="AA36" s="665"/>
      <c r="AB36" s="665"/>
      <c r="AC36" s="665"/>
      <c r="AD36" s="666">
        <v>18274413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686509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619123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5177331</v>
      </c>
      <c r="CS36" s="621"/>
      <c r="CT36" s="621"/>
      <c r="CU36" s="621"/>
      <c r="CV36" s="621"/>
      <c r="CW36" s="621"/>
      <c r="CX36" s="621"/>
      <c r="CY36" s="622"/>
      <c r="CZ36" s="623">
        <v>13.9</v>
      </c>
      <c r="DA36" s="641"/>
      <c r="DB36" s="641"/>
      <c r="DC36" s="642"/>
      <c r="DD36" s="626">
        <v>3786306</v>
      </c>
      <c r="DE36" s="621"/>
      <c r="DF36" s="621"/>
      <c r="DG36" s="621"/>
      <c r="DH36" s="621"/>
      <c r="DI36" s="621"/>
      <c r="DJ36" s="621"/>
      <c r="DK36" s="622"/>
      <c r="DL36" s="626">
        <v>2462552</v>
      </c>
      <c r="DM36" s="621"/>
      <c r="DN36" s="621"/>
      <c r="DO36" s="621"/>
      <c r="DP36" s="621"/>
      <c r="DQ36" s="621"/>
      <c r="DR36" s="621"/>
      <c r="DS36" s="621"/>
      <c r="DT36" s="621"/>
      <c r="DU36" s="621"/>
      <c r="DV36" s="622"/>
      <c r="DW36" s="643">
        <v>13.5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11790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11170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2035350</v>
      </c>
      <c r="CS37" s="639"/>
      <c r="CT37" s="639"/>
      <c r="CU37" s="639"/>
      <c r="CV37" s="639"/>
      <c r="CW37" s="639"/>
      <c r="CX37" s="639"/>
      <c r="CY37" s="640"/>
      <c r="CZ37" s="623">
        <v>5.5</v>
      </c>
      <c r="DA37" s="641"/>
      <c r="DB37" s="641"/>
      <c r="DC37" s="642"/>
      <c r="DD37" s="626">
        <v>2035350</v>
      </c>
      <c r="DE37" s="639"/>
      <c r="DF37" s="639"/>
      <c r="DG37" s="639"/>
      <c r="DH37" s="639"/>
      <c r="DI37" s="639"/>
      <c r="DJ37" s="639"/>
      <c r="DK37" s="640"/>
      <c r="DL37" s="626">
        <v>1851780</v>
      </c>
      <c r="DM37" s="639"/>
      <c r="DN37" s="639"/>
      <c r="DO37" s="639"/>
      <c r="DP37" s="639"/>
      <c r="DQ37" s="639"/>
      <c r="DR37" s="639"/>
      <c r="DS37" s="639"/>
      <c r="DT37" s="639"/>
      <c r="DU37" s="639"/>
      <c r="DV37" s="640"/>
      <c r="DW37" s="643">
        <v>10.1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11114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18173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2290856</v>
      </c>
      <c r="CS38" s="621"/>
      <c r="CT38" s="621"/>
      <c r="CU38" s="621"/>
      <c r="CV38" s="621"/>
      <c r="CW38" s="621"/>
      <c r="CX38" s="621"/>
      <c r="CY38" s="622"/>
      <c r="CZ38" s="623">
        <v>6.1</v>
      </c>
      <c r="DA38" s="641"/>
      <c r="DB38" s="641"/>
      <c r="DC38" s="642"/>
      <c r="DD38" s="626">
        <v>1939381</v>
      </c>
      <c r="DE38" s="621"/>
      <c r="DF38" s="621"/>
      <c r="DG38" s="621"/>
      <c r="DH38" s="621"/>
      <c r="DI38" s="621"/>
      <c r="DJ38" s="621"/>
      <c r="DK38" s="622"/>
      <c r="DL38" s="626">
        <v>1629809</v>
      </c>
      <c r="DM38" s="621"/>
      <c r="DN38" s="621"/>
      <c r="DO38" s="621"/>
      <c r="DP38" s="621"/>
      <c r="DQ38" s="621"/>
      <c r="DR38" s="621"/>
      <c r="DS38" s="621"/>
      <c r="DT38" s="621"/>
      <c r="DU38" s="621"/>
      <c r="DV38" s="622"/>
      <c r="DW38" s="643">
        <v>8.9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712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115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1026791</v>
      </c>
      <c r="CS39" s="639"/>
      <c r="CT39" s="639"/>
      <c r="CU39" s="639"/>
      <c r="CV39" s="639"/>
      <c r="CW39" s="639"/>
      <c r="CX39" s="639"/>
      <c r="CY39" s="640"/>
      <c r="CZ39" s="623">
        <v>2.7</v>
      </c>
      <c r="DA39" s="641"/>
      <c r="DB39" s="641"/>
      <c r="DC39" s="642"/>
      <c r="DD39" s="626">
        <v>385307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674530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294173</v>
      </c>
      <c r="CS40" s="621"/>
      <c r="CT40" s="621"/>
      <c r="CU40" s="621"/>
      <c r="CV40" s="621"/>
      <c r="CW40" s="621"/>
      <c r="CX40" s="621"/>
      <c r="CY40" s="622"/>
      <c r="CZ40" s="623">
        <v>0.8</v>
      </c>
      <c r="DA40" s="641"/>
      <c r="DB40" s="641"/>
      <c r="DC40" s="642"/>
      <c r="DD40" s="626">
        <v>294173</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917991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9101821</v>
      </c>
      <c r="CS42" s="621"/>
      <c r="CT42" s="621"/>
      <c r="CU42" s="621"/>
      <c r="CV42" s="621"/>
      <c r="CW42" s="621"/>
      <c r="CX42" s="621"/>
      <c r="CY42" s="622"/>
      <c r="CZ42" s="623">
        <v>24.4</v>
      </c>
      <c r="DA42" s="624"/>
      <c r="DB42" s="624"/>
      <c r="DC42" s="625"/>
      <c r="DD42" s="626">
        <v>1730090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215254</v>
      </c>
      <c r="CS43" s="639"/>
      <c r="CT43" s="639"/>
      <c r="CU43" s="639"/>
      <c r="CV43" s="639"/>
      <c r="CW43" s="639"/>
      <c r="CX43" s="639"/>
      <c r="CY43" s="640"/>
      <c r="CZ43" s="623">
        <v>0.6</v>
      </c>
      <c r="DA43" s="641"/>
      <c r="DB43" s="641"/>
      <c r="DC43" s="642"/>
      <c r="DD43" s="626">
        <v>84707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9101639</v>
      </c>
      <c r="CS44" s="621"/>
      <c r="CT44" s="621"/>
      <c r="CU44" s="621"/>
      <c r="CV44" s="621"/>
      <c r="CW44" s="621"/>
      <c r="CX44" s="621"/>
      <c r="CY44" s="622"/>
      <c r="CZ44" s="623">
        <v>24.4</v>
      </c>
      <c r="DA44" s="624"/>
      <c r="DB44" s="624"/>
      <c r="DC44" s="625"/>
      <c r="DD44" s="626">
        <v>1729908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3055845</v>
      </c>
      <c r="CS45" s="639"/>
      <c r="CT45" s="639"/>
      <c r="CU45" s="639"/>
      <c r="CV45" s="639"/>
      <c r="CW45" s="639"/>
      <c r="CX45" s="639"/>
      <c r="CY45" s="640"/>
      <c r="CZ45" s="623">
        <v>8.1999999999999993</v>
      </c>
      <c r="DA45" s="641"/>
      <c r="DB45" s="641"/>
      <c r="DC45" s="642"/>
      <c r="DD45" s="626">
        <v>146077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5961984</v>
      </c>
      <c r="CS46" s="621"/>
      <c r="CT46" s="621"/>
      <c r="CU46" s="621"/>
      <c r="CV46" s="621"/>
      <c r="CW46" s="621"/>
      <c r="CX46" s="621"/>
      <c r="CY46" s="622"/>
      <c r="CZ46" s="623">
        <v>16</v>
      </c>
      <c r="DA46" s="624"/>
      <c r="DB46" s="624"/>
      <c r="DC46" s="625"/>
      <c r="DD46" s="626">
        <v>1567080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182</v>
      </c>
      <c r="CS47" s="639"/>
      <c r="CT47" s="639"/>
      <c r="CU47" s="639"/>
      <c r="CV47" s="639"/>
      <c r="CW47" s="639"/>
      <c r="CX47" s="639"/>
      <c r="CY47" s="640"/>
      <c r="CZ47" s="623">
        <v>0</v>
      </c>
      <c r="DA47" s="641"/>
      <c r="DB47" s="641"/>
      <c r="DC47" s="642"/>
      <c r="DD47" s="626">
        <v>182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37342491</v>
      </c>
      <c r="CS49" s="605"/>
      <c r="CT49" s="605"/>
      <c r="CU49" s="605"/>
      <c r="CV49" s="605"/>
      <c r="CW49" s="605"/>
      <c r="CX49" s="605"/>
      <c r="CY49" s="606"/>
      <c r="CZ49" s="607">
        <v>100</v>
      </c>
      <c r="DA49" s="608"/>
      <c r="DB49" s="608"/>
      <c r="DC49" s="609"/>
      <c r="DD49" s="610">
        <v>20702205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39853</v>
      </c>
      <c r="R7" s="1134"/>
      <c r="S7" s="1134"/>
      <c r="T7" s="1134"/>
      <c r="U7" s="1134"/>
      <c r="V7" s="1134">
        <v>37964</v>
      </c>
      <c r="W7" s="1134"/>
      <c r="X7" s="1134"/>
      <c r="Y7" s="1134"/>
      <c r="Z7" s="1134"/>
      <c r="AA7" s="1134">
        <v>1889</v>
      </c>
      <c r="AB7" s="1134"/>
      <c r="AC7" s="1134"/>
      <c r="AD7" s="1134"/>
      <c r="AE7" s="1135"/>
      <c r="AF7" s="1136">
        <v>1758</v>
      </c>
      <c r="AG7" s="1137"/>
      <c r="AH7" s="1137"/>
      <c r="AI7" s="1137"/>
      <c r="AJ7" s="1138"/>
      <c r="AK7" s="1120">
        <v>4066</v>
      </c>
      <c r="AL7" s="1121"/>
      <c r="AM7" s="1121"/>
      <c r="AN7" s="1121"/>
      <c r="AO7" s="1121"/>
      <c r="AP7" s="1121">
        <v>26973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547</v>
      </c>
      <c r="BS7" s="1124" t="s">
        <v>543</v>
      </c>
      <c r="BT7" s="1125"/>
      <c r="BU7" s="1125"/>
      <c r="BV7" s="1125"/>
      <c r="BW7" s="1125"/>
      <c r="BX7" s="1125"/>
      <c r="BY7" s="1125"/>
      <c r="BZ7" s="1125"/>
      <c r="CA7" s="1125"/>
      <c r="CB7" s="1125"/>
      <c r="CC7" s="1125"/>
      <c r="CD7" s="1125"/>
      <c r="CE7" s="1125"/>
      <c r="CF7" s="1125"/>
      <c r="CG7" s="1126"/>
      <c r="CH7" s="1117">
        <v>0</v>
      </c>
      <c r="CI7" s="1118"/>
      <c r="CJ7" s="1118"/>
      <c r="CK7" s="1118"/>
      <c r="CL7" s="1119"/>
      <c r="CM7" s="1117">
        <v>16</v>
      </c>
      <c r="CN7" s="1118"/>
      <c r="CO7" s="1118"/>
      <c r="CP7" s="1118"/>
      <c r="CQ7" s="1119"/>
      <c r="CR7" s="1117">
        <v>2</v>
      </c>
      <c r="CS7" s="1118"/>
      <c r="CT7" s="1118"/>
      <c r="CU7" s="1118"/>
      <c r="CV7" s="1119"/>
      <c r="CW7" s="1117">
        <v>2</v>
      </c>
      <c r="CX7" s="1118"/>
      <c r="CY7" s="1118"/>
      <c r="CZ7" s="1118"/>
      <c r="DA7" s="1119"/>
      <c r="DB7" s="1117" t="s">
        <v>548</v>
      </c>
      <c r="DC7" s="1118"/>
      <c r="DD7" s="1118"/>
      <c r="DE7" s="1118"/>
      <c r="DF7" s="1119"/>
      <c r="DG7" s="1117">
        <v>695</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491</v>
      </c>
      <c r="R8" s="1073"/>
      <c r="S8" s="1073"/>
      <c r="T8" s="1073"/>
      <c r="U8" s="1073"/>
      <c r="V8" s="1073">
        <v>465</v>
      </c>
      <c r="W8" s="1073"/>
      <c r="X8" s="1073"/>
      <c r="Y8" s="1073"/>
      <c r="Z8" s="1073"/>
      <c r="AA8" s="1073">
        <v>26</v>
      </c>
      <c r="AB8" s="1073"/>
      <c r="AC8" s="1073"/>
      <c r="AD8" s="1073"/>
      <c r="AE8" s="1074"/>
      <c r="AF8" s="1048">
        <v>26</v>
      </c>
      <c r="AG8" s="1049"/>
      <c r="AH8" s="1049"/>
      <c r="AI8" s="1049"/>
      <c r="AJ8" s="1050"/>
      <c r="AK8" s="1115">
        <v>251</v>
      </c>
      <c r="AL8" s="1116"/>
      <c r="AM8" s="1116"/>
      <c r="AN8" s="1116"/>
      <c r="AO8" s="1116"/>
      <c r="AP8" s="1116" t="s">
        <v>548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547</v>
      </c>
      <c r="BS8" s="1043" t="s">
        <v>544</v>
      </c>
      <c r="BT8" s="1044"/>
      <c r="BU8" s="1044"/>
      <c r="BV8" s="1044"/>
      <c r="BW8" s="1044"/>
      <c r="BX8" s="1044"/>
      <c r="BY8" s="1044"/>
      <c r="BZ8" s="1044"/>
      <c r="CA8" s="1044"/>
      <c r="CB8" s="1044"/>
      <c r="CC8" s="1044"/>
      <c r="CD8" s="1044"/>
      <c r="CE8" s="1044"/>
      <c r="CF8" s="1044"/>
      <c r="CG8" s="1045"/>
      <c r="CH8" s="1018">
        <v>2</v>
      </c>
      <c r="CI8" s="1019"/>
      <c r="CJ8" s="1019"/>
      <c r="CK8" s="1019"/>
      <c r="CL8" s="1020"/>
      <c r="CM8" s="1018">
        <v>105</v>
      </c>
      <c r="CN8" s="1019"/>
      <c r="CO8" s="1019"/>
      <c r="CP8" s="1019"/>
      <c r="CQ8" s="1020"/>
      <c r="CR8" s="1018">
        <v>50</v>
      </c>
      <c r="CS8" s="1019"/>
      <c r="CT8" s="1019"/>
      <c r="CU8" s="1019"/>
      <c r="CV8" s="1020"/>
      <c r="CW8" s="1018" t="s">
        <v>548</v>
      </c>
      <c r="CX8" s="1019"/>
      <c r="CY8" s="1019"/>
      <c r="CZ8" s="1019"/>
      <c r="DA8" s="1020"/>
      <c r="DB8" s="1018" t="s">
        <v>548</v>
      </c>
      <c r="DC8" s="1019"/>
      <c r="DD8" s="1019"/>
      <c r="DE8" s="1019"/>
      <c r="DF8" s="1020"/>
      <c r="DG8" s="1018" t="s">
        <v>548</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547</v>
      </c>
      <c r="BS9" s="1043" t="s">
        <v>545</v>
      </c>
      <c r="BT9" s="1044"/>
      <c r="BU9" s="1044"/>
      <c r="BV9" s="1044"/>
      <c r="BW9" s="1044"/>
      <c r="BX9" s="1044"/>
      <c r="BY9" s="1044"/>
      <c r="BZ9" s="1044"/>
      <c r="CA9" s="1044"/>
      <c r="CB9" s="1044"/>
      <c r="CC9" s="1044"/>
      <c r="CD9" s="1044"/>
      <c r="CE9" s="1044"/>
      <c r="CF9" s="1044"/>
      <c r="CG9" s="1045"/>
      <c r="CH9" s="1018">
        <v>5</v>
      </c>
      <c r="CI9" s="1019"/>
      <c r="CJ9" s="1019"/>
      <c r="CK9" s="1019"/>
      <c r="CL9" s="1020"/>
      <c r="CM9" s="1018">
        <v>486</v>
      </c>
      <c r="CN9" s="1019"/>
      <c r="CO9" s="1019"/>
      <c r="CP9" s="1019"/>
      <c r="CQ9" s="1020"/>
      <c r="CR9" s="1018">
        <v>200</v>
      </c>
      <c r="CS9" s="1019"/>
      <c r="CT9" s="1019"/>
      <c r="CU9" s="1019"/>
      <c r="CV9" s="1020"/>
      <c r="CW9" s="1018">
        <v>1</v>
      </c>
      <c r="CX9" s="1019"/>
      <c r="CY9" s="1019"/>
      <c r="CZ9" s="1019"/>
      <c r="DA9" s="1020"/>
      <c r="DB9" s="1018" t="s">
        <v>548</v>
      </c>
      <c r="DC9" s="1019"/>
      <c r="DD9" s="1019"/>
      <c r="DE9" s="1019"/>
      <c r="DF9" s="1020"/>
      <c r="DG9" s="1018" t="s">
        <v>548</v>
      </c>
      <c r="DH9" s="1019"/>
      <c r="DI9" s="1019"/>
      <c r="DJ9" s="1019"/>
      <c r="DK9" s="1020"/>
      <c r="DL9" s="1018" t="s">
        <v>548</v>
      </c>
      <c r="DM9" s="1019"/>
      <c r="DN9" s="1019"/>
      <c r="DO9" s="1019"/>
      <c r="DP9" s="1020"/>
      <c r="DQ9" s="1018" t="s">
        <v>548</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547</v>
      </c>
      <c r="BS10" s="1043" t="s">
        <v>546</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6</v>
      </c>
      <c r="CN10" s="1019"/>
      <c r="CO10" s="1019"/>
      <c r="CP10" s="1019"/>
      <c r="CQ10" s="1020"/>
      <c r="CR10" s="1018">
        <v>37</v>
      </c>
      <c r="CS10" s="1019"/>
      <c r="CT10" s="1019"/>
      <c r="CU10" s="1019"/>
      <c r="CV10" s="1020"/>
      <c r="CW10" s="1018" t="s">
        <v>548</v>
      </c>
      <c r="CX10" s="1019"/>
      <c r="CY10" s="1019"/>
      <c r="CZ10" s="1019"/>
      <c r="DA10" s="1020"/>
      <c r="DB10" s="1018" t="s">
        <v>548</v>
      </c>
      <c r="DC10" s="1019"/>
      <c r="DD10" s="1019"/>
      <c r="DE10" s="1019"/>
      <c r="DF10" s="1020"/>
      <c r="DG10" s="1018" t="s">
        <v>548</v>
      </c>
      <c r="DH10" s="1019"/>
      <c r="DI10" s="1019"/>
      <c r="DJ10" s="1019"/>
      <c r="DK10" s="1020"/>
      <c r="DL10" s="1018" t="s">
        <v>548</v>
      </c>
      <c r="DM10" s="1019"/>
      <c r="DN10" s="1019"/>
      <c r="DO10" s="1019"/>
      <c r="DP10" s="1020"/>
      <c r="DQ10" s="1018" t="s">
        <v>548</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39258</v>
      </c>
      <c r="R23" s="1098"/>
      <c r="S23" s="1098"/>
      <c r="T23" s="1098"/>
      <c r="U23" s="1098"/>
      <c r="V23" s="1098">
        <v>37342</v>
      </c>
      <c r="W23" s="1098"/>
      <c r="X23" s="1098"/>
      <c r="Y23" s="1098"/>
      <c r="Z23" s="1098"/>
      <c r="AA23" s="1098">
        <v>1915</v>
      </c>
      <c r="AB23" s="1098"/>
      <c r="AC23" s="1098"/>
      <c r="AD23" s="1098"/>
      <c r="AE23" s="1099"/>
      <c r="AF23" s="1100">
        <v>1784</v>
      </c>
      <c r="AG23" s="1098"/>
      <c r="AH23" s="1098"/>
      <c r="AI23" s="1098"/>
      <c r="AJ23" s="1101"/>
      <c r="AK23" s="1102"/>
      <c r="AL23" s="1103"/>
      <c r="AM23" s="1103"/>
      <c r="AN23" s="1103"/>
      <c r="AO23" s="1103"/>
      <c r="AP23" s="1098">
        <v>26973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9593</v>
      </c>
      <c r="R28" s="1083"/>
      <c r="S28" s="1083"/>
      <c r="T28" s="1083"/>
      <c r="U28" s="1083"/>
      <c r="V28" s="1083">
        <v>8742</v>
      </c>
      <c r="W28" s="1083"/>
      <c r="X28" s="1083"/>
      <c r="Y28" s="1083"/>
      <c r="Z28" s="1083"/>
      <c r="AA28" s="1083">
        <v>850</v>
      </c>
      <c r="AB28" s="1083"/>
      <c r="AC28" s="1083"/>
      <c r="AD28" s="1083"/>
      <c r="AE28" s="1084"/>
      <c r="AF28" s="1085">
        <v>850</v>
      </c>
      <c r="AG28" s="1083"/>
      <c r="AH28" s="1083"/>
      <c r="AI28" s="1083"/>
      <c r="AJ28" s="1086"/>
      <c r="AK28" s="1087">
        <v>875</v>
      </c>
      <c r="AL28" s="1075"/>
      <c r="AM28" s="1075"/>
      <c r="AN28" s="1075"/>
      <c r="AO28" s="1075"/>
      <c r="AP28" s="1075" t="s">
        <v>548</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5560</v>
      </c>
      <c r="R29" s="1073"/>
      <c r="S29" s="1073"/>
      <c r="T29" s="1073"/>
      <c r="U29" s="1073"/>
      <c r="V29" s="1073">
        <v>5287</v>
      </c>
      <c r="W29" s="1073"/>
      <c r="X29" s="1073"/>
      <c r="Y29" s="1073"/>
      <c r="Z29" s="1073"/>
      <c r="AA29" s="1073">
        <v>274</v>
      </c>
      <c r="AB29" s="1073"/>
      <c r="AC29" s="1073"/>
      <c r="AD29" s="1073"/>
      <c r="AE29" s="1074"/>
      <c r="AF29" s="1048">
        <v>274</v>
      </c>
      <c r="AG29" s="1049"/>
      <c r="AH29" s="1049"/>
      <c r="AI29" s="1049"/>
      <c r="AJ29" s="1050"/>
      <c r="AK29" s="1009">
        <v>809</v>
      </c>
      <c r="AL29" s="1000"/>
      <c r="AM29" s="1000"/>
      <c r="AN29" s="1000"/>
      <c r="AO29" s="1000"/>
      <c r="AP29" s="1000" t="s">
        <v>550</v>
      </c>
      <c r="AQ29" s="1000"/>
      <c r="AR29" s="1000"/>
      <c r="AS29" s="1000"/>
      <c r="AT29" s="1000"/>
      <c r="AU29" s="1000" t="s">
        <v>548</v>
      </c>
      <c r="AV29" s="1000"/>
      <c r="AW29" s="1000"/>
      <c r="AX29" s="1000"/>
      <c r="AY29" s="1000"/>
      <c r="AZ29" s="1071" t="s">
        <v>548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852</v>
      </c>
      <c r="R30" s="1073"/>
      <c r="S30" s="1073"/>
      <c r="T30" s="1073"/>
      <c r="U30" s="1073"/>
      <c r="V30" s="1073">
        <v>833</v>
      </c>
      <c r="W30" s="1073"/>
      <c r="X30" s="1073"/>
      <c r="Y30" s="1073"/>
      <c r="Z30" s="1073"/>
      <c r="AA30" s="1073">
        <v>19</v>
      </c>
      <c r="AB30" s="1073"/>
      <c r="AC30" s="1073"/>
      <c r="AD30" s="1073"/>
      <c r="AE30" s="1074"/>
      <c r="AF30" s="1048">
        <v>19</v>
      </c>
      <c r="AG30" s="1049"/>
      <c r="AH30" s="1049"/>
      <c r="AI30" s="1049"/>
      <c r="AJ30" s="1050"/>
      <c r="AK30" s="1009">
        <v>98</v>
      </c>
      <c r="AL30" s="1000"/>
      <c r="AM30" s="1000"/>
      <c r="AN30" s="1000"/>
      <c r="AO30" s="1000"/>
      <c r="AP30" s="1000" t="s">
        <v>549</v>
      </c>
      <c r="AQ30" s="1000"/>
      <c r="AR30" s="1000"/>
      <c r="AS30" s="1000"/>
      <c r="AT30" s="1000"/>
      <c r="AU30" s="1000" t="s">
        <v>548</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2381</v>
      </c>
      <c r="R31" s="1073"/>
      <c r="S31" s="1073"/>
      <c r="T31" s="1073"/>
      <c r="U31" s="1073"/>
      <c r="V31" s="1073">
        <v>1953</v>
      </c>
      <c r="W31" s="1073"/>
      <c r="X31" s="1073"/>
      <c r="Y31" s="1073"/>
      <c r="Z31" s="1073"/>
      <c r="AA31" s="1073">
        <v>428</v>
      </c>
      <c r="AB31" s="1073"/>
      <c r="AC31" s="1073"/>
      <c r="AD31" s="1073"/>
      <c r="AE31" s="1074"/>
      <c r="AF31" s="1048">
        <v>3919</v>
      </c>
      <c r="AG31" s="1049"/>
      <c r="AH31" s="1049"/>
      <c r="AI31" s="1049"/>
      <c r="AJ31" s="1050"/>
      <c r="AK31" s="1009">
        <v>20</v>
      </c>
      <c r="AL31" s="1000"/>
      <c r="AM31" s="1000"/>
      <c r="AN31" s="1000"/>
      <c r="AO31" s="1000"/>
      <c r="AP31" s="1000">
        <v>1081</v>
      </c>
      <c r="AQ31" s="1000"/>
      <c r="AR31" s="1000"/>
      <c r="AS31" s="1000"/>
      <c r="AT31" s="1000"/>
      <c r="AU31" s="1000">
        <v>114</v>
      </c>
      <c r="AV31" s="1000"/>
      <c r="AW31" s="1000"/>
      <c r="AX31" s="1000"/>
      <c r="AY31" s="1000"/>
      <c r="AZ31" s="1071" t="s">
        <v>548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78</v>
      </c>
      <c r="R32" s="1073"/>
      <c r="S32" s="1073"/>
      <c r="T32" s="1073"/>
      <c r="U32" s="1073"/>
      <c r="V32" s="1073">
        <v>40</v>
      </c>
      <c r="W32" s="1073"/>
      <c r="X32" s="1073"/>
      <c r="Y32" s="1073"/>
      <c r="Z32" s="1073"/>
      <c r="AA32" s="1073">
        <v>38</v>
      </c>
      <c r="AB32" s="1073"/>
      <c r="AC32" s="1073"/>
      <c r="AD32" s="1073"/>
      <c r="AE32" s="1074"/>
      <c r="AF32" s="1048">
        <v>439</v>
      </c>
      <c r="AG32" s="1049"/>
      <c r="AH32" s="1049"/>
      <c r="AI32" s="1049"/>
      <c r="AJ32" s="1050"/>
      <c r="AK32" s="1009" t="s">
        <v>548</v>
      </c>
      <c r="AL32" s="1000"/>
      <c r="AM32" s="1000"/>
      <c r="AN32" s="1000"/>
      <c r="AO32" s="1000"/>
      <c r="AP32" s="1000" t="s">
        <v>548</v>
      </c>
      <c r="AQ32" s="1000"/>
      <c r="AR32" s="1000"/>
      <c r="AS32" s="1000"/>
      <c r="AT32" s="1000"/>
      <c r="AU32" s="1000" t="s">
        <v>548</v>
      </c>
      <c r="AV32" s="1000"/>
      <c r="AW32" s="1000"/>
      <c r="AX32" s="1000"/>
      <c r="AY32" s="1000"/>
      <c r="AZ32" s="1071" t="s">
        <v>548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69</v>
      </c>
      <c r="R33" s="1073"/>
      <c r="S33" s="1073"/>
      <c r="T33" s="1073"/>
      <c r="U33" s="1073"/>
      <c r="V33" s="1073">
        <v>64</v>
      </c>
      <c r="W33" s="1073"/>
      <c r="X33" s="1073"/>
      <c r="Y33" s="1073"/>
      <c r="Z33" s="1073"/>
      <c r="AA33" s="1073">
        <v>5</v>
      </c>
      <c r="AB33" s="1073"/>
      <c r="AC33" s="1073"/>
      <c r="AD33" s="1073"/>
      <c r="AE33" s="1074"/>
      <c r="AF33" s="1048">
        <v>5</v>
      </c>
      <c r="AG33" s="1049"/>
      <c r="AH33" s="1049"/>
      <c r="AI33" s="1049"/>
      <c r="AJ33" s="1050"/>
      <c r="AK33" s="1009">
        <v>34</v>
      </c>
      <c r="AL33" s="1000"/>
      <c r="AM33" s="1000"/>
      <c r="AN33" s="1000"/>
      <c r="AO33" s="1000"/>
      <c r="AP33" s="1000" t="s">
        <v>548</v>
      </c>
      <c r="AQ33" s="1000"/>
      <c r="AR33" s="1000"/>
      <c r="AS33" s="1000"/>
      <c r="AT33" s="1000"/>
      <c r="AU33" s="1000" t="s">
        <v>548</v>
      </c>
      <c r="AV33" s="1000"/>
      <c r="AW33" s="1000"/>
      <c r="AX33" s="1000"/>
      <c r="AY33" s="1000"/>
      <c r="AZ33" s="1071" t="s">
        <v>548</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21</v>
      </c>
      <c r="R34" s="1073"/>
      <c r="S34" s="1073"/>
      <c r="T34" s="1073"/>
      <c r="U34" s="1073"/>
      <c r="V34" s="1073">
        <v>6</v>
      </c>
      <c r="W34" s="1073"/>
      <c r="X34" s="1073"/>
      <c r="Y34" s="1073"/>
      <c r="Z34" s="1073"/>
      <c r="AA34" s="1073">
        <v>15</v>
      </c>
      <c r="AB34" s="1073"/>
      <c r="AC34" s="1073"/>
      <c r="AD34" s="1073"/>
      <c r="AE34" s="1074"/>
      <c r="AF34" s="1048">
        <v>15</v>
      </c>
      <c r="AG34" s="1049"/>
      <c r="AH34" s="1049"/>
      <c r="AI34" s="1049"/>
      <c r="AJ34" s="1050"/>
      <c r="AK34" s="1009">
        <v>12</v>
      </c>
      <c r="AL34" s="1000"/>
      <c r="AM34" s="1000"/>
      <c r="AN34" s="1000"/>
      <c r="AO34" s="1000"/>
      <c r="AP34" s="1000" t="s">
        <v>548</v>
      </c>
      <c r="AQ34" s="1000"/>
      <c r="AR34" s="1000"/>
      <c r="AS34" s="1000"/>
      <c r="AT34" s="1000"/>
      <c r="AU34" s="1000" t="s">
        <v>548</v>
      </c>
      <c r="AV34" s="1000"/>
      <c r="AW34" s="1000"/>
      <c r="AX34" s="1000"/>
      <c r="AY34" s="1000"/>
      <c r="AZ34" s="1071" t="s">
        <v>549</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1882</v>
      </c>
      <c r="R35" s="1073"/>
      <c r="S35" s="1073"/>
      <c r="T35" s="1073"/>
      <c r="U35" s="1073"/>
      <c r="V35" s="1073">
        <v>1842</v>
      </c>
      <c r="W35" s="1073"/>
      <c r="X35" s="1073"/>
      <c r="Y35" s="1073"/>
      <c r="Z35" s="1073"/>
      <c r="AA35" s="1073">
        <v>41</v>
      </c>
      <c r="AB35" s="1073"/>
      <c r="AC35" s="1073"/>
      <c r="AD35" s="1073"/>
      <c r="AE35" s="1074"/>
      <c r="AF35" s="1048">
        <v>41</v>
      </c>
      <c r="AG35" s="1049"/>
      <c r="AH35" s="1049"/>
      <c r="AI35" s="1049"/>
      <c r="AJ35" s="1050"/>
      <c r="AK35" s="1009">
        <v>638</v>
      </c>
      <c r="AL35" s="1000"/>
      <c r="AM35" s="1000"/>
      <c r="AN35" s="1000"/>
      <c r="AO35" s="1000"/>
      <c r="AP35" s="1000">
        <v>9908</v>
      </c>
      <c r="AQ35" s="1000"/>
      <c r="AR35" s="1000"/>
      <c r="AS35" s="1000"/>
      <c r="AT35" s="1000"/>
      <c r="AU35" s="1000">
        <v>6010</v>
      </c>
      <c r="AV35" s="1000"/>
      <c r="AW35" s="1000"/>
      <c r="AX35" s="1000"/>
      <c r="AY35" s="1000"/>
      <c r="AZ35" s="1071" t="s">
        <v>548</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50</v>
      </c>
      <c r="R36" s="1073"/>
      <c r="S36" s="1073"/>
      <c r="T36" s="1073"/>
      <c r="U36" s="1073"/>
      <c r="V36" s="1073">
        <v>44</v>
      </c>
      <c r="W36" s="1073"/>
      <c r="X36" s="1073"/>
      <c r="Y36" s="1073"/>
      <c r="Z36" s="1073"/>
      <c r="AA36" s="1073">
        <v>6</v>
      </c>
      <c r="AB36" s="1073"/>
      <c r="AC36" s="1073"/>
      <c r="AD36" s="1073"/>
      <c r="AE36" s="1074"/>
      <c r="AF36" s="1048">
        <v>6</v>
      </c>
      <c r="AG36" s="1049"/>
      <c r="AH36" s="1049"/>
      <c r="AI36" s="1049"/>
      <c r="AJ36" s="1050"/>
      <c r="AK36" s="1009">
        <v>32</v>
      </c>
      <c r="AL36" s="1000"/>
      <c r="AM36" s="1000"/>
      <c r="AN36" s="1000"/>
      <c r="AO36" s="1000"/>
      <c r="AP36" s="1000">
        <v>212</v>
      </c>
      <c r="AQ36" s="1000"/>
      <c r="AR36" s="1000"/>
      <c r="AS36" s="1000"/>
      <c r="AT36" s="1000"/>
      <c r="AU36" s="1000">
        <v>177</v>
      </c>
      <c r="AV36" s="1000"/>
      <c r="AW36" s="1000"/>
      <c r="AX36" s="1000"/>
      <c r="AY36" s="1000"/>
      <c r="AZ36" s="1071" t="s">
        <v>548</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53</v>
      </c>
      <c r="R37" s="1073"/>
      <c r="S37" s="1073"/>
      <c r="T37" s="1073"/>
      <c r="U37" s="1073"/>
      <c r="V37" s="1073">
        <v>48</v>
      </c>
      <c r="W37" s="1073"/>
      <c r="X37" s="1073"/>
      <c r="Y37" s="1073"/>
      <c r="Z37" s="1073"/>
      <c r="AA37" s="1073">
        <v>5</v>
      </c>
      <c r="AB37" s="1073"/>
      <c r="AC37" s="1073"/>
      <c r="AD37" s="1073"/>
      <c r="AE37" s="1074"/>
      <c r="AF37" s="1048">
        <v>5</v>
      </c>
      <c r="AG37" s="1049"/>
      <c r="AH37" s="1049"/>
      <c r="AI37" s="1049"/>
      <c r="AJ37" s="1050"/>
      <c r="AK37" s="1009">
        <v>41</v>
      </c>
      <c r="AL37" s="1000"/>
      <c r="AM37" s="1000"/>
      <c r="AN37" s="1000"/>
      <c r="AO37" s="1000"/>
      <c r="AP37" s="1000" t="s">
        <v>548</v>
      </c>
      <c r="AQ37" s="1000"/>
      <c r="AR37" s="1000"/>
      <c r="AS37" s="1000"/>
      <c r="AT37" s="1000"/>
      <c r="AU37" s="1000" t="s">
        <v>548</v>
      </c>
      <c r="AV37" s="1000"/>
      <c r="AW37" s="1000"/>
      <c r="AX37" s="1000"/>
      <c r="AY37" s="1000"/>
      <c r="AZ37" s="1071" t="s">
        <v>548</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5572</v>
      </c>
      <c r="AG63" s="988"/>
      <c r="AH63" s="988"/>
      <c r="AI63" s="988"/>
      <c r="AJ63" s="1059"/>
      <c r="AK63" s="1060"/>
      <c r="AL63" s="992"/>
      <c r="AM63" s="992"/>
      <c r="AN63" s="992"/>
      <c r="AO63" s="992"/>
      <c r="AP63" s="988">
        <v>11201</v>
      </c>
      <c r="AQ63" s="988"/>
      <c r="AR63" s="988"/>
      <c r="AS63" s="988"/>
      <c r="AT63" s="988"/>
      <c r="AU63" s="988">
        <v>6301</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3488</v>
      </c>
      <c r="R68" s="1011"/>
      <c r="S68" s="1011"/>
      <c r="T68" s="1011"/>
      <c r="U68" s="1011"/>
      <c r="V68" s="1011">
        <v>3377</v>
      </c>
      <c r="W68" s="1011"/>
      <c r="X68" s="1011"/>
      <c r="Y68" s="1011"/>
      <c r="Z68" s="1011"/>
      <c r="AA68" s="1011">
        <v>111</v>
      </c>
      <c r="AB68" s="1011"/>
      <c r="AC68" s="1011"/>
      <c r="AD68" s="1011"/>
      <c r="AE68" s="1011"/>
      <c r="AF68" s="1011">
        <v>111</v>
      </c>
      <c r="AG68" s="1011"/>
      <c r="AH68" s="1011"/>
      <c r="AI68" s="1011"/>
      <c r="AJ68" s="1011"/>
      <c r="AK68" s="1011">
        <v>60</v>
      </c>
      <c r="AL68" s="1011"/>
      <c r="AM68" s="1011"/>
      <c r="AN68" s="1011"/>
      <c r="AO68" s="1011"/>
      <c r="AP68" s="1011">
        <v>1046</v>
      </c>
      <c r="AQ68" s="1011"/>
      <c r="AR68" s="1011"/>
      <c r="AS68" s="1011"/>
      <c r="AT68" s="1011"/>
      <c r="AU68" s="1011">
        <v>829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102</v>
      </c>
      <c r="R69" s="1000"/>
      <c r="S69" s="1000"/>
      <c r="T69" s="1000"/>
      <c r="U69" s="1000"/>
      <c r="V69" s="1000">
        <v>37</v>
      </c>
      <c r="W69" s="1000"/>
      <c r="X69" s="1000"/>
      <c r="Y69" s="1000"/>
      <c r="Z69" s="1000"/>
      <c r="AA69" s="1000">
        <v>65</v>
      </c>
      <c r="AB69" s="1000"/>
      <c r="AC69" s="1000"/>
      <c r="AD69" s="1000"/>
      <c r="AE69" s="1000"/>
      <c r="AF69" s="1000">
        <v>65</v>
      </c>
      <c r="AG69" s="1000"/>
      <c r="AH69" s="1000"/>
      <c r="AI69" s="1000"/>
      <c r="AJ69" s="1000"/>
      <c r="AK69" s="1000" t="s">
        <v>548</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553</v>
      </c>
      <c r="C70" s="1004"/>
      <c r="D70" s="1004"/>
      <c r="E70" s="1004"/>
      <c r="F70" s="1004"/>
      <c r="G70" s="1004"/>
      <c r="H70" s="1004"/>
      <c r="I70" s="1004"/>
      <c r="J70" s="1004"/>
      <c r="K70" s="1004"/>
      <c r="L70" s="1004"/>
      <c r="M70" s="1004"/>
      <c r="N70" s="1004"/>
      <c r="O70" s="1004"/>
      <c r="P70" s="1005"/>
      <c r="Q70" s="1006">
        <v>10</v>
      </c>
      <c r="R70" s="1000"/>
      <c r="S70" s="1000"/>
      <c r="T70" s="1000"/>
      <c r="U70" s="1000"/>
      <c r="V70" s="1000">
        <v>7</v>
      </c>
      <c r="W70" s="1000"/>
      <c r="X70" s="1000"/>
      <c r="Y70" s="1000"/>
      <c r="Z70" s="1000"/>
      <c r="AA70" s="1000">
        <v>3</v>
      </c>
      <c r="AB70" s="1000"/>
      <c r="AC70" s="1000"/>
      <c r="AD70" s="1000"/>
      <c r="AE70" s="1000"/>
      <c r="AF70" s="1000">
        <v>3</v>
      </c>
      <c r="AG70" s="1000"/>
      <c r="AH70" s="1000"/>
      <c r="AI70" s="1000"/>
      <c r="AJ70" s="1000"/>
      <c r="AK70" s="1000" t="s">
        <v>548</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2628</v>
      </c>
      <c r="R71" s="1000"/>
      <c r="S71" s="1000"/>
      <c r="T71" s="1000"/>
      <c r="U71" s="1000"/>
      <c r="V71" s="1000">
        <v>2617</v>
      </c>
      <c r="W71" s="1000"/>
      <c r="X71" s="1000"/>
      <c r="Y71" s="1000"/>
      <c r="Z71" s="1000"/>
      <c r="AA71" s="1000">
        <v>11</v>
      </c>
      <c r="AB71" s="1000"/>
      <c r="AC71" s="1000"/>
      <c r="AD71" s="1000"/>
      <c r="AE71" s="1000"/>
      <c r="AF71" s="1000">
        <v>11</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398650</v>
      </c>
      <c r="R72" s="1000"/>
      <c r="S72" s="1000"/>
      <c r="T72" s="1000"/>
      <c r="U72" s="1000"/>
      <c r="V72" s="1000">
        <v>388493</v>
      </c>
      <c r="W72" s="1000"/>
      <c r="X72" s="1000"/>
      <c r="Y72" s="1000"/>
      <c r="Z72" s="1000"/>
      <c r="AA72" s="1000">
        <v>10157</v>
      </c>
      <c r="AB72" s="1000"/>
      <c r="AC72" s="1000"/>
      <c r="AD72" s="1000"/>
      <c r="AE72" s="1000"/>
      <c r="AF72" s="1000">
        <v>10157</v>
      </c>
      <c r="AG72" s="1000"/>
      <c r="AH72" s="1000"/>
      <c r="AI72" s="1000"/>
      <c r="AJ72" s="1000"/>
      <c r="AK72" s="1000">
        <v>2501</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10353</v>
      </c>
      <c r="AG88" s="988"/>
      <c r="AH88" s="988"/>
      <c r="AI88" s="988"/>
      <c r="AJ88" s="988"/>
      <c r="AK88" s="992"/>
      <c r="AL88" s="992"/>
      <c r="AM88" s="992"/>
      <c r="AN88" s="992"/>
      <c r="AO88" s="992"/>
      <c r="AP88" s="988">
        <v>1046</v>
      </c>
      <c r="AQ88" s="988"/>
      <c r="AR88" s="988"/>
      <c r="AS88" s="988"/>
      <c r="AT88" s="988"/>
      <c r="AU88" s="988">
        <v>829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289</v>
      </c>
      <c r="CS102" s="980"/>
      <c r="CT102" s="980"/>
      <c r="CU102" s="980"/>
      <c r="CV102" s="981"/>
      <c r="CW102" s="979">
        <v>3</v>
      </c>
      <c r="CX102" s="980"/>
      <c r="CY102" s="980"/>
      <c r="CZ102" s="980"/>
      <c r="DA102" s="981"/>
      <c r="DB102" s="979" t="s">
        <v>554</v>
      </c>
      <c r="DC102" s="980"/>
      <c r="DD102" s="980"/>
      <c r="DE102" s="980"/>
      <c r="DF102" s="981"/>
      <c r="DG102" s="979">
        <v>695</v>
      </c>
      <c r="DH102" s="980"/>
      <c r="DI102" s="980"/>
      <c r="DJ102" s="980"/>
      <c r="DK102" s="981"/>
      <c r="DL102" s="979" t="s">
        <v>554</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3167040</v>
      </c>
      <c r="AB110" s="916"/>
      <c r="AC110" s="916"/>
      <c r="AD110" s="916"/>
      <c r="AE110" s="917"/>
      <c r="AF110" s="918">
        <v>2954687</v>
      </c>
      <c r="AG110" s="916"/>
      <c r="AH110" s="916"/>
      <c r="AI110" s="916"/>
      <c r="AJ110" s="917"/>
      <c r="AK110" s="918">
        <v>2906431</v>
      </c>
      <c r="AL110" s="916"/>
      <c r="AM110" s="916"/>
      <c r="AN110" s="916"/>
      <c r="AO110" s="917"/>
      <c r="AP110" s="919">
        <v>17.600000000000001</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26754010</v>
      </c>
      <c r="BR110" s="863"/>
      <c r="BS110" s="863"/>
      <c r="BT110" s="863"/>
      <c r="BU110" s="863"/>
      <c r="BV110" s="863">
        <v>26358068</v>
      </c>
      <c r="BW110" s="863"/>
      <c r="BX110" s="863"/>
      <c r="BY110" s="863"/>
      <c r="BZ110" s="863"/>
      <c r="CA110" s="863">
        <v>26972726</v>
      </c>
      <c r="CB110" s="863"/>
      <c r="CC110" s="863"/>
      <c r="CD110" s="863"/>
      <c r="CE110" s="863"/>
      <c r="CF110" s="887">
        <v>163.1</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534338</v>
      </c>
      <c r="DH110" s="863"/>
      <c r="DI110" s="863"/>
      <c r="DJ110" s="863"/>
      <c r="DK110" s="863"/>
      <c r="DL110" s="863">
        <v>466006</v>
      </c>
      <c r="DM110" s="863"/>
      <c r="DN110" s="863"/>
      <c r="DO110" s="863"/>
      <c r="DP110" s="863"/>
      <c r="DQ110" s="863">
        <v>397621</v>
      </c>
      <c r="DR110" s="863"/>
      <c r="DS110" s="863"/>
      <c r="DT110" s="863"/>
      <c r="DU110" s="863"/>
      <c r="DV110" s="864">
        <v>2.4</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777926</v>
      </c>
      <c r="BR111" s="835"/>
      <c r="BS111" s="835"/>
      <c r="BT111" s="835"/>
      <c r="BU111" s="835"/>
      <c r="BV111" s="835">
        <v>1527574</v>
      </c>
      <c r="BW111" s="835"/>
      <c r="BX111" s="835"/>
      <c r="BY111" s="835"/>
      <c r="BZ111" s="835"/>
      <c r="CA111" s="835">
        <v>1423096</v>
      </c>
      <c r="CB111" s="835"/>
      <c r="CC111" s="835"/>
      <c r="CD111" s="835"/>
      <c r="CE111" s="835"/>
      <c r="CF111" s="896">
        <v>8.6</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7106109</v>
      </c>
      <c r="BR112" s="835"/>
      <c r="BS112" s="835"/>
      <c r="BT112" s="835"/>
      <c r="BU112" s="835"/>
      <c r="BV112" s="835">
        <v>6428688</v>
      </c>
      <c r="BW112" s="835"/>
      <c r="BX112" s="835"/>
      <c r="BY112" s="835"/>
      <c r="BZ112" s="835"/>
      <c r="CA112" s="835">
        <v>6301154</v>
      </c>
      <c r="CB112" s="835"/>
      <c r="CC112" s="835"/>
      <c r="CD112" s="835"/>
      <c r="CE112" s="835"/>
      <c r="CF112" s="896">
        <v>38.1</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592756</v>
      </c>
      <c r="AB113" s="944"/>
      <c r="AC113" s="944"/>
      <c r="AD113" s="944"/>
      <c r="AE113" s="945"/>
      <c r="AF113" s="946">
        <v>572703</v>
      </c>
      <c r="AG113" s="944"/>
      <c r="AH113" s="944"/>
      <c r="AI113" s="944"/>
      <c r="AJ113" s="945"/>
      <c r="AK113" s="946">
        <v>656556</v>
      </c>
      <c r="AL113" s="944"/>
      <c r="AM113" s="944"/>
      <c r="AN113" s="944"/>
      <c r="AO113" s="945"/>
      <c r="AP113" s="947">
        <v>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897226</v>
      </c>
      <c r="BR113" s="835"/>
      <c r="BS113" s="835"/>
      <c r="BT113" s="835"/>
      <c r="BU113" s="835"/>
      <c r="BV113" s="835">
        <v>908061</v>
      </c>
      <c r="BW113" s="835"/>
      <c r="BX113" s="835"/>
      <c r="BY113" s="835"/>
      <c r="BZ113" s="835"/>
      <c r="CA113" s="835">
        <v>828695</v>
      </c>
      <c r="CB113" s="835"/>
      <c r="CC113" s="835"/>
      <c r="CD113" s="835"/>
      <c r="CE113" s="835"/>
      <c r="CF113" s="896">
        <v>5</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149553</v>
      </c>
      <c r="AB114" s="798"/>
      <c r="AC114" s="798"/>
      <c r="AD114" s="798"/>
      <c r="AE114" s="799"/>
      <c r="AF114" s="800">
        <v>213343</v>
      </c>
      <c r="AG114" s="798"/>
      <c r="AH114" s="798"/>
      <c r="AI114" s="798"/>
      <c r="AJ114" s="799"/>
      <c r="AK114" s="800">
        <v>120610</v>
      </c>
      <c r="AL114" s="798"/>
      <c r="AM114" s="798"/>
      <c r="AN114" s="798"/>
      <c r="AO114" s="799"/>
      <c r="AP114" s="845">
        <v>0.7</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4291125</v>
      </c>
      <c r="BR114" s="835"/>
      <c r="BS114" s="835"/>
      <c r="BT114" s="835"/>
      <c r="BU114" s="835"/>
      <c r="BV114" s="835">
        <v>4238398</v>
      </c>
      <c r="BW114" s="835"/>
      <c r="BX114" s="835"/>
      <c r="BY114" s="835"/>
      <c r="BZ114" s="835"/>
      <c r="CA114" s="835">
        <v>4226449</v>
      </c>
      <c r="CB114" s="835"/>
      <c r="CC114" s="835"/>
      <c r="CD114" s="835"/>
      <c r="CE114" s="835"/>
      <c r="CF114" s="896">
        <v>25.6</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68229</v>
      </c>
      <c r="AB115" s="944"/>
      <c r="AC115" s="944"/>
      <c r="AD115" s="944"/>
      <c r="AE115" s="945"/>
      <c r="AF115" s="946">
        <v>68332</v>
      </c>
      <c r="AG115" s="944"/>
      <c r="AH115" s="944"/>
      <c r="AI115" s="944"/>
      <c r="AJ115" s="945"/>
      <c r="AK115" s="946">
        <v>68385</v>
      </c>
      <c r="AL115" s="944"/>
      <c r="AM115" s="944"/>
      <c r="AN115" s="944"/>
      <c r="AO115" s="945"/>
      <c r="AP115" s="947">
        <v>0.4</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243588</v>
      </c>
      <c r="DH115" s="798"/>
      <c r="DI115" s="798"/>
      <c r="DJ115" s="798"/>
      <c r="DK115" s="799"/>
      <c r="DL115" s="800">
        <v>1061568</v>
      </c>
      <c r="DM115" s="798"/>
      <c r="DN115" s="798"/>
      <c r="DO115" s="798"/>
      <c r="DP115" s="799"/>
      <c r="DQ115" s="800">
        <v>1025475</v>
      </c>
      <c r="DR115" s="798"/>
      <c r="DS115" s="798"/>
      <c r="DT115" s="798"/>
      <c r="DU115" s="799"/>
      <c r="DV115" s="845">
        <v>6.2</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3977581</v>
      </c>
      <c r="AB117" s="930"/>
      <c r="AC117" s="930"/>
      <c r="AD117" s="930"/>
      <c r="AE117" s="931"/>
      <c r="AF117" s="932">
        <v>3809065</v>
      </c>
      <c r="AG117" s="930"/>
      <c r="AH117" s="930"/>
      <c r="AI117" s="930"/>
      <c r="AJ117" s="931"/>
      <c r="AK117" s="932">
        <v>3751982</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68229</v>
      </c>
      <c r="AB119" s="916"/>
      <c r="AC119" s="916"/>
      <c r="AD119" s="916"/>
      <c r="AE119" s="917"/>
      <c r="AF119" s="918">
        <v>68332</v>
      </c>
      <c r="AG119" s="916"/>
      <c r="AH119" s="916"/>
      <c r="AI119" s="916"/>
      <c r="AJ119" s="917"/>
      <c r="AK119" s="918">
        <v>68385</v>
      </c>
      <c r="AL119" s="916"/>
      <c r="AM119" s="916"/>
      <c r="AN119" s="916"/>
      <c r="AO119" s="917"/>
      <c r="AP119" s="919">
        <v>0.4</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39826396</v>
      </c>
      <c r="BR119" s="866"/>
      <c r="BS119" s="866"/>
      <c r="BT119" s="866"/>
      <c r="BU119" s="866"/>
      <c r="BV119" s="866">
        <v>39460789</v>
      </c>
      <c r="BW119" s="866"/>
      <c r="BX119" s="866"/>
      <c r="BY119" s="866"/>
      <c r="BZ119" s="866"/>
      <c r="CA119" s="866">
        <v>39752120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3391125</v>
      </c>
      <c r="BR120" s="863"/>
      <c r="BS120" s="863"/>
      <c r="BT120" s="863"/>
      <c r="BU120" s="863"/>
      <c r="BV120" s="863">
        <v>4379145</v>
      </c>
      <c r="BW120" s="863"/>
      <c r="BX120" s="863"/>
      <c r="BY120" s="863"/>
      <c r="BZ120" s="863"/>
      <c r="CA120" s="863">
        <v>5003399</v>
      </c>
      <c r="CB120" s="863"/>
      <c r="CC120" s="863"/>
      <c r="CD120" s="863"/>
      <c r="CE120" s="863"/>
      <c r="CF120" s="887">
        <v>30.3</v>
      </c>
      <c r="CG120" s="888"/>
      <c r="CH120" s="888"/>
      <c r="CI120" s="888"/>
      <c r="CJ120" s="888"/>
      <c r="CK120" s="889" t="s">
        <v>442</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6830952</v>
      </c>
      <c r="DH120" s="863"/>
      <c r="DI120" s="863"/>
      <c r="DJ120" s="863"/>
      <c r="DK120" s="863"/>
      <c r="DL120" s="863">
        <v>6196417</v>
      </c>
      <c r="DM120" s="863"/>
      <c r="DN120" s="863"/>
      <c r="DO120" s="863"/>
      <c r="DP120" s="863"/>
      <c r="DQ120" s="863">
        <v>6010166</v>
      </c>
      <c r="DR120" s="863"/>
      <c r="DS120" s="863"/>
      <c r="DT120" s="863"/>
      <c r="DU120" s="863"/>
      <c r="DV120" s="864">
        <v>36.4</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4679837</v>
      </c>
      <c r="BR121" s="835"/>
      <c r="BS121" s="835"/>
      <c r="BT121" s="835"/>
      <c r="BU121" s="835"/>
      <c r="BV121" s="835">
        <v>4775852</v>
      </c>
      <c r="BW121" s="835"/>
      <c r="BX121" s="835"/>
      <c r="BY121" s="835"/>
      <c r="BZ121" s="835"/>
      <c r="CA121" s="835">
        <v>4455547</v>
      </c>
      <c r="CB121" s="835"/>
      <c r="CC121" s="835"/>
      <c r="CD121" s="835"/>
      <c r="CE121" s="835"/>
      <c r="CF121" s="896">
        <v>26.9</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187279</v>
      </c>
      <c r="DH121" s="835"/>
      <c r="DI121" s="835"/>
      <c r="DJ121" s="835"/>
      <c r="DK121" s="835"/>
      <c r="DL121" s="835">
        <v>156037</v>
      </c>
      <c r="DM121" s="835"/>
      <c r="DN121" s="835"/>
      <c r="DO121" s="835"/>
      <c r="DP121" s="835"/>
      <c r="DQ121" s="835">
        <v>177465</v>
      </c>
      <c r="DR121" s="835"/>
      <c r="DS121" s="835"/>
      <c r="DT121" s="835"/>
      <c r="DU121" s="835"/>
      <c r="DV121" s="812">
        <v>1.1000000000000001</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18586114</v>
      </c>
      <c r="BR122" s="866"/>
      <c r="BS122" s="866"/>
      <c r="BT122" s="866"/>
      <c r="BU122" s="866"/>
      <c r="BV122" s="866">
        <v>17829642</v>
      </c>
      <c r="BW122" s="866"/>
      <c r="BX122" s="866"/>
      <c r="BY122" s="866"/>
      <c r="BZ122" s="866"/>
      <c r="CA122" s="866">
        <v>17814416</v>
      </c>
      <c r="CB122" s="866"/>
      <c r="CC122" s="866"/>
      <c r="CD122" s="866"/>
      <c r="CE122" s="866"/>
      <c r="CF122" s="867">
        <v>107.8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85641</v>
      </c>
      <c r="DH122" s="835"/>
      <c r="DI122" s="835"/>
      <c r="DJ122" s="835"/>
      <c r="DK122" s="835"/>
      <c r="DL122" s="835">
        <v>76234</v>
      </c>
      <c r="DM122" s="835"/>
      <c r="DN122" s="835"/>
      <c r="DO122" s="835"/>
      <c r="DP122" s="835"/>
      <c r="DQ122" s="835">
        <v>113523</v>
      </c>
      <c r="DR122" s="835"/>
      <c r="DS122" s="835"/>
      <c r="DT122" s="835"/>
      <c r="DU122" s="835"/>
      <c r="DV122" s="812">
        <v>0.7</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26657076</v>
      </c>
      <c r="BR123" s="854"/>
      <c r="BS123" s="854"/>
      <c r="BT123" s="854"/>
      <c r="BU123" s="854"/>
      <c r="BV123" s="854">
        <v>26984639</v>
      </c>
      <c r="BW123" s="854"/>
      <c r="BX123" s="854"/>
      <c r="BY123" s="854"/>
      <c r="BZ123" s="854"/>
      <c r="CA123" s="854">
        <v>27273362</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85.4</v>
      </c>
      <c r="BR124" s="852"/>
      <c r="BS124" s="852"/>
      <c r="BT124" s="852"/>
      <c r="BU124" s="852"/>
      <c r="BV124" s="852">
        <v>77.2</v>
      </c>
      <c r="BW124" s="852"/>
      <c r="BX124" s="852"/>
      <c r="BY124" s="852"/>
      <c r="BZ124" s="852"/>
      <c r="CA124" s="852">
        <v>75.400000000000006</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2237</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462732</v>
      </c>
      <c r="AB128" s="819"/>
      <c r="AC128" s="819"/>
      <c r="AD128" s="819"/>
      <c r="AE128" s="820"/>
      <c r="AF128" s="821">
        <v>443569</v>
      </c>
      <c r="AG128" s="819"/>
      <c r="AH128" s="819"/>
      <c r="AI128" s="819"/>
      <c r="AJ128" s="820"/>
      <c r="AK128" s="821">
        <v>443517</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12.59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462</v>
      </c>
      <c r="DH128" s="809"/>
      <c r="DI128" s="809"/>
      <c r="DJ128" s="809"/>
      <c r="DK128" s="809"/>
      <c r="DL128" s="809" t="s">
        <v>462</v>
      </c>
      <c r="DM128" s="809"/>
      <c r="DN128" s="809"/>
      <c r="DO128" s="809"/>
      <c r="DP128" s="809"/>
      <c r="DQ128" s="809" t="s">
        <v>462</v>
      </c>
      <c r="DR128" s="809"/>
      <c r="DS128" s="809"/>
      <c r="DT128" s="809"/>
      <c r="DU128" s="809"/>
      <c r="DV128" s="810" t="s">
        <v>462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17351119</v>
      </c>
      <c r="AB129" s="798"/>
      <c r="AC129" s="798"/>
      <c r="AD129" s="798"/>
      <c r="AE129" s="799"/>
      <c r="AF129" s="800">
        <v>17854033</v>
      </c>
      <c r="AG129" s="798"/>
      <c r="AH129" s="798"/>
      <c r="AI129" s="798"/>
      <c r="AJ129" s="799"/>
      <c r="AK129" s="800">
        <v>18148805</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111</v>
      </c>
      <c r="BG129" s="788"/>
      <c r="BH129" s="788"/>
      <c r="BI129" s="788"/>
      <c r="BJ129" s="788"/>
      <c r="BK129" s="788"/>
      <c r="BL129" s="789"/>
      <c r="BM129" s="787">
        <v>17.59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1931067</v>
      </c>
      <c r="AB130" s="798"/>
      <c r="AC130" s="798"/>
      <c r="AD130" s="798"/>
      <c r="AE130" s="799"/>
      <c r="AF130" s="800">
        <v>1693382</v>
      </c>
      <c r="AG130" s="798"/>
      <c r="AH130" s="798"/>
      <c r="AI130" s="798"/>
      <c r="AJ130" s="799"/>
      <c r="AK130" s="800">
        <v>1615893</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15420052</v>
      </c>
      <c r="AB131" s="781"/>
      <c r="AC131" s="781"/>
      <c r="AD131" s="781"/>
      <c r="AE131" s="782"/>
      <c r="AF131" s="783">
        <v>16160651</v>
      </c>
      <c r="AG131" s="781"/>
      <c r="AH131" s="781"/>
      <c r="AI131" s="781"/>
      <c r="AJ131" s="782"/>
      <c r="AK131" s="783">
        <v>16532912</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75.400000000000006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10.270925160000001</v>
      </c>
      <c r="AB132" s="761"/>
      <c r="AC132" s="761"/>
      <c r="AD132" s="761"/>
      <c r="AE132" s="762"/>
      <c r="AF132" s="763">
        <v>10.346823280000001</v>
      </c>
      <c r="AG132" s="761"/>
      <c r="AH132" s="761"/>
      <c r="AI132" s="761"/>
      <c r="AJ132" s="762"/>
      <c r="AK132" s="763">
        <v>10.23759154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11.5</v>
      </c>
      <c r="AB133" s="740"/>
      <c r="AC133" s="740"/>
      <c r="AD133" s="740"/>
      <c r="AE133" s="741"/>
      <c r="AF133" s="739">
        <v>10.8</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4509746</v>
      </c>
      <c r="L9" s="266">
        <v>50570</v>
      </c>
      <c r="M9" s="267">
        <v>57713</v>
      </c>
      <c r="N9" s="268">
        <v>-12.4</v>
      </c>
    </row>
    <row r="10" spans="1:16" x14ac:dyDescent="0.15">
      <c r="A10" s="250"/>
      <c r="B10" s="246"/>
      <c r="C10" s="246"/>
      <c r="D10" s="246"/>
      <c r="E10" s="246"/>
      <c r="F10" s="246"/>
      <c r="G10" s="1166" t="s">
        <v>481</v>
      </c>
      <c r="H10" s="1167"/>
      <c r="I10" s="1167"/>
      <c r="J10" s="1168"/>
      <c r="K10" s="269">
        <v>963402</v>
      </c>
      <c r="L10" s="270">
        <v>10803</v>
      </c>
      <c r="M10" s="271">
        <v>3737</v>
      </c>
      <c r="N10" s="272">
        <v>189.1</v>
      </c>
    </row>
    <row r="11" spans="1:16" ht="13.5" customHeight="1" x14ac:dyDescent="0.15">
      <c r="A11" s="250"/>
      <c r="B11" s="246"/>
      <c r="C11" s="246"/>
      <c r="D11" s="246"/>
      <c r="E11" s="246"/>
      <c r="F11" s="246"/>
      <c r="G11" s="1166" t="s">
        <v>482</v>
      </c>
      <c r="H11" s="1167"/>
      <c r="I11" s="1167"/>
      <c r="J11" s="1168"/>
      <c r="K11" s="269">
        <v>1172148</v>
      </c>
      <c r="L11" s="270">
        <v>13144</v>
      </c>
      <c r="M11" s="271">
        <v>6346</v>
      </c>
      <c r="N11" s="272">
        <v>107.1</v>
      </c>
    </row>
    <row r="12" spans="1:16" ht="13.5" customHeight="1" x14ac:dyDescent="0.15">
      <c r="A12" s="250"/>
      <c r="B12" s="246"/>
      <c r="C12" s="246"/>
      <c r="D12" s="246"/>
      <c r="E12" s="246"/>
      <c r="F12" s="246"/>
      <c r="G12" s="1166" t="s">
        <v>483</v>
      </c>
      <c r="H12" s="1167"/>
      <c r="I12" s="1167"/>
      <c r="J12" s="1168"/>
      <c r="K12" s="269">
        <v>6723</v>
      </c>
      <c r="L12" s="270">
        <v>75</v>
      </c>
      <c r="M12" s="271">
        <v>800</v>
      </c>
      <c r="N12" s="272">
        <v>-90.6</v>
      </c>
    </row>
    <row r="13" spans="1:16" ht="13.5" customHeight="1" x14ac:dyDescent="0.15">
      <c r="A13" s="250"/>
      <c r="B13" s="246"/>
      <c r="C13" s="246"/>
      <c r="D13" s="246"/>
      <c r="E13" s="246"/>
      <c r="F13" s="246"/>
      <c r="G13" s="1166" t="s">
        <v>484</v>
      </c>
      <c r="H13" s="1167"/>
      <c r="I13" s="1167"/>
      <c r="J13" s="1168"/>
      <c r="K13" s="269" t="s">
        <v>485</v>
      </c>
      <c r="L13" s="270" t="s">
        <v>485</v>
      </c>
      <c r="M13" s="271">
        <v>1</v>
      </c>
      <c r="N13" s="272" t="s">
        <v>485</v>
      </c>
    </row>
    <row r="14" spans="1:16" ht="13.5" customHeight="1" x14ac:dyDescent="0.15">
      <c r="A14" s="250"/>
      <c r="B14" s="246"/>
      <c r="C14" s="246"/>
      <c r="D14" s="246"/>
      <c r="E14" s="246"/>
      <c r="F14" s="246"/>
      <c r="G14" s="1166" t="s">
        <v>486</v>
      </c>
      <c r="H14" s="1167"/>
      <c r="I14" s="1167"/>
      <c r="J14" s="1168"/>
      <c r="K14" s="269">
        <v>194133</v>
      </c>
      <c r="L14" s="270">
        <v>2177</v>
      </c>
      <c r="M14" s="271">
        <v>2571</v>
      </c>
      <c r="N14" s="272">
        <v>-15.3</v>
      </c>
    </row>
    <row r="15" spans="1:16" ht="13.5" customHeight="1" x14ac:dyDescent="0.15">
      <c r="A15" s="250"/>
      <c r="B15" s="246"/>
      <c r="C15" s="246"/>
      <c r="D15" s="246"/>
      <c r="E15" s="246"/>
      <c r="F15" s="246"/>
      <c r="G15" s="1166" t="s">
        <v>487</v>
      </c>
      <c r="H15" s="1167"/>
      <c r="I15" s="1167"/>
      <c r="J15" s="1168"/>
      <c r="K15" s="269">
        <v>215254</v>
      </c>
      <c r="L15" s="270">
        <v>2414</v>
      </c>
      <c r="M15" s="271">
        <v>1342</v>
      </c>
      <c r="N15" s="272">
        <v>79.900000000000006</v>
      </c>
    </row>
    <row r="16" spans="1:16" x14ac:dyDescent="0.15">
      <c r="A16" s="250"/>
      <c r="B16" s="246"/>
      <c r="C16" s="246"/>
      <c r="D16" s="246"/>
      <c r="E16" s="246"/>
      <c r="F16" s="246"/>
      <c r="G16" s="1169" t="s">
        <v>488</v>
      </c>
      <c r="H16" s="1170"/>
      <c r="I16" s="1170"/>
      <c r="J16" s="1171"/>
      <c r="K16" s="270">
        <v>-314470</v>
      </c>
      <c r="L16" s="270">
        <v>-3526</v>
      </c>
      <c r="M16" s="271">
        <v>-4975</v>
      </c>
      <c r="N16" s="272">
        <v>-29.1</v>
      </c>
    </row>
    <row r="17" spans="1:16" x14ac:dyDescent="0.15">
      <c r="A17" s="250"/>
      <c r="B17" s="246"/>
      <c r="C17" s="246"/>
      <c r="D17" s="246"/>
      <c r="E17" s="246"/>
      <c r="F17" s="246"/>
      <c r="G17" s="1169" t="s">
        <v>170</v>
      </c>
      <c r="H17" s="1170"/>
      <c r="I17" s="1170"/>
      <c r="J17" s="1171"/>
      <c r="K17" s="270">
        <v>6746936</v>
      </c>
      <c r="L17" s="270">
        <v>75657</v>
      </c>
      <c r="M17" s="271">
        <v>67535</v>
      </c>
      <c r="N17" s="272">
        <v>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3" t="s">
        <v>493</v>
      </c>
      <c r="H21" s="1164"/>
      <c r="I21" s="1164"/>
      <c r="J21" s="1165"/>
      <c r="K21" s="282">
        <v>6.71</v>
      </c>
      <c r="L21" s="283">
        <v>6.24</v>
      </c>
      <c r="M21" s="284">
        <v>0.47</v>
      </c>
      <c r="N21" s="251"/>
      <c r="O21" s="285"/>
      <c r="P21" s="281"/>
    </row>
    <row r="22" spans="1:16" s="286" customFormat="1" x14ac:dyDescent="0.15">
      <c r="A22" s="281"/>
      <c r="B22" s="251"/>
      <c r="C22" s="251"/>
      <c r="D22" s="251"/>
      <c r="E22" s="251"/>
      <c r="F22" s="251"/>
      <c r="G22" s="1163" t="s">
        <v>494</v>
      </c>
      <c r="H22" s="1164"/>
      <c r="I22" s="1164"/>
      <c r="J22" s="1165"/>
      <c r="K22" s="287">
        <v>102.2</v>
      </c>
      <c r="L22" s="288">
        <v>98.7</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498</v>
      </c>
      <c r="H32" s="1155"/>
      <c r="I32" s="1155"/>
      <c r="J32" s="1156"/>
      <c r="K32" s="296">
        <v>2906431</v>
      </c>
      <c r="L32" s="296">
        <v>32591</v>
      </c>
      <c r="M32" s="297">
        <v>35267</v>
      </c>
      <c r="N32" s="298">
        <v>-7.6</v>
      </c>
    </row>
    <row r="33" spans="1:16" ht="13.5" customHeight="1" x14ac:dyDescent="0.15">
      <c r="A33" s="250"/>
      <c r="B33" s="246"/>
      <c r="C33" s="246"/>
      <c r="D33" s="246"/>
      <c r="E33" s="246"/>
      <c r="F33" s="246"/>
      <c r="G33" s="1154" t="s">
        <v>499</v>
      </c>
      <c r="H33" s="1155"/>
      <c r="I33" s="1155"/>
      <c r="J33" s="1156"/>
      <c r="K33" s="296" t="s">
        <v>485</v>
      </c>
      <c r="L33" s="296" t="s">
        <v>485</v>
      </c>
      <c r="M33" s="297">
        <v>1</v>
      </c>
      <c r="N33" s="298" t="s">
        <v>485</v>
      </c>
    </row>
    <row r="34" spans="1:16" ht="27" customHeight="1" x14ac:dyDescent="0.15">
      <c r="A34" s="250"/>
      <c r="B34" s="246"/>
      <c r="C34" s="246"/>
      <c r="D34" s="246"/>
      <c r="E34" s="246"/>
      <c r="F34" s="246"/>
      <c r="G34" s="1154" t="s">
        <v>500</v>
      </c>
      <c r="H34" s="1155"/>
      <c r="I34" s="1155"/>
      <c r="J34" s="1156"/>
      <c r="K34" s="296" t="s">
        <v>485</v>
      </c>
      <c r="L34" s="296" t="s">
        <v>485</v>
      </c>
      <c r="M34" s="297">
        <v>49</v>
      </c>
      <c r="N34" s="298" t="s">
        <v>485</v>
      </c>
    </row>
    <row r="35" spans="1:16" ht="27" customHeight="1" x14ac:dyDescent="0.15">
      <c r="A35" s="250"/>
      <c r="B35" s="246"/>
      <c r="C35" s="246"/>
      <c r="D35" s="246"/>
      <c r="E35" s="246"/>
      <c r="F35" s="246"/>
      <c r="G35" s="1154" t="s">
        <v>501</v>
      </c>
      <c r="H35" s="1155"/>
      <c r="I35" s="1155"/>
      <c r="J35" s="1156"/>
      <c r="K35" s="296">
        <v>656556</v>
      </c>
      <c r="L35" s="296">
        <v>7362</v>
      </c>
      <c r="M35" s="297">
        <v>9709</v>
      </c>
      <c r="N35" s="298">
        <v>-24.2</v>
      </c>
    </row>
    <row r="36" spans="1:16" ht="27" customHeight="1" x14ac:dyDescent="0.15">
      <c r="A36" s="250"/>
      <c r="B36" s="246"/>
      <c r="C36" s="246"/>
      <c r="D36" s="246"/>
      <c r="E36" s="246"/>
      <c r="F36" s="246"/>
      <c r="G36" s="1154" t="s">
        <v>502</v>
      </c>
      <c r="H36" s="1155"/>
      <c r="I36" s="1155"/>
      <c r="J36" s="1156"/>
      <c r="K36" s="296">
        <v>120610</v>
      </c>
      <c r="L36" s="296">
        <v>1352</v>
      </c>
      <c r="M36" s="297">
        <v>2367</v>
      </c>
      <c r="N36" s="298">
        <v>-42.9</v>
      </c>
    </row>
    <row r="37" spans="1:16" ht="13.5" customHeight="1" x14ac:dyDescent="0.15">
      <c r="A37" s="250"/>
      <c r="B37" s="246"/>
      <c r="C37" s="246"/>
      <c r="D37" s="246"/>
      <c r="E37" s="246"/>
      <c r="F37" s="246"/>
      <c r="G37" s="1154" t="s">
        <v>503</v>
      </c>
      <c r="H37" s="1155"/>
      <c r="I37" s="1155"/>
      <c r="J37" s="1156"/>
      <c r="K37" s="296">
        <v>68385</v>
      </c>
      <c r="L37" s="296">
        <v>767</v>
      </c>
      <c r="M37" s="297">
        <v>1205</v>
      </c>
      <c r="N37" s="298">
        <v>-36.299999999999997</v>
      </c>
    </row>
    <row r="38" spans="1:16" ht="27" customHeight="1" x14ac:dyDescent="0.15">
      <c r="A38" s="250"/>
      <c r="B38" s="246"/>
      <c r="C38" s="246"/>
      <c r="D38" s="246"/>
      <c r="E38" s="246"/>
      <c r="F38" s="246"/>
      <c r="G38" s="1157" t="s">
        <v>504</v>
      </c>
      <c r="H38" s="1158"/>
      <c r="I38" s="1158"/>
      <c r="J38" s="1159"/>
      <c r="K38" s="299" t="s">
        <v>485</v>
      </c>
      <c r="L38" s="299" t="s">
        <v>485</v>
      </c>
      <c r="M38" s="300">
        <v>3</v>
      </c>
      <c r="N38" s="301" t="s">
        <v>485</v>
      </c>
      <c r="O38" s="295"/>
    </row>
    <row r="39" spans="1:16" x14ac:dyDescent="0.15">
      <c r="A39" s="250"/>
      <c r="B39" s="246"/>
      <c r="C39" s="246"/>
      <c r="D39" s="246"/>
      <c r="E39" s="246"/>
      <c r="F39" s="246"/>
      <c r="G39" s="1157" t="s">
        <v>505</v>
      </c>
      <c r="H39" s="1158"/>
      <c r="I39" s="1158"/>
      <c r="J39" s="1159"/>
      <c r="K39" s="302">
        <v>-443517</v>
      </c>
      <c r="L39" s="302">
        <v>-4973</v>
      </c>
      <c r="M39" s="303">
        <v>-6690</v>
      </c>
      <c r="N39" s="304">
        <v>-25.7</v>
      </c>
      <c r="O39" s="295"/>
    </row>
    <row r="40" spans="1:16" ht="27" customHeight="1" x14ac:dyDescent="0.15">
      <c r="A40" s="250"/>
      <c r="B40" s="246"/>
      <c r="C40" s="246"/>
      <c r="D40" s="246"/>
      <c r="E40" s="246"/>
      <c r="F40" s="246"/>
      <c r="G40" s="1154" t="s">
        <v>506</v>
      </c>
      <c r="H40" s="1155"/>
      <c r="I40" s="1155"/>
      <c r="J40" s="1156"/>
      <c r="K40" s="302">
        <v>-1615893</v>
      </c>
      <c r="L40" s="302">
        <v>-18120</v>
      </c>
      <c r="M40" s="303">
        <v>-29386</v>
      </c>
      <c r="N40" s="304">
        <v>-38.299999999999997</v>
      </c>
      <c r="O40" s="295"/>
    </row>
    <row r="41" spans="1:16" x14ac:dyDescent="0.15">
      <c r="A41" s="250"/>
      <c r="B41" s="246"/>
      <c r="C41" s="246"/>
      <c r="D41" s="246"/>
      <c r="E41" s="246"/>
      <c r="F41" s="246"/>
      <c r="G41" s="1160" t="s">
        <v>281</v>
      </c>
      <c r="H41" s="1161"/>
      <c r="I41" s="1161"/>
      <c r="J41" s="1162"/>
      <c r="K41" s="296">
        <v>1692572</v>
      </c>
      <c r="L41" s="302">
        <v>18980</v>
      </c>
      <c r="M41" s="303">
        <v>12524</v>
      </c>
      <c r="N41" s="304">
        <v>51.5</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7582934</v>
      </c>
      <c r="J51" s="322">
        <v>84898</v>
      </c>
      <c r="K51" s="323">
        <v>-24.1</v>
      </c>
      <c r="L51" s="324">
        <v>50880</v>
      </c>
      <c r="M51" s="325">
        <v>7</v>
      </c>
      <c r="N51" s="326">
        <v>-31.1</v>
      </c>
    </row>
    <row r="52" spans="1:14" x14ac:dyDescent="0.15">
      <c r="A52" s="250"/>
      <c r="B52" s="246"/>
      <c r="C52" s="246"/>
      <c r="D52" s="246"/>
      <c r="E52" s="246"/>
      <c r="F52" s="246"/>
      <c r="G52" s="327"/>
      <c r="H52" s="328" t="s">
        <v>517</v>
      </c>
      <c r="I52" s="329">
        <v>4482523</v>
      </c>
      <c r="J52" s="330">
        <v>50186</v>
      </c>
      <c r="K52" s="331">
        <v>-31.9</v>
      </c>
      <c r="L52" s="332">
        <v>26879</v>
      </c>
      <c r="M52" s="333">
        <v>2.4</v>
      </c>
      <c r="N52" s="334">
        <v>-34.299999999999997</v>
      </c>
    </row>
    <row r="53" spans="1:14" x14ac:dyDescent="0.15">
      <c r="A53" s="250"/>
      <c r="B53" s="246"/>
      <c r="C53" s="246"/>
      <c r="D53" s="246"/>
      <c r="E53" s="246"/>
      <c r="F53" s="246"/>
      <c r="G53" s="312" t="s">
        <v>518</v>
      </c>
      <c r="H53" s="313"/>
      <c r="I53" s="321">
        <v>6668020</v>
      </c>
      <c r="J53" s="322">
        <v>74453</v>
      </c>
      <c r="K53" s="323">
        <v>-12.3</v>
      </c>
      <c r="L53" s="324">
        <v>63956</v>
      </c>
      <c r="M53" s="325">
        <v>25.7</v>
      </c>
      <c r="N53" s="326">
        <v>-38</v>
      </c>
    </row>
    <row r="54" spans="1:14" x14ac:dyDescent="0.15">
      <c r="A54" s="250"/>
      <c r="B54" s="246"/>
      <c r="C54" s="246"/>
      <c r="D54" s="246"/>
      <c r="E54" s="246"/>
      <c r="F54" s="246"/>
      <c r="G54" s="327"/>
      <c r="H54" s="328" t="s">
        <v>517</v>
      </c>
      <c r="I54" s="329">
        <v>4063500</v>
      </c>
      <c r="J54" s="330">
        <v>45372</v>
      </c>
      <c r="K54" s="331">
        <v>-9.6</v>
      </c>
      <c r="L54" s="332">
        <v>29239</v>
      </c>
      <c r="M54" s="333">
        <v>8.8000000000000007</v>
      </c>
      <c r="N54" s="334">
        <v>-18.399999999999999</v>
      </c>
    </row>
    <row r="55" spans="1:14" x14ac:dyDescent="0.15">
      <c r="A55" s="250"/>
      <c r="B55" s="246"/>
      <c r="C55" s="246"/>
      <c r="D55" s="246"/>
      <c r="E55" s="246"/>
      <c r="F55" s="246"/>
      <c r="G55" s="312" t="s">
        <v>519</v>
      </c>
      <c r="H55" s="313"/>
      <c r="I55" s="321">
        <v>7736448</v>
      </c>
      <c r="J55" s="322">
        <v>86701</v>
      </c>
      <c r="K55" s="323">
        <v>16.5</v>
      </c>
      <c r="L55" s="324">
        <v>66255</v>
      </c>
      <c r="M55" s="325">
        <v>3.6</v>
      </c>
      <c r="N55" s="326">
        <v>12.9</v>
      </c>
    </row>
    <row r="56" spans="1:14" x14ac:dyDescent="0.15">
      <c r="A56" s="250"/>
      <c r="B56" s="246"/>
      <c r="C56" s="246"/>
      <c r="D56" s="246"/>
      <c r="E56" s="246"/>
      <c r="F56" s="246"/>
      <c r="G56" s="327"/>
      <c r="H56" s="328" t="s">
        <v>517</v>
      </c>
      <c r="I56" s="329">
        <v>5341991</v>
      </c>
      <c r="J56" s="330">
        <v>59867</v>
      </c>
      <c r="K56" s="331">
        <v>31.9</v>
      </c>
      <c r="L56" s="332">
        <v>31822</v>
      </c>
      <c r="M56" s="333">
        <v>8.8000000000000007</v>
      </c>
      <c r="N56" s="334">
        <v>23.1</v>
      </c>
    </row>
    <row r="57" spans="1:14" x14ac:dyDescent="0.15">
      <c r="A57" s="250"/>
      <c r="B57" s="246"/>
      <c r="C57" s="246"/>
      <c r="D57" s="246"/>
      <c r="E57" s="246"/>
      <c r="F57" s="246"/>
      <c r="G57" s="312" t="s">
        <v>520</v>
      </c>
      <c r="H57" s="313"/>
      <c r="I57" s="321">
        <v>8030001</v>
      </c>
      <c r="J57" s="322">
        <v>89883</v>
      </c>
      <c r="K57" s="323">
        <v>3.7</v>
      </c>
      <c r="L57" s="324">
        <v>54227</v>
      </c>
      <c r="M57" s="325">
        <v>-18.2</v>
      </c>
      <c r="N57" s="326">
        <v>21.9</v>
      </c>
    </row>
    <row r="58" spans="1:14" x14ac:dyDescent="0.15">
      <c r="A58" s="250"/>
      <c r="B58" s="246"/>
      <c r="C58" s="246"/>
      <c r="D58" s="246"/>
      <c r="E58" s="246"/>
      <c r="F58" s="246"/>
      <c r="G58" s="327"/>
      <c r="H58" s="328" t="s">
        <v>517</v>
      </c>
      <c r="I58" s="329">
        <v>5481058</v>
      </c>
      <c r="J58" s="330">
        <v>61352</v>
      </c>
      <c r="K58" s="331">
        <v>2.5</v>
      </c>
      <c r="L58" s="332">
        <v>29694</v>
      </c>
      <c r="M58" s="333">
        <v>-6.7</v>
      </c>
      <c r="N58" s="334">
        <v>9.1999999999999993</v>
      </c>
    </row>
    <row r="59" spans="1:14" x14ac:dyDescent="0.15">
      <c r="A59" s="250"/>
      <c r="B59" s="246"/>
      <c r="C59" s="246"/>
      <c r="D59" s="246"/>
      <c r="E59" s="246"/>
      <c r="F59" s="246"/>
      <c r="G59" s="312" t="s">
        <v>521</v>
      </c>
      <c r="H59" s="313"/>
      <c r="I59" s="321">
        <v>9101639</v>
      </c>
      <c r="J59" s="322">
        <v>102061</v>
      </c>
      <c r="K59" s="323">
        <v>13.5</v>
      </c>
      <c r="L59" s="324">
        <v>44504</v>
      </c>
      <c r="M59" s="325">
        <v>-17.899999999999999</v>
      </c>
      <c r="N59" s="326">
        <v>31.4</v>
      </c>
    </row>
    <row r="60" spans="1:14" x14ac:dyDescent="0.15">
      <c r="A60" s="250"/>
      <c r="B60" s="246"/>
      <c r="C60" s="246"/>
      <c r="D60" s="246"/>
      <c r="E60" s="246"/>
      <c r="F60" s="246"/>
      <c r="G60" s="327"/>
      <c r="H60" s="328" t="s">
        <v>517</v>
      </c>
      <c r="I60" s="335">
        <v>5961984</v>
      </c>
      <c r="J60" s="330">
        <v>66855</v>
      </c>
      <c r="K60" s="331">
        <v>9</v>
      </c>
      <c r="L60" s="332">
        <v>25876</v>
      </c>
      <c r="M60" s="333">
        <v>-12.9</v>
      </c>
      <c r="N60" s="334">
        <v>21.9</v>
      </c>
    </row>
    <row r="61" spans="1:14" x14ac:dyDescent="0.15">
      <c r="A61" s="250"/>
      <c r="B61" s="246"/>
      <c r="C61" s="246"/>
      <c r="D61" s="246"/>
      <c r="E61" s="246"/>
      <c r="F61" s="246"/>
      <c r="G61" s="312" t="s">
        <v>522</v>
      </c>
      <c r="H61" s="336"/>
      <c r="I61" s="337">
        <v>7823808</v>
      </c>
      <c r="J61" s="338">
        <v>87599</v>
      </c>
      <c r="K61" s="339">
        <v>-0.5</v>
      </c>
      <c r="L61" s="340">
        <v>55964</v>
      </c>
      <c r="M61" s="341">
        <v>0</v>
      </c>
      <c r="N61" s="326">
        <v>-0.5</v>
      </c>
    </row>
    <row r="62" spans="1:14" x14ac:dyDescent="0.15">
      <c r="A62" s="250"/>
      <c r="B62" s="246"/>
      <c r="C62" s="246"/>
      <c r="D62" s="246"/>
      <c r="E62" s="246"/>
      <c r="F62" s="246"/>
      <c r="G62" s="327"/>
      <c r="H62" s="328" t="s">
        <v>517</v>
      </c>
      <c r="I62" s="329">
        <v>5066211</v>
      </c>
      <c r="J62" s="330">
        <v>56726</v>
      </c>
      <c r="K62" s="331">
        <v>0.4</v>
      </c>
      <c r="L62" s="332">
        <v>28702</v>
      </c>
      <c r="M62" s="333">
        <v>0.1</v>
      </c>
      <c r="N62" s="334">
        <v>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1.96</v>
      </c>
      <c r="G47" s="12">
        <v>6.01</v>
      </c>
      <c r="H47" s="12">
        <v>8.59</v>
      </c>
      <c r="I47" s="12">
        <v>8.52</v>
      </c>
      <c r="J47" s="13">
        <v>9.06</v>
      </c>
    </row>
    <row r="48" spans="2:10" ht="57.75" customHeight="1" x14ac:dyDescent="0.15">
      <c r="B48" s="14"/>
      <c r="C48" s="1174" t="s">
        <v>4</v>
      </c>
      <c r="D48" s="1174"/>
      <c r="E48" s="1175"/>
      <c r="F48" s="15">
        <v>6.54</v>
      </c>
      <c r="G48" s="16">
        <v>7.21</v>
      </c>
      <c r="H48" s="16">
        <v>7.38</v>
      </c>
      <c r="I48" s="16">
        <v>8.67</v>
      </c>
      <c r="J48" s="17">
        <v>9.83</v>
      </c>
    </row>
    <row r="49" spans="2:10" ht="57.75" customHeight="1" thickBot="1" x14ac:dyDescent="0.2">
      <c r="B49" s="18"/>
      <c r="C49" s="1176" t="s">
        <v>5</v>
      </c>
      <c r="D49" s="1176"/>
      <c r="E49" s="1177"/>
      <c r="F49" s="19" t="s">
        <v>529</v>
      </c>
      <c r="G49" s="20">
        <v>4.82</v>
      </c>
      <c r="H49" s="20">
        <v>2.48</v>
      </c>
      <c r="I49" s="20">
        <v>1.67</v>
      </c>
      <c r="J49" s="21">
        <v>1.99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02135</cp:lastModifiedBy>
  <cp:lastPrinted>2018-10-18T01:28:30Z</cp:lastPrinted>
  <dcterms:created xsi:type="dcterms:W3CDTF">2018-01-24T05:10:14Z</dcterms:created>
  <dcterms:modified xsi:type="dcterms:W3CDTF">2018-10-18T01:28:36Z</dcterms:modified>
  <cp:category/>
</cp:coreProperties>
</file>