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o2409016\2909016\Ｄドライブの中身\総務課_稲葉堅太郎\H30稲葉\39-（10_31期限）財政状況資料集の再分析について（平成28年度分）\05-確認\03-再提出\"/>
    </mc:Choice>
  </mc:AlternateContent>
  <bookViews>
    <workbookView xWindow="-705" yWindow="4950" windowWidth="1894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U34" i="9"/>
  <c r="U35" i="9" s="1"/>
  <c r="U36" i="9" s="1"/>
  <c r="C34" i="9"/>
  <c r="BW34" i="9" l="1"/>
  <c r="BW35" i="9" s="1"/>
  <c r="BW36" i="9" s="1"/>
  <c r="BW37" i="9" s="1"/>
  <c r="BW38" i="9" s="1"/>
  <c r="BW39" i="9" s="1"/>
  <c r="BW40" i="9" s="1"/>
  <c r="BW41"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<sst xmlns="http://schemas.openxmlformats.org/spreadsheetml/2006/main" count="1124" uniqueCount="570">
  <si>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</si>
  <si>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</si>
  <si>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</si>
  <si>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</si>
  <si>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</si>
  <si>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</si>
  <si>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</si>
  <si>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</si>
  <si>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</si>
  <si>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</si>
  <si>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</si>
  <si>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</si>
  <si>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</si>
  <si>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</si>
  <si>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</si>
  <si>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</si>
  <si>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</si>
  <si>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</si>
  <si>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</si>
  <si>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</si>
  <si>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</si>
  <si>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</si>
  <si>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</si>
  <si>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</si>
  <si>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</si>
  <si>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</si>
  <si>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</si>
  <si>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</si>
  <si>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</si>
  <si>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</si>
  <si>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</si>
  <si>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</si>
  <si>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</si>
  <si>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</si>
  <si>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</si>
  <si>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</si>
  <si>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</si>
  <si>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</si>
  <si>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</si>
  <si>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</si>
  <si>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</si>
  <si>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</si>
  <si>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</si>
  <si>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</si>
  <si>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</si>
  <si>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</si>
  <si>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</si>
  <si>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</si>
  <si>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</si>
  <si>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</si>
  <si>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</si>
  <si>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</si>
  <si>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</si>
  <si>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</si>
  <si>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</si>
  <si>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</si>
  <si>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</si>
  <si>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</si>
  <si>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</si>
  <si>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</si>
  <si>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</si>
  <si>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</si>
  <si>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</si>
  <si>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</si>
  <si>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</si>
  <si>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</si>
  <si>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</si>
  <si>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</si>
  <si>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</si>
  <si>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</si>
  <si>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</si>
  <si>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</si>
  <si>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</si>
  <si>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</si>
  <si>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</si>
  <si>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</si>
  <si>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</si>
  <si>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</si>
  <si>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</si>
  <si>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</si>
  <si>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</si>
  <si>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</si>
  <si>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</si>
  <si>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</si>
  <si>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</si>
  <si>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</si>
  <si>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</si>
  <si>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</si>
  <si>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</si>
  <si>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</si>
  <si>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</si>
  <si>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</si>
  <si>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</si>
  <si>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</si>
  <si>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</si>
  <si>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</si>
  <si>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</si>
  <si>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</si>
  <si>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</si>
  <si>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</si>
  <si>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</si>
  <si>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</si>
  <si>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</si>
  <si>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</si>
  <si>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</si>
  <si>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</si>
  <si>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</si>
  <si>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</si>
  <si>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</si>
  <si>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</si>
  <si>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</si>
  <si>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</si>
  <si>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</si>
  <si>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</si>
  <si>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</si>
  <si>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</si>
  <si>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</si>
  <si>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</si>
  <si>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</si>
  <si>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</si>
  <si>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</si>
  <si>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</si>
  <si>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</si>
  <si>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</si>
  <si>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</si>
  <si>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</si>
  <si>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</si>
  <si>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</si>
  <si>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</si>
  <si>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</si>
  <si>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</si>
  <si>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</si>
  <si>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</si>
  <si>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</si>
  <si>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</si>
  <si>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</si>
  <si>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</si>
  <si>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</si>
  <si>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</si>
  <si>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</si>
  <si>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</si>
  <si>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</si>
  <si>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</si>
  <si>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</si>
  <si>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</si>
  <si>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</si>
  <si>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</si>
  <si>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</si>
  <si>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</si>
  <si>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</si>
  <si>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</si>
  <si>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</si>
  <si>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</si>
  <si>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</si>
  <si>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</si>
  <si>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</si>
  <si>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</si>
  <si>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</si>
  <si>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</si>
  <si>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</si>
  <si>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</si>
  <si>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</si>
  <si>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</si>
  <si>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</si>
  <si>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</si>
  <si>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</si>
  <si>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</si>
  <si>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</si>
  <si>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</si>
  <si>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</si>
  <si>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</si>
  <si>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</si>
  <si>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</si>
  <si>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</si>
  <si>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</si>
  <si>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</si>
  <si>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</si>
  <si>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</si>
  <si>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</si>
  <si>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</si>
  <si>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</si>
  <si>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</si>
  <si>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</si>
  <si>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</si>
  <si>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</si>
  <si>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</si>
  <si>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</si>
  <si>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</si>
  <si>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</si>
  <si>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</si>
  <si>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</si>
  <si>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</si>
  <si>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</si>
  <si>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</si>
  <si>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</si>
  <si>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</si>
  <si>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</si>
  <si>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</si>
  <si>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</si>
  <si>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静岡県東伊豆町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</si>
  <si>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</si>
  <si>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</si>
  <si>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</si>
  <si>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</si>
  <si>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</si>
  <si>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</si>
  <si>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</si>
  <si>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</si>
  <si>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</si>
  <si>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</si>
  <si>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</si>
  <si>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</si>
  <si>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</si>
  <si>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</si>
  <si>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</si>
  <si>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</si>
  <si>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</si>
  <si>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</si>
  <si>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</si>
  <si>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</si>
  <si>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</si>
  <si>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</si>
  <si>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</si>
  <si>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</si>
  <si>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</si>
  <si>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</si>
  <si>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</si>
  <si>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</si>
  <si>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</si>
  <si>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</si>
  <si>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</si>
  <si>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</si>
  <si>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</si>
  <si>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</si>
  <si>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</si>
  <si>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</si>
  <si>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</si>
  <si>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</si>
  <si>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</si>
  <si>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</si>
  <si>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</si>
  <si>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</si>
  <si>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</si>
  <si>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</si>
  <si>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</si>
  <si>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</si>
  <si>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</si>
  <si>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</si>
  <si>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</si>
  <si>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</si>
  <si>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</si>
  <si>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</si>
  <si>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</si>
  <si>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</si>
  <si>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</si>
  <si>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</si>
  <si>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</si>
  <si>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</si>
  <si>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</si>
  <si>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</si>
  <si>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</si>
  <si>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</si>
  <si>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</si>
  <si>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</si>
  <si>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</si>
  <si>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</si>
  <si>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</si>
  <si>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</si>
  <si>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</si>
  <si>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</si>
  <si>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</si>
  <si>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</si>
  <si>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</si>
  <si>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</si>
  <si>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</si>
  <si>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</si>
  <si>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</si>
  <si>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</si>
  <si>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</si>
  <si>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</si>
  <si>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</si>
  <si>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</si>
  <si>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</si>
  <si>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</si>
  <si>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</si>
  <si>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</si>
  <si>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</si>
  <si>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</si>
  <si>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</si>
  <si>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</si>
  <si>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</si>
  <si>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</si>
  <si>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</si>
  <si>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</si>
  <si>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</si>
  <si>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</si>
  <si>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</si>
  <si>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</si>
  <si>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</si>
  <si>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</si>
  <si>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</si>
  <si>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</si>
  <si>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</si>
  <si>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</si>
  <si>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</si>
  <si>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</si>
  <si>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</si>
  <si>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</si>
  <si>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</si>
  <si>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</si>
  <si>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</si>
  <si>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</si>
  <si>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</si>
  <si>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</si>
  <si>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</si>
  <si>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</si>
  <si>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</si>
  <si>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</si>
  <si>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</si>
  <si>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</si>
  <si>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</si>
  <si>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</si>
  <si>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</si>
  <si>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</si>
  <si>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</si>
  <si>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</si>
  <si>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</si>
  <si>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</si>
  <si>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</si>
  <si>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</si>
  <si>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</si>
  <si>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</si>
  <si>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</si>
  <si>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</si>
  <si>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</si>
  <si>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</si>
  <si>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</si>
  <si>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</si>
  <si>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</si>
  <si>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</si>
  <si>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</si>
  <si>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</si>
  <si>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</si>
  <si>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</si>
  <si>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</si>
  <si>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</si>
  <si>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</si>
  <si>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</si>
  <si>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静岡県東伊豆町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</si>
  <si>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</si>
  <si>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</si>
  <si>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</si>
  <si>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</si>
  <si>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</si>
  <si>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</si>
  <si>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</si>
  <si>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</si>
  <si>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</si>
  <si>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</si>
  <si>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</si>
  <si>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</si>
  <si>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</si>
  <si>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</si>
  <si>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</si>
  <si>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</si>
  <si>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</si>
  <si>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</si>
  <si>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</si>
  <si>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</si>
  <si>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</si>
  <si>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</si>
  <si>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</si>
  <si>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</si>
  <si>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</si>
  <si>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</si>
  <si>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</si>
  <si>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</si>
  <si>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</si>
  <si>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</si>
  <si>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</si>
  <si>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</si>
  <si>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</si>
  <si>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</si>
  <si>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</si>
  <si>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</si>
  <si>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</si>
  <si>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</si>
  <si>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</si>
  <si>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</si>
  <si>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</si>
  <si>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</si>
  <si>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</si>
  <si>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</si>
  <si>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</si>
  <si>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</si>
  <si>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</si>
  <si>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</si>
  <si>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</si>
  <si>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</si>
  <si>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</si>
  <si>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</si>
  <si>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</si>
  <si>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</si>
  <si>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</si>
  <si>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</si>
  <si>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</si>
  <si>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</si>
  <si>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</si>
  <si>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</si>
  <si>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</si>
  <si>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</si>
  <si>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</si>
  <si>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</si>
  <si>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</si>
  <si>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</si>
  <si>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</si>
  <si>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</si>
  <si>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</si>
  <si>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</si>
  <si>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</si>
  <si>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</si>
  <si>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</si>
  <si>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</si>
  <si>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</si>
  <si>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</si>
  <si>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</si>
  <si>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</si>
  <si>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</si>
  <si>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</si>
  <si>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</si>
  <si>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</si>
  <si>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</si>
  <si>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</si>
  <si>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</si>
  <si>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</si>
  <si>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</si>
  <si>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</si>
  <si>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</si>
  <si>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</si>
  <si>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介護保険</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</si>
  <si>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</si>
  <si>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</si>
  <si>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後期高齢者医療</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</si>
  <si>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</si>
  <si>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</si>
  <si>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</si>
  <si>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</si>
  <si>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</si>
  <si>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</si>
  <si>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</si>
  <si>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</si>
  <si>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</si>
  <si>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</si>
  <si>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</si>
  <si>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</si>
  <si>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</si>
  <si>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</si>
  <si>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</si>
  <si>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</si>
  <si>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</si>
  <si>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</si>
  <si>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</si>
  <si>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</si>
  <si>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</si>
  <si>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</si>
  <si>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</si>
  <si>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</si>
  <si>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</si>
  <si>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</si>
  <si>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</si>
  <si>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</si>
  <si>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</si>
  <si>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</si>
  <si>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</si>
  <si>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</si>
  <si>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</si>
  <si>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</si>
  <si>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</si>
  <si>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</si>
  <si>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</si>
  <si>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</si>
  <si>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</si>
  <si>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</si>
  <si>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</si>
  <si>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</si>
  <si>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</si>
  <si>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</si>
  <si>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</si>
  <si>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</si>
  <si>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</si>
  <si>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</si>
  <si>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</si>
  <si>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</si>
  <si>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</si>
  <si>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</si>
  <si>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</si>
  <si>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</si>
  <si>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</si>
  <si>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</si>
  <si>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</si>
  <si>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</si>
  <si>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</si>
  <si>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</si>
  <si>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</si>
  <si>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</si>
  <si>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</si>
  <si>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</si>
  <si>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</si>
  <si>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</si>
  <si>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</si>
  <si>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</si>
  <si>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</si>
  <si>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</si>
  <si>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</si>
  <si>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</si>
  <si>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</si>
  <si>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</si>
  <si>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</si>
  <si>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</si>
  <si>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</si>
  <si>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</si>
  <si>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</si>
  <si>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</si>
  <si>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</si>
  <si>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</si>
  <si>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</si>
  <si>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</si>
  <si>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</si>
  <si>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3.05</t>
  </si>
  <si>
    <t>▲ 4.02</t>
  </si>
  <si>
    <t>▲ 4.81</t>
  </si>
  <si>
    <t>▲ 3.32</t>
  </si>
  <si>
    <t>▲ 4.77</t>
  </si>
  <si>
    <t>水道事業</t>
  </si>
  <si>
    <t>一般会計</t>
  </si>
  <si>
    <t>国民健康保険特別会計</t>
  </si>
  <si>
    <t>介護保険特別会計</t>
  </si>
  <si>
    <t>後期高齢者医療特別会計</t>
  </si>
  <si>
    <t>風力発電事業</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</si>
  <si>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</si>
  <si>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</si>
  <si>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5"/>
  </si>
  <si>
    <t>東河環境センター</t>
    <rPh sb="0" eb="1">
      <t>ヒガシ</t>
    </rPh>
    <rPh sb="1" eb="2">
      <t>カワ</t>
    </rPh>
    <rPh sb="2" eb="4">
      <t>カンキョウ</t>
    </rPh>
    <phoneticPr fontId="5"/>
  </si>
  <si>
    <t>伊豆斎場組合</t>
    <rPh sb="0" eb="2">
      <t>イズ</t>
    </rPh>
    <rPh sb="2" eb="4">
      <t>サイジョウ</t>
    </rPh>
    <rPh sb="4" eb="6">
      <t>クミアイ</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</si>
  <si>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</si>
  <si>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</si>
  <si>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静岡地方税滞納整理機構</t>
    <rPh sb="0" eb="2">
      <t>シズオカ</t>
    </rPh>
    <rPh sb="2" eb="4">
      <t>チホウ</t>
    </rPh>
    <rPh sb="4" eb="5">
      <t>ゼイ</t>
    </rPh>
    <rPh sb="5" eb="7">
      <t>タイノウ</t>
    </rPh>
    <rPh sb="7" eb="9">
      <t>セイリ</t>
    </rPh>
    <rPh sb="9" eb="11">
      <t>キコウ</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</si>
  <si>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</si>
  <si>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</si>
  <si>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</si>
  <si>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</si>
  <si>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</si>
  <si>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</si>
  <si>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</si>
  <si>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</si>
  <si>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</si>
  <si>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</si>
  <si>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</si>
  <si>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</si>
  <si>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</si>
  <si>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</si>
  <si>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</si>
  <si>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</si>
  <si>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</si>
  <si>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</si>
  <si>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</si>
  <si>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</si>
  <si>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</si>
  <si>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将来負担比率は類似団体内平均値を上回っているが、早期健全化基準を大きく下回っているため、今後もこの水準を維持するよう起債抑制等に努めていきたい。
施設の更新が進んでいないため、有形固定資産減価償却率は上昇している。今後、計画的に更新または長寿命化を進める。</t>
    <phoneticPr fontId="5"/>
  </si>
  <si>
    <t>近年、地方債の新規発行抑制や、財政支援の有利な事業を優先することにより、将来負担比率、実質公債費比率ともに改善傾向にあったが、平成28年度は、市民農園整備事業をはじめとする事業実施財源の不足を補うため、財政調整基金を約9千6百万円取り崩した。これにより、将来負担比率は悪化してしまったが、今後も早期健全化基準を大きく下回る水準を維持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</si>
</sst>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081E-42AE-8F4F-6B9A945EA8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49424</c:v>
                </c:pt>
                <c:pt idx="1">
                  <c:v>55065</c:v>
                </c:pt>
                <c:pt idx="2">
                  <c:v>33250</c:v>
                </c:pt>
                <c:pt idx="3">
                  <c:v>47179</c:v>
                </c:pt>
                <c:pt idx="4">
                  <c:v>30873</c:v>
                </c:pt>
              </c:numCache>
            </c:numRef>
          </c:val>
          <c:smooth val="0"/>
          <c:extLst>
            <c:ext xmlns:c16="http://schemas.microsoft.com/office/drawing/2014/chart" uri="{C3380CC4-5D6E-409C-BE32-E72D297353CC}">
              <c16:uniqueId val="{00000001-081E-42AE-8F4F-6B9A945EA8C6}"/>
            </c:ext>
          </c:extLst>
        </c:ser>
        <c:dLbls>
          <c:showLegendKey val="0"/>
          <c:showVal val="0"/>
          <c:showCatName val="0"/>
          <c:showSerName val="0"/>
          <c:showPercent val="0"/>
          <c:showBubbleSize val="0"/>
        </c:dLbls>
        <c:marker val="1"/>
        <c:smooth val="0"/>
        <c:axId val="127818752"/>
        <c:axId val="127857792"/>
      </c:lineChart>
      <c:catAx>
        <c:axId val="127818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57792"/>
        <c:crosses val="autoZero"/>
        <c:auto val="1"/>
        <c:lblAlgn val="ctr"/>
        <c:lblOffset val="100"/>
        <c:tickLblSkip val="1"/>
        <c:tickMarkSkip val="1"/>
        <c:noMultiLvlLbl val="0"/>
      </c:catAx>
      <c:valAx>
        <c:axId val="127857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1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4.99</c:v>
                </c:pt>
                <c:pt idx="1">
                  <c:v>5.13</c:v>
                </c:pt>
                <c:pt idx="2">
                  <c:v>6.15</c:v>
                </c:pt>
                <c:pt idx="3">
                  <c:v>5.56</c:v>
                </c:pt>
                <c:pt idx="4">
                  <c:v>8.36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19.82</c:v>
                </c:pt>
                <c:pt idx="1">
                  <c:v>19.91</c:v>
                </c:pt>
                <c:pt idx="2">
                  <c:v>18.440000000000001</c:v>
                </c:pt>
                <c:pt idx="3">
                  <c:v>20.14</c:v>
                </c:pt>
                <c:pt idx="4">
                  <c:v>17.7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7574528"/>
        <c:axId val="2075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-3.05</c:v>
                </c:pt>
                <c:pt idx="1">
                  <c:v>-4.0199999999999996</c:v>
                </c:pt>
                <c:pt idx="2">
                  <c:v>-4.8099999999999996</c:v>
                </c:pt>
                <c:pt idx="3">
                  <c:v>-3.32</c:v>
                </c:pt>
                <c:pt idx="4">
                  <c:v>-4.7699999999999996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7574528"/>
        <c:axId val="207576448"/>
      </c:lineChart>
      <c:catAx>
        <c:axId val="207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576448"/>
        <c:crosses val="autoZero"/>
        <c:auto val="1"/>
        <c:lblAlgn val="ctr"/>
        <c:lblOffset val="100"/>
        <c:tickLblSkip val="1"/>
        <c:tickMarkSkip val="1"/>
        <c:noMultiLvlLbl val="0"/>
      </c:catAx>
      <c:valAx>
        <c:axId val="2075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風力発電事業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0.05</c:v>
                </c:pt>
                <c:pt idx="4">
                  <c:v>#N/A</c:v>
                </c:pt>
                <c:pt idx="5">
                  <c:v>0.11</c:v>
                </c:pt>
                <c:pt idx="6">
                  <c:v>#N/A</c:v>
                </c:pt>
                <c:pt idx="7">
                  <c:v>0.02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0.01</c:v>
                </c:pt>
                <c:pt idx="4">
                  <c:v>#N/A</c:v>
                </c:pt>
                <c:pt idx="5">
                  <c:v>0</c:v>
                </c:pt>
                <c:pt idx="6">
                  <c:v>#N/A</c:v>
                </c:pt>
                <c:pt idx="7">
                  <c:v>0.14000000000000001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1.37</c:v>
                </c:pt>
                <c:pt idx="4">
                  <c:v>#N/A</c:v>
                </c:pt>
                <c:pt idx="5">
                  <c:v>1.38</c:v>
                </c:pt>
                <c:pt idx="6">
                  <c:v>#N/A</c:v>
                </c:pt>
                <c:pt idx="7">
                  <c:v>1.1299999999999999</c:v>
                </c:pt>
                <c:pt idx="8">
                  <c:v>#N/A</c:v>
                </c:pt>
                <c:pt idx="9">
                  <c:v>1.46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2.88</c:v>
                </c:pt>
                <c:pt idx="2">
                  <c:v>#N/A</c:v>
                </c:pt>
                <c:pt idx="3">
                  <c:v>1.39</c:v>
                </c:pt>
                <c:pt idx="4">
                  <c:v>#N/A</c:v>
                </c:pt>
                <c:pt idx="5">
                  <c:v>1.19</c:v>
                </c:pt>
                <c:pt idx="6">
                  <c:v>#N/A</c:v>
                </c:pt>
                <c:pt idx="7">
                  <c:v>2.11</c:v>
                </c:pt>
                <c:pt idx="8">
                  <c:v>#N/A</c:v>
                </c:pt>
                <c:pt idx="9">
                  <c:v>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5.12</c:v>
                </c:pt>
                <c:pt idx="4">
                  <c:v>#N/A</c:v>
                </c:pt>
                <c:pt idx="5">
                  <c:v>6.15</c:v>
                </c:pt>
                <c:pt idx="6">
                  <c:v>#N/A</c:v>
                </c:pt>
                <c:pt idx="7">
                  <c:v>5.56</c:v>
                </c:pt>
                <c:pt idx="8">
                  <c:v>#N/A</c:v>
                </c:pt>
                <c:pt idx="9">
                  <c:v>8.36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25.66</c:v>
                </c:pt>
                <c:pt idx="2">
                  <c:v>#N/A</c:v>
                </c:pt>
                <c:pt idx="3">
                  <c:v>23.97</c:v>
                </c:pt>
                <c:pt idx="4">
                  <c:v>#N/A</c:v>
                </c:pt>
                <c:pt idx="5">
                  <c:v>22.57</c:v>
                </c:pt>
                <c:pt idx="6">
                  <c:v>#N/A</c:v>
                </c:pt>
                <c:pt idx="7">
                  <c:v>21.8</c:v>
                </c:pt>
                <c:pt idx="8">
                  <c:v>#N/A</c:v>
                </c:pt>
                <c:pt idx="9">
                  <c:v>21.41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7920128"/>
        <c:axId val="208012032"/>
      </c:barChart>
      <c:catAx>
        <c:axId val="2079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012032"/>
        <c:crosses val="autoZero"/>
        <c:auto val="1"/>
        <c:lblAlgn val="ctr"/>
        <c:lblOffset val="100"/>
        <c:tickLblSkip val="1"/>
        <c:tickMarkSkip val="1"/>
        <c:noMultiLvlLbl val="0"/>
      </c:catAx>
      <c:valAx>
        <c:axId val="20801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92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364</c:v>
                </c:pt>
                <c:pt idx="5">
                  <c:v>385</c:v>
                </c:pt>
                <c:pt idx="8">
                  <c:v>415</c:v>
                </c:pt>
                <c:pt idx="11">
                  <c:v>409</c:v>
                </c:pt>
                <c:pt idx="14">
                  <c:v>409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7</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138</c:v>
                </c:pt>
                <c:pt idx="3">
                  <c:v>141</c:v>
                </c:pt>
                <c:pt idx="6">
                  <c:v>140</c:v>
                </c:pt>
                <c:pt idx="9">
                  <c:v>140</c:v>
                </c:pt>
                <c:pt idx="12">
                  <c:v>103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445</c:v>
                </c:pt>
                <c:pt idx="3">
                  <c:v>471</c:v>
                </c:pt>
                <c:pt idx="6">
                  <c:v>477</c:v>
                </c:pt>
                <c:pt idx="9">
                  <c:v>488</c:v>
                </c:pt>
                <c:pt idx="12">
                  <c:v>513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645184"/>
        <c:axId val="12764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c:v>
                </c:pt>
                <c:pt idx="2">
                  <c:v>#N/A</c:v>
                </c:pt>
                <c:pt idx="3">
                  <c:v>#N/A</c:v>
                </c:pt>
                <c:pt idx="4">
                  <c:v>234</c:v>
                </c:pt>
                <c:pt idx="5">
                  <c:v>#N/A</c:v>
                </c:pt>
                <c:pt idx="6">
                  <c:v>#N/A</c:v>
                </c:pt>
                <c:pt idx="7">
                  <c:v>203</c:v>
                </c:pt>
                <c:pt idx="8">
                  <c:v>#N/A</c:v>
                </c:pt>
                <c:pt idx="9">
                  <c:v>#N/A</c:v>
                </c:pt>
                <c:pt idx="10">
                  <c:v>220</c:v>
                </c:pt>
                <c:pt idx="11">
                  <c:v>#N/A</c:v>
                </c:pt>
                <c:pt idx="12">
                  <c:v>#N/A</c:v>
                </c:pt>
                <c:pt idx="13">
                  <c:v>208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645184"/>
        <c:axId val="127647104"/>
      </c:lineChart>
      <c:catAx>
        <c:axId val="1276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47104"/>
        <c:crosses val="autoZero"/>
        <c:auto val="1"/>
        <c:lblAlgn val="ctr"/>
        <c:lblOffset val="100"/>
        <c:tickLblSkip val="1"/>
        <c:tickMarkSkip val="1"/>
        <c:noMultiLvlLbl val="0"/>
      </c:catAx>
      <c:valAx>
        <c:axId val="12764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4212</c:v>
                </c:pt>
                <c:pt idx="5">
                  <c:v>4329</c:v>
                </c:pt>
                <c:pt idx="8">
                  <c:v>4325</c:v>
                </c:pt>
                <c:pt idx="11">
                  <c:v>4465</c:v>
                </c:pt>
                <c:pt idx="14">
                  <c:v>4374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696</c:v>
                </c:pt>
                <c:pt idx="5">
                  <c:v>696</c:v>
                </c:pt>
                <c:pt idx="8">
                  <c:v>642</c:v>
                </c:pt>
                <c:pt idx="11">
                  <c:v>722</c:v>
                </c:pt>
                <c:pt idx="14">
                  <c:v>626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983</c:v>
                </c:pt>
                <c:pt idx="3">
                  <c:v>1197</c:v>
                </c:pt>
                <c:pt idx="6">
                  <c:v>1199</c:v>
                </c:pt>
                <c:pt idx="9">
                  <c:v>1061</c:v>
                </c:pt>
                <c:pt idx="12">
                  <c:v>1119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579</c:v>
                </c:pt>
                <c:pt idx="3">
                  <c:v>446</c:v>
                </c:pt>
                <c:pt idx="6">
                  <c:v>311</c:v>
                </c:pt>
                <c:pt idx="9">
                  <c:v>174</c:v>
                </c:pt>
                <c:pt idx="12">
                  <c:v>80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2</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5046</c:v>
                </c:pt>
                <c:pt idx="3">
                  <c:v>5289</c:v>
                </c:pt>
                <c:pt idx="6">
                  <c:v>5311</c:v>
                </c:pt>
                <c:pt idx="9">
                  <c:v>5427</c:v>
                </c:pt>
                <c:pt idx="12">
                  <c:v>5307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2090752"/>
        <c:axId val="20210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1711</c:v>
                </c:pt>
                <c:pt idx="2">
                  <c:v>#N/A</c:v>
                </c:pt>
                <c:pt idx="3">
                  <c:v>#N/A</c:v>
                </c:pt>
                <c:pt idx="4">
                  <c:v>1910</c:v>
                </c:pt>
                <c:pt idx="5">
                  <c:v>#N/A</c:v>
                </c:pt>
                <c:pt idx="6">
                  <c:v>#N/A</c:v>
                </c:pt>
                <c:pt idx="7">
                  <c:v>1854</c:v>
                </c:pt>
                <c:pt idx="8">
                  <c:v>#N/A</c:v>
                </c:pt>
                <c:pt idx="9">
                  <c:v>#N/A</c:v>
                </c:pt>
                <c:pt idx="10">
                  <c:v>1475</c:v>
                </c:pt>
                <c:pt idx="11">
                  <c:v>#N/A</c:v>
                </c:pt>
                <c:pt idx="12">
                  <c:v>#N/A</c:v>
                </c:pt>
                <c:pt idx="13">
                  <c:v>1506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2090752"/>
        <c:axId val="202101120"/>
      </c:lineChart>
      <c:catAx>
        <c:axId val="202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101120"/>
        <c:crosses val="autoZero"/>
        <c:auto val="1"/>
        <c:lblAlgn val="ctr"/>
        <c:lblOffset val="100"/>
        <c:tickLblSkip val="1"/>
        <c:tickMarkSkip val="1"/>
        <c:noMultiLvlLbl val="0"/>
      </c:catAx>
      <c:valAx>
        <c:axId val="20210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0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{AD9920AE-1D49-40BB-9525-139B1D582E9F}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662-493B-B571-BE15F252A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{577A85F7-D43F-4A56-9E76-1CD041D68E15}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662-493B-B571-BE15F252A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{E12F9E50-6AEF-4680-BC89-191971F564C5}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662-493B-B571-BE15F252A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{A4C1D571-A01F-49C6-9258-5F4EE7C15512}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662-493B-B571-BE15F252A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{F241B728-ACBF-46D8-AAEB-C4AA939521B3}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662-493B-B571-BE15F252A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56.7</c:v>
                </c:pt>
                <c:pt idx="4">
                  <c:v>57.8</c:v>
                </c:pt>
              </c:numCache>
            </c:numRef>
          </c:xVal>
          <c:yVal>
            <c:numRef>
              <c:f>公会計指標分析・財政指標組合せ分析表!$K$51:$O$51</c:f>
              <c:numCache>
                <c:formatCode>#,##0.0;"▲ "#,##0.0</c:formatCode>
                <c:ptCount val="5"/>
                <c:pt idx="3">
                  <c:v>46.4</c:v>
                </c:pt>
                <c:pt idx="4">
                  <c:v>48.1</c:v>
                </c:pt>
              </c:numCache>
            </c:numRef>
          </c:yVal>
          <c:smooth val="0"/>
          <c:extLst>
            <c:ext xmlns:c16="http://schemas.microsoft.com/office/drawing/2014/chart" uri="{C3380CC4-5D6E-409C-BE32-E72D297353CC}">
              <c16:uniqueId val="{00000005-C662-493B-B571-BE15F252A67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{23FE4A6A-F600-4036-9DF1-6BC78A6036F6}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662-493B-B571-BE15F252A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{44B5BA7F-F455-4260-A1FD-79C552CD4C8D}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662-493B-B571-BE15F252A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{D7439C09-78C3-41C3-8583-F34ECCF4FA7F}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662-493B-B571-BE15F252A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{3955153B-1201-4BEF-A956-F364A4EE6B0C}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662-493B-B571-BE15F252A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{E2E44B19-EB40-4ED7-BD9A-ED67140C2BD2}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662-493B-B571-BE15F252A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54</c:v>
                </c:pt>
              </c:numCache>
            </c:numRef>
          </c:xVal>
          <c:yVal>
            <c:numRef>
              <c:f>公会計指標分析・財政指標組合せ分析表!$K$55:$O$55</c:f>
              <c:numCache>
                <c:formatCode>#,##0.0;"▲ "#,##0.0</c:formatCode>
                <c:ptCount val="5"/>
                <c:pt idx="3">
                  <c:v>13.1</c:v>
                </c:pt>
                <c:pt idx="4">
                  <c:v>0</c:v>
                </c:pt>
              </c:numCache>
            </c:numRef>
          </c:yVal>
          <c:smooth val="0"/>
          <c:extLst>
            <c:ext xmlns:c16="http://schemas.microsoft.com/office/drawing/2014/chart" uri="{C3380CC4-5D6E-409C-BE32-E72D297353CC}">
              <c16:uniqueId val="{0000000B-C662-493B-B571-BE15F252A671}"/>
            </c:ext>
          </c:extLst>
        </c:ser>
        <c:dLbls>
          <c:showLegendKey val="0"/>
          <c:showVal val="0"/>
          <c:showCatName val="0"/>
          <c:showSerName val="0"/>
          <c:showPercent val="0"/>
          <c:showBubbleSize val="0"/>
        </c:dLbls>
        <c:axId val="73238016"/>
        <c:axId val="73239936"/>
      </c:scatterChart>
      <c:valAx>
        <c:axId val="73238016"/>
        <c:scaling>
          <c:orientation val="minMax"/>
          <c:max val="58.2"/>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9936"/>
        <c:crosses val="autoZero"/>
        <c:crossBetween val="midCat"/>
      </c:valAx>
      <c:valAx>
        <c:axId val="73239936"/>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3801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{C4B21324-F2E2-416F-BED6-2BA8A59753D6}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4D7-4F46-9BF3-9725E8DF69F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{8E5E324D-9550-4B76-A504-78A254DC57AE}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4D7-4F46-9BF3-9725E8DF69F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{2176C4AC-375E-4CD1-B81D-E63D9821AE1D}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4D7-4F46-9BF3-9725E8DF69F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{1EAED02C-3CCC-44D4-A428-D4B29817BCD1}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4D7-4F46-9BF3-9725E8DF69F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{81770155-0362-47EE-BAFB-DDEFCDD589E2}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4D7-4F46-9BF3-9725E8DF69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7.8</c:v>
                </c:pt>
                <c:pt idx="2">
                  <c:v>7.2</c:v>
                </c:pt>
                <c:pt idx="3">
                  <c:v>7</c:v>
                </c:pt>
                <c:pt idx="4">
                  <c:v>6.7</c:v>
                </c:pt>
              </c:numCache>
            </c:numRef>
          </c:xVal>
          <c:yVal>
            <c:numRef>
              <c:f>公会計指標分析・財政指標組合せ分析表!$K$73:$O$73</c:f>
              <c:numCache>
                <c:formatCode>#,##0.0;"▲ "#,##0.0</c:formatCode>
                <c:ptCount val="5"/>
                <c:pt idx="0">
                  <c:v>54.3</c:v>
                </c:pt>
                <c:pt idx="1">
                  <c:v>61.4</c:v>
                </c:pt>
                <c:pt idx="2">
                  <c:v>60.4</c:v>
                </c:pt>
                <c:pt idx="3">
                  <c:v>46.4</c:v>
                </c:pt>
                <c:pt idx="4">
                  <c:v>48.1</c:v>
                </c:pt>
              </c:numCache>
            </c:numRef>
          </c:yVal>
          <c:smooth val="0"/>
          <c:extLst>
            <c:ext xmlns:c16="http://schemas.microsoft.com/office/drawing/2014/chart" uri="{C3380CC4-5D6E-409C-BE32-E72D297353CC}">
              <c16:uniqueId val="{00000005-74D7-4F46-9BF3-9725E8DF69F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{E5E6C182-00C8-4E59-A959-F5DEF6DC29D1}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4D7-4F46-9BF3-9725E8DF69F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{7795CE0E-79FC-4AB4-8573-2582A53EED65}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4D7-4F46-9BF3-9725E8DF69F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{D6AC20B2-EC6A-48F6-9D11-625B205CDEC9}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4D7-4F46-9BF3-9725E8DF69F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{A65151E9-3D5B-4FA1-A523-CA9C80D06394}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4D7-4F46-9BF3-9725E8DF69F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{65172B1B-D068-4C06-A80E-1E62B9E41413}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4D7-4F46-9BF3-9725E8DF69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74D7-4F46-9BF3-9725E8DF69FF}"/>
            </c:ext>
          </c:extLst>
        </c:ser>
        <c:dLbls>
          <c:showLegendKey val="0"/>
          <c:showVal val="0"/>
          <c:showCatName val="0"/>
          <c:showSerName val="0"/>
          <c:showPercent val="0"/>
          <c:showBubbleSize val="0"/>
        </c:dLbls>
        <c:axId val="72914048"/>
        <c:axId val="72915968"/>
      </c:scatterChart>
      <c:valAx>
        <c:axId val="72914048"/>
        <c:scaling>
          <c:orientation val="minMax"/>
          <c:max val="11.2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5968"/>
        <c:crosses val="autoZero"/>
        <c:crossBetween val="midCat"/>
      </c:valAx>
      <c:valAx>
        <c:axId val="72915968"/>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404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％と減少傾向にある。</a:t>
          </a:r>
          <a:endParaRPr lang="ja-JP" altLang="ja-JP" sz="1400">
            <a:effectLst/>
          </a:endParaRPr>
        </a:p>
        <a:p>
          <a:pPr rtl="0"/>
          <a:r>
            <a:rPr lang="ja-JP" altLang="ja-JP" sz="1100" b="0" i="0" baseline="0">
              <a:solidFill>
                <a:schemeClr val="dk1"/>
              </a:solidFill>
              <a:effectLst/>
              <a:latin typeface="+mn-lt"/>
              <a:ea typeface="+mn-ea"/>
              <a:cs typeface="+mn-cs"/>
            </a:rPr>
            <a:t>　元利償還金の</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％が交付税算入される臨時財政対策債の借入が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から始まったことにより、算入公債費等の割合は年々高まっているため、実質公債費比率は健全化に向かっている。</a:t>
          </a:r>
          <a:endParaRPr lang="ja-JP" altLang="ja-JP" sz="1400">
            <a:effectLst/>
          </a:endParaRPr>
        </a:p>
        <a:p>
          <a:pPr rtl="0"/>
          <a:r>
            <a:rPr lang="ja-JP" altLang="ja-JP" sz="1100" b="0" i="0" baseline="0">
              <a:solidFill>
                <a:schemeClr val="dk1"/>
              </a:solidFill>
              <a:effectLst/>
              <a:latin typeface="+mn-lt"/>
              <a:ea typeface="+mn-ea"/>
              <a:cs typeface="+mn-cs"/>
            </a:rPr>
            <a:t>　今後も臨時財政対策債以外の地方債については算入公債費等の比率が高い有利な地方債を優先するなど、指標が悪化しないよう努める。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組合等負担等見込額が毎年減って</a:t>
          </a:r>
          <a:r>
            <a:rPr lang="ja-JP" altLang="ja-JP" sz="1100" b="0" i="0" baseline="0">
              <a:solidFill>
                <a:schemeClr val="dk1"/>
              </a:solidFill>
              <a:effectLst/>
              <a:latin typeface="+mn-lt"/>
              <a:ea typeface="+mn-ea"/>
              <a:cs typeface="+mn-cs"/>
            </a:rPr>
            <a:t>いるため、将来負担額</a:t>
          </a:r>
          <a:r>
            <a:rPr lang="ja-JP" altLang="en-US" sz="1100" b="0" i="0" baseline="0">
              <a:solidFill>
                <a:schemeClr val="dk1"/>
              </a:solidFill>
              <a:effectLst/>
              <a:latin typeface="+mn-lt"/>
              <a:ea typeface="+mn-ea"/>
              <a:cs typeface="+mn-cs"/>
            </a:rPr>
            <a:t>も減少している。しかしながら、充当可能基金の減少により</a:t>
          </a:r>
          <a:r>
            <a:rPr lang="ja-JP" altLang="ja-JP" sz="1100" b="0" i="0" baseline="0">
              <a:solidFill>
                <a:schemeClr val="dk1"/>
              </a:solidFill>
              <a:effectLst/>
              <a:latin typeface="+mn-lt"/>
              <a:ea typeface="+mn-ea"/>
              <a:cs typeface="+mn-cs"/>
            </a:rPr>
            <a:t>充当可能財源等</a:t>
          </a:r>
          <a:r>
            <a:rPr lang="ja-JP" altLang="en-US" sz="1100" b="0" i="0" baseline="0">
              <a:solidFill>
                <a:schemeClr val="dk1"/>
              </a:solidFill>
              <a:effectLst/>
              <a:latin typeface="+mn-lt"/>
              <a:ea typeface="+mn-ea"/>
              <a:cs typeface="+mn-cs"/>
            </a:rPr>
            <a:t>も減っているため、これからも</a:t>
          </a:r>
          <a:r>
            <a:rPr lang="ja-JP" altLang="ja-JP" sz="1100" b="0" i="0" baseline="0">
              <a:solidFill>
                <a:schemeClr val="dk1"/>
              </a:solidFill>
              <a:effectLst/>
              <a:latin typeface="+mn-lt"/>
              <a:ea typeface="+mn-ea"/>
              <a:cs typeface="+mn-cs"/>
            </a:rPr>
            <a:t>臨時財政対策債以外の一般会計債や退職手当負担見込額が増加しないよう、交付税算入率の高い地方債の選択や、職員数の増加を抑えるよう、適切な職員採用計画を今後とも執り行う。また、充当可能財源である財政調整基金の増勢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バブル期に多くの公共施設を建設し、施設の老朽化が進んでいるが、基幹産業の振興事業を優先し、長寿命化事業を先送りしているため、有形固定資産減価償却率は上昇している。今後、計画的に更新または長寿命化を進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26610</xdr:rowOff>
    </xdr:from>
    <xdr:to>
      <xdr:col>3</xdr:col>
      <xdr:colOff>1222375</xdr:colOff>
      <xdr:row>27</xdr:row>
      <xdr:rowOff>128210</xdr:rowOff>
    </xdr:to>
    <xdr:sp macro="" textlink="">
      <xdr:nvSpPr>
        <xdr:cNvPr id="79" name="円/楕円 78"/>
        <xdr:cNvSpPr/>
      </xdr:nvSpPr>
      <xdr:spPr>
        <a:xfrm>
          <a:off x="4711700" y="54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49487</xdr:rowOff>
    </xdr:from>
    <xdr:ext cx="405111" cy="259045"/>
    <xdr:sp macro="" textlink="">
      <xdr:nvSpPr>
        <xdr:cNvPr id="80" name="有形固定資産減価償却率該当値テキスト"/>
        <xdr:cNvSpPr txBox="1"/>
      </xdr:nvSpPr>
      <xdr:spPr>
        <a:xfrm>
          <a:off x="4813300" y="52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139700</xdr:rowOff>
    </xdr:from>
    <xdr:to>
      <xdr:col>3</xdr:col>
      <xdr:colOff>511175</xdr:colOff>
      <xdr:row>28</xdr:row>
      <xdr:rowOff>69850</xdr:rowOff>
    </xdr:to>
    <xdr:sp macro="" textlink="">
      <xdr:nvSpPr>
        <xdr:cNvPr id="81" name="円/楕円 80"/>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77410</xdr:rowOff>
    </xdr:from>
    <xdr:to>
      <xdr:col>3</xdr:col>
      <xdr:colOff>1171575</xdr:colOff>
      <xdr:row>28</xdr:row>
      <xdr:rowOff>19050</xdr:rowOff>
    </xdr:to>
    <xdr:cxnSp macro="">
      <xdr:nvCxnSpPr>
        <xdr:cNvPr id="82" name="直線コネクタ 81"/>
        <xdr:cNvCxnSpPr/>
      </xdr:nvCxnSpPr>
      <xdr:spPr>
        <a:xfrm flipV="1">
          <a:off x="4051300" y="5487610"/>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86377</xdr:rowOff>
    </xdr:from>
    <xdr:ext cx="405111" cy="259045"/>
    <xdr:sp macro="" textlink="">
      <xdr:nvSpPr>
        <xdr:cNvPr id="84" name="n_1mainValue有形固定資産減価償却率"/>
        <xdr:cNvSpPr txBox="1"/>
      </xdr:nvSpPr>
      <xdr:spPr>
        <a:xfrm>
          <a:off x="3836043"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32258</xdr:rowOff>
    </xdr:from>
    <xdr:to>
      <xdr:col>6</xdr:col>
      <xdr:colOff>561975</xdr:colOff>
      <xdr:row>38</xdr:row>
      <xdr:rowOff>133858</xdr:rowOff>
    </xdr:to>
    <xdr:sp macro="" textlink="">
      <xdr:nvSpPr>
        <xdr:cNvPr id="68" name="円/楕円 67"/>
        <xdr:cNvSpPr/>
      </xdr:nvSpPr>
      <xdr:spPr>
        <a:xfrm>
          <a:off x="4584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55135</xdr:rowOff>
    </xdr:from>
    <xdr:ext cx="405111" cy="259045"/>
    <xdr:sp macro="" textlink="">
      <xdr:nvSpPr>
        <xdr:cNvPr id="69" name="【道路】&#10;有形固定資産減価償却率該当値テキスト"/>
        <xdr:cNvSpPr txBox="1"/>
      </xdr:nvSpPr>
      <xdr:spPr>
        <a:xfrm>
          <a:off x="4724400"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75692</xdr:rowOff>
    </xdr:from>
    <xdr:to>
      <xdr:col>5</xdr:col>
      <xdr:colOff>409575</xdr:colOff>
      <xdr:row>39</xdr:row>
      <xdr:rowOff>5842</xdr:rowOff>
    </xdr:to>
    <xdr:sp macro="" textlink="">
      <xdr:nvSpPr>
        <xdr:cNvPr id="70" name="円/楕円 69"/>
        <xdr:cNvSpPr/>
      </xdr:nvSpPr>
      <xdr:spPr>
        <a:xfrm>
          <a:off x="3746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83058</xdr:rowOff>
    </xdr:from>
    <xdr:to>
      <xdr:col>6</xdr:col>
      <xdr:colOff>511175</xdr:colOff>
      <xdr:row>38</xdr:row>
      <xdr:rowOff>126492</xdr:rowOff>
    </xdr:to>
    <xdr:cxnSp macro="">
      <xdr:nvCxnSpPr>
        <xdr:cNvPr id="71" name="直線コネクタ 70"/>
        <xdr:cNvCxnSpPr/>
      </xdr:nvCxnSpPr>
      <xdr:spPr>
        <a:xfrm flipV="1">
          <a:off x="3797300" y="65981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28973</xdr:rowOff>
    </xdr:from>
    <xdr:ext cx="405111" cy="259045"/>
    <xdr:sp macro="" textlink="">
      <xdr:nvSpPr>
        <xdr:cNvPr id="72"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22369</xdr:rowOff>
    </xdr:from>
    <xdr:ext cx="405111" cy="259045"/>
    <xdr:sp macro="" textlink="">
      <xdr:nvSpPr>
        <xdr:cNvPr id="73" name="n_1mainValue【道路】&#10;有形固定資産減価償却率"/>
        <xdr:cNvSpPr txBox="1"/>
      </xdr:nvSpPr>
      <xdr:spPr>
        <a:xfrm>
          <a:off x="3582043"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8" name="直線コネクタ 97"/>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9"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100" name="直線コネクタ 99"/>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1"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2" name="直線コネクタ 101"/>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68089</xdr:rowOff>
    </xdr:from>
    <xdr:ext cx="534377" cy="259045"/>
    <xdr:sp macro="" textlink="">
      <xdr:nvSpPr>
        <xdr:cNvPr id="103" name="【道路】&#10;一人当たり延長平均値テキスト"/>
        <xdr:cNvSpPr txBox="1"/>
      </xdr:nvSpPr>
      <xdr:spPr>
        <a:xfrm>
          <a:off x="10566400" y="606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4" name="フローチャート : 判断 103"/>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5" name="フローチャート : 判断 104"/>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127737</xdr:rowOff>
    </xdr:from>
    <xdr:to>
      <xdr:col>15</xdr:col>
      <xdr:colOff>231775</xdr:colOff>
      <xdr:row>38</xdr:row>
      <xdr:rowOff>57886</xdr:rowOff>
    </xdr:to>
    <xdr:sp macro="" textlink="">
      <xdr:nvSpPr>
        <xdr:cNvPr id="111" name="円/楕円 110"/>
        <xdr:cNvSpPr/>
      </xdr:nvSpPr>
      <xdr:spPr>
        <a:xfrm>
          <a:off x="10426700" y="647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106164</xdr:rowOff>
    </xdr:from>
    <xdr:ext cx="534377" cy="259045"/>
    <xdr:sp macro="" textlink="">
      <xdr:nvSpPr>
        <xdr:cNvPr id="112" name="【道路】&#10;一人当たり延長該当値テキスト"/>
        <xdr:cNvSpPr txBox="1"/>
      </xdr:nvSpPr>
      <xdr:spPr>
        <a:xfrm>
          <a:off x="10566400" y="64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151816</xdr:rowOff>
    </xdr:from>
    <xdr:to>
      <xdr:col>14</xdr:col>
      <xdr:colOff>79375</xdr:colOff>
      <xdr:row>38</xdr:row>
      <xdr:rowOff>81966</xdr:rowOff>
    </xdr:to>
    <xdr:sp macro="" textlink="">
      <xdr:nvSpPr>
        <xdr:cNvPr id="113" name="円/楕円 112"/>
        <xdr:cNvSpPr/>
      </xdr:nvSpPr>
      <xdr:spPr>
        <a:xfrm>
          <a:off x="9588500" y="64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7086</xdr:rowOff>
    </xdr:from>
    <xdr:to>
      <xdr:col>15</xdr:col>
      <xdr:colOff>180975</xdr:colOff>
      <xdr:row>38</xdr:row>
      <xdr:rowOff>31166</xdr:rowOff>
    </xdr:to>
    <xdr:cxnSp macro="">
      <xdr:nvCxnSpPr>
        <xdr:cNvPr id="114" name="直線コネクタ 113"/>
        <xdr:cNvCxnSpPr/>
      </xdr:nvCxnSpPr>
      <xdr:spPr>
        <a:xfrm flipV="1">
          <a:off x="9639300" y="6522186"/>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33</xdr:row>
      <xdr:rowOff>36390</xdr:rowOff>
    </xdr:from>
    <xdr:ext cx="534377" cy="259045"/>
    <xdr:sp macro="" textlink="">
      <xdr:nvSpPr>
        <xdr:cNvPr id="115"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73093</xdr:rowOff>
    </xdr:from>
    <xdr:ext cx="534377" cy="259045"/>
    <xdr:sp macro="" textlink="">
      <xdr:nvSpPr>
        <xdr:cNvPr id="116" name="n_1mainValue【道路】&#10;一人当たり延長"/>
        <xdr:cNvSpPr txBox="1"/>
      </xdr:nvSpPr>
      <xdr:spPr>
        <a:xfrm>
          <a:off x="9359410" y="65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9" name="直線コネクタ 138"/>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40"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41" name="直線コネクタ 140"/>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42"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43" name="直線コネクタ 14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4"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5" name="フローチャート : 判断 144"/>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6" name="フローチャート : 判断 145"/>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20066</xdr:rowOff>
    </xdr:from>
    <xdr:to>
      <xdr:col>6</xdr:col>
      <xdr:colOff>561975</xdr:colOff>
      <xdr:row>58</xdr:row>
      <xdr:rowOff>121666</xdr:rowOff>
    </xdr:to>
    <xdr:sp macro="" textlink="">
      <xdr:nvSpPr>
        <xdr:cNvPr id="152" name="円/楕円 151"/>
        <xdr:cNvSpPr/>
      </xdr:nvSpPr>
      <xdr:spPr>
        <a:xfrm>
          <a:off x="4584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42943</xdr:rowOff>
    </xdr:from>
    <xdr:ext cx="405111" cy="259045"/>
    <xdr:sp macro="" textlink="">
      <xdr:nvSpPr>
        <xdr:cNvPr id="153" name="【橋りょう・トンネル】&#10;有形固定資産減価償却率該当値テキスト"/>
        <xdr:cNvSpPr txBox="1"/>
      </xdr:nvSpPr>
      <xdr:spPr>
        <a:xfrm>
          <a:off x="4724400" y="981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54" name="円/楕円 153"/>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70866</xdr:rowOff>
    </xdr:from>
    <xdr:to>
      <xdr:col>6</xdr:col>
      <xdr:colOff>511175</xdr:colOff>
      <xdr:row>58</xdr:row>
      <xdr:rowOff>105156</xdr:rowOff>
    </xdr:to>
    <xdr:cxnSp macro="">
      <xdr:nvCxnSpPr>
        <xdr:cNvPr id="155" name="直線コネクタ 154"/>
        <xdr:cNvCxnSpPr/>
      </xdr:nvCxnSpPr>
      <xdr:spPr>
        <a:xfrm flipV="1">
          <a:off x="3797300" y="100149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71645</xdr:rowOff>
    </xdr:from>
    <xdr:ext cx="405111" cy="259045"/>
    <xdr:sp macro="" textlink="">
      <xdr:nvSpPr>
        <xdr:cNvPr id="156"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1033</xdr:rowOff>
    </xdr:from>
    <xdr:ext cx="405111" cy="259045"/>
    <xdr:sp macro="" textlink="">
      <xdr:nvSpPr>
        <xdr:cNvPr id="157" name="n_1mainValue【橋りょう・トンネル】&#10;有形固定資産減価償却率"/>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83" name="直線コネクタ 18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8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85" name="直線コネクタ 18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8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7" name="直線コネクタ 18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33414</xdr:rowOff>
    </xdr:from>
    <xdr:ext cx="599010" cy="259045"/>
    <xdr:sp macro="" textlink="">
      <xdr:nvSpPr>
        <xdr:cNvPr id="188" name="【橋りょう・トンネル】&#10;一人当たり有形固定資産（償却資産）額平均値テキスト"/>
        <xdr:cNvSpPr txBox="1"/>
      </xdr:nvSpPr>
      <xdr:spPr>
        <a:xfrm>
          <a:off x="10566400" y="1049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9" name="フローチャート : 判断 18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90" name="フローチャート : 判断 18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78794</xdr:rowOff>
    </xdr:from>
    <xdr:to>
      <xdr:col>15</xdr:col>
      <xdr:colOff>231775</xdr:colOff>
      <xdr:row>63</xdr:row>
      <xdr:rowOff>8944</xdr:rowOff>
    </xdr:to>
    <xdr:sp macro="" textlink="">
      <xdr:nvSpPr>
        <xdr:cNvPr id="196" name="円/楕円 195"/>
        <xdr:cNvSpPr/>
      </xdr:nvSpPr>
      <xdr:spPr>
        <a:xfrm>
          <a:off x="10426700" y="107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57221</xdr:rowOff>
    </xdr:from>
    <xdr:ext cx="599010" cy="259045"/>
    <xdr:sp macro="" textlink="">
      <xdr:nvSpPr>
        <xdr:cNvPr id="197" name="【橋りょう・トンネル】&#10;一人当たり有形固定資産（償却資産）額該当値テキスト"/>
        <xdr:cNvSpPr txBox="1"/>
      </xdr:nvSpPr>
      <xdr:spPr>
        <a:xfrm>
          <a:off x="10566400" y="106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210,634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86344</xdr:rowOff>
    </xdr:from>
    <xdr:to>
      <xdr:col>14</xdr:col>
      <xdr:colOff>79375</xdr:colOff>
      <xdr:row>63</xdr:row>
      <xdr:rowOff>16494</xdr:rowOff>
    </xdr:to>
    <xdr:sp macro="" textlink="">
      <xdr:nvSpPr>
        <xdr:cNvPr id="198" name="円/楕円 197"/>
        <xdr:cNvSpPr/>
      </xdr:nvSpPr>
      <xdr:spPr>
        <a:xfrm>
          <a:off x="9588500" y="107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129594</xdr:rowOff>
    </xdr:from>
    <xdr:to>
      <xdr:col>15</xdr:col>
      <xdr:colOff>180975</xdr:colOff>
      <xdr:row>62</xdr:row>
      <xdr:rowOff>137144</xdr:rowOff>
    </xdr:to>
    <xdr:cxnSp macro="">
      <xdr:nvCxnSpPr>
        <xdr:cNvPr id="199" name="直線コネクタ 198"/>
        <xdr:cNvCxnSpPr/>
      </xdr:nvCxnSpPr>
      <xdr:spPr>
        <a:xfrm flipV="1">
          <a:off x="9639300" y="10759494"/>
          <a:ext cx="8382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118332</xdr:rowOff>
    </xdr:from>
    <xdr:ext cx="599010" cy="259045"/>
    <xdr:sp macro="" textlink="">
      <xdr:nvSpPr>
        <xdr:cNvPr id="200"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7621</xdr:rowOff>
    </xdr:from>
    <xdr:ext cx="599010" cy="259045"/>
    <xdr:sp macro="" textlink="">
      <xdr:nvSpPr>
        <xdr:cNvPr id="201" name="n_1mainValue【橋りょう・トンネル】&#10;一人当たり有形固定資産（償却資産）額"/>
        <xdr:cNvSpPr txBox="1"/>
      </xdr:nvSpPr>
      <xdr:spPr>
        <a:xfrm>
          <a:off x="9327094" y="108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26" name="直線コネクタ 22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2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28" name="直線コネクタ 22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2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30" name="直線コネクタ 22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3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32" name="フローチャート : 判断 23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33" name="フローチャート : 判断 23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21589</xdr:rowOff>
    </xdr:from>
    <xdr:to>
      <xdr:col>6</xdr:col>
      <xdr:colOff>561975</xdr:colOff>
      <xdr:row>78</xdr:row>
      <xdr:rowOff>123189</xdr:rowOff>
    </xdr:to>
    <xdr:sp macro="" textlink="">
      <xdr:nvSpPr>
        <xdr:cNvPr id="239" name="円/楕円 238"/>
        <xdr:cNvSpPr/>
      </xdr:nvSpPr>
      <xdr:spPr>
        <a:xfrm>
          <a:off x="4584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107966</xdr:rowOff>
    </xdr:from>
    <xdr:ext cx="405111" cy="259045"/>
    <xdr:sp macro="" textlink="">
      <xdr:nvSpPr>
        <xdr:cNvPr id="240" name="【公営住宅】&#10;有形固定資産減価償却率該当値テキスト"/>
        <xdr:cNvSpPr txBox="1"/>
      </xdr:nvSpPr>
      <xdr:spPr>
        <a:xfrm>
          <a:off x="47244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63500</xdr:rowOff>
    </xdr:from>
    <xdr:to>
      <xdr:col>5</xdr:col>
      <xdr:colOff>409575</xdr:colOff>
      <xdr:row>78</xdr:row>
      <xdr:rowOff>165100</xdr:rowOff>
    </xdr:to>
    <xdr:sp macro="" textlink="">
      <xdr:nvSpPr>
        <xdr:cNvPr id="241" name="円/楕円 240"/>
        <xdr:cNvSpPr/>
      </xdr:nvSpPr>
      <xdr:spPr>
        <a:xfrm>
          <a:off x="3746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72389</xdr:rowOff>
    </xdr:from>
    <xdr:to>
      <xdr:col>6</xdr:col>
      <xdr:colOff>511175</xdr:colOff>
      <xdr:row>78</xdr:row>
      <xdr:rowOff>114300</xdr:rowOff>
    </xdr:to>
    <xdr:cxnSp macro="">
      <xdr:nvCxnSpPr>
        <xdr:cNvPr id="242" name="直線コネクタ 241"/>
        <xdr:cNvCxnSpPr/>
      </xdr:nvCxnSpPr>
      <xdr:spPr>
        <a:xfrm flipV="1">
          <a:off x="3797300" y="13445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9541</xdr:rowOff>
    </xdr:from>
    <xdr:ext cx="405111" cy="259045"/>
    <xdr:sp macro="" textlink="">
      <xdr:nvSpPr>
        <xdr:cNvPr id="243"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10177</xdr:rowOff>
    </xdr:from>
    <xdr:ext cx="405111" cy="259045"/>
    <xdr:sp macro="" textlink="">
      <xdr:nvSpPr>
        <xdr:cNvPr id="244" name="n_1mainValue【公営住宅】&#10;有形固定資産減価償却率"/>
        <xdr:cNvSpPr txBox="1"/>
      </xdr:nvSpPr>
      <xdr:spPr>
        <a:xfrm>
          <a:off x="3582043"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66" name="直線コネクタ 265"/>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67"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68" name="直線コネクタ 267"/>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69"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70" name="直線コネクタ 269"/>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40809</xdr:rowOff>
    </xdr:from>
    <xdr:ext cx="469744" cy="259045"/>
    <xdr:sp macro="" textlink="">
      <xdr:nvSpPr>
        <xdr:cNvPr id="271" name="【公営住宅】&#10;一人当たり面積平均値テキスト"/>
        <xdr:cNvSpPr txBox="1"/>
      </xdr:nvSpPr>
      <xdr:spPr>
        <a:xfrm>
          <a:off x="10566400" y="14099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72" name="フローチャート : 判断 271"/>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73" name="フローチャート : 判断 272"/>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141376</xdr:rowOff>
    </xdr:from>
    <xdr:to>
      <xdr:col>15</xdr:col>
      <xdr:colOff>231775</xdr:colOff>
      <xdr:row>85</xdr:row>
      <xdr:rowOff>71526</xdr:rowOff>
    </xdr:to>
    <xdr:sp macro="" textlink="">
      <xdr:nvSpPr>
        <xdr:cNvPr id="279" name="円/楕円 278"/>
        <xdr:cNvSpPr/>
      </xdr:nvSpPr>
      <xdr:spPr>
        <a:xfrm>
          <a:off x="104267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119803</xdr:rowOff>
    </xdr:from>
    <xdr:ext cx="469744" cy="259045"/>
    <xdr:sp macro="" textlink="">
      <xdr:nvSpPr>
        <xdr:cNvPr id="280" name="【公営住宅】&#10;一人当たり面積該当値テキスト"/>
        <xdr:cNvSpPr txBox="1"/>
      </xdr:nvSpPr>
      <xdr:spPr>
        <a:xfrm>
          <a:off x="10566400" y="145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145492</xdr:rowOff>
    </xdr:from>
    <xdr:to>
      <xdr:col>14</xdr:col>
      <xdr:colOff>79375</xdr:colOff>
      <xdr:row>85</xdr:row>
      <xdr:rowOff>75642</xdr:rowOff>
    </xdr:to>
    <xdr:sp macro="" textlink="">
      <xdr:nvSpPr>
        <xdr:cNvPr id="281" name="円/楕円 280"/>
        <xdr:cNvSpPr/>
      </xdr:nvSpPr>
      <xdr:spPr>
        <a:xfrm>
          <a:off x="9588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20726</xdr:rowOff>
    </xdr:from>
    <xdr:to>
      <xdr:col>15</xdr:col>
      <xdr:colOff>180975</xdr:colOff>
      <xdr:row>85</xdr:row>
      <xdr:rowOff>24842</xdr:rowOff>
    </xdr:to>
    <xdr:cxnSp macro="">
      <xdr:nvCxnSpPr>
        <xdr:cNvPr id="282" name="直線コネクタ 281"/>
        <xdr:cNvCxnSpPr/>
      </xdr:nvCxnSpPr>
      <xdr:spPr>
        <a:xfrm flipV="1">
          <a:off x="9639300" y="14593976"/>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34562</xdr:rowOff>
    </xdr:from>
    <xdr:ext cx="469744" cy="259045"/>
    <xdr:sp macro="" textlink="">
      <xdr:nvSpPr>
        <xdr:cNvPr id="283"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66769</xdr:rowOff>
    </xdr:from>
    <xdr:ext cx="469744" cy="259045"/>
    <xdr:sp macro="" textlink="">
      <xdr:nvSpPr>
        <xdr:cNvPr id="284" name="n_1mainValue【公営住宅】&#10;一人当たり面積"/>
        <xdr:cNvSpPr txBox="1"/>
      </xdr:nvSpPr>
      <xdr:spPr>
        <a:xfrm>
          <a:off x="9391727" y="146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19050</xdr:rowOff>
    </xdr:from>
    <xdr:to>
      <xdr:col>6</xdr:col>
      <xdr:colOff>510540</xdr:colOff>
      <xdr:row>107</xdr:row>
      <xdr:rowOff>95250</xdr:rowOff>
    </xdr:to>
    <xdr:cxnSp macro="">
      <xdr:nvCxnSpPr>
        <xdr:cNvPr id="309" name="直線コネクタ 308"/>
        <xdr:cNvCxnSpPr/>
      </xdr:nvCxnSpPr>
      <xdr:spPr>
        <a:xfrm flipV="1">
          <a:off x="4634865" y="1733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10" name="【港湾・漁港】&#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1" name="直線コネクタ 310"/>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137177</xdr:rowOff>
    </xdr:from>
    <xdr:ext cx="405111" cy="259045"/>
    <xdr:sp macro="" textlink="">
      <xdr:nvSpPr>
        <xdr:cNvPr id="312" name="【港湾・漁港】&#10;有形固定資産減価償却率最大値テキスト"/>
        <xdr:cNvSpPr txBox="1"/>
      </xdr:nvSpPr>
      <xdr:spPr>
        <a:xfrm>
          <a:off x="4724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101</xdr:row>
      <xdr:rowOff>19050</xdr:rowOff>
    </xdr:from>
    <xdr:to>
      <xdr:col>6</xdr:col>
      <xdr:colOff>600075</xdr:colOff>
      <xdr:row>101</xdr:row>
      <xdr:rowOff>19050</xdr:rowOff>
    </xdr:to>
    <xdr:cxnSp macro="">
      <xdr:nvCxnSpPr>
        <xdr:cNvPr id="313" name="直線コネクタ 312"/>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92727</xdr:rowOff>
    </xdr:from>
    <xdr:ext cx="405111" cy="259045"/>
    <xdr:sp macro="" textlink="">
      <xdr:nvSpPr>
        <xdr:cNvPr id="314" name="【港湾・漁港】&#10;有形固定資産減価償却率平均値テキスト"/>
        <xdr:cNvSpPr txBox="1"/>
      </xdr:nvSpPr>
      <xdr:spPr>
        <a:xfrm>
          <a:off x="4724400" y="179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114300</xdr:rowOff>
    </xdr:from>
    <xdr:to>
      <xdr:col>6</xdr:col>
      <xdr:colOff>561975</xdr:colOff>
      <xdr:row>105</xdr:row>
      <xdr:rowOff>44450</xdr:rowOff>
    </xdr:to>
    <xdr:sp macro="" textlink="">
      <xdr:nvSpPr>
        <xdr:cNvPr id="315" name="フローチャート : 判断 314"/>
        <xdr:cNvSpPr/>
      </xdr:nvSpPr>
      <xdr:spPr>
        <a:xfrm>
          <a:off x="4584700" y="179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109</xdr:row>
      <xdr:rowOff>19050</xdr:rowOff>
    </xdr:from>
    <xdr:to>
      <xdr:col>5</xdr:col>
      <xdr:colOff>409575</xdr:colOff>
      <xdr:row>109</xdr:row>
      <xdr:rowOff>120650</xdr:rowOff>
    </xdr:to>
    <xdr:sp macro="" textlink="">
      <xdr:nvSpPr>
        <xdr:cNvPr id="316" name="フローチャート : 判断 315"/>
        <xdr:cNvSpPr/>
      </xdr:nvSpPr>
      <xdr:spPr>
        <a:xfrm>
          <a:off x="3746500" y="187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139700</xdr:rowOff>
    </xdr:from>
    <xdr:to>
      <xdr:col>6</xdr:col>
      <xdr:colOff>561975</xdr:colOff>
      <xdr:row>101</xdr:row>
      <xdr:rowOff>69850</xdr:rowOff>
    </xdr:to>
    <xdr:sp macro="" textlink="">
      <xdr:nvSpPr>
        <xdr:cNvPr id="322" name="円/楕円 321"/>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92727</xdr:rowOff>
    </xdr:from>
    <xdr:ext cx="405111" cy="259045"/>
    <xdr:sp macro="" textlink="">
      <xdr:nvSpPr>
        <xdr:cNvPr id="323" name="【港湾・漁港】&#10;有形固定資産減価償却率該当値テキスト"/>
        <xdr:cNvSpPr txBox="1"/>
      </xdr:nvSpPr>
      <xdr:spPr>
        <a:xfrm>
          <a:off x="47244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38100</xdr:rowOff>
    </xdr:from>
    <xdr:to>
      <xdr:col>5</xdr:col>
      <xdr:colOff>409575</xdr:colOff>
      <xdr:row>102</xdr:row>
      <xdr:rowOff>139700</xdr:rowOff>
    </xdr:to>
    <xdr:sp macro="" textlink="">
      <xdr:nvSpPr>
        <xdr:cNvPr id="324" name="円/楕円 323"/>
        <xdr:cNvSpPr/>
      </xdr:nvSpPr>
      <xdr:spPr>
        <a:xfrm>
          <a:off x="3746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19050</xdr:rowOff>
    </xdr:from>
    <xdr:to>
      <xdr:col>6</xdr:col>
      <xdr:colOff>511175</xdr:colOff>
      <xdr:row>102</xdr:row>
      <xdr:rowOff>88900</xdr:rowOff>
    </xdr:to>
    <xdr:cxnSp macro="">
      <xdr:nvCxnSpPr>
        <xdr:cNvPr id="325" name="直線コネクタ 324"/>
        <xdr:cNvCxnSpPr/>
      </xdr:nvCxnSpPr>
      <xdr:spPr>
        <a:xfrm flipV="1">
          <a:off x="3797300" y="17335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111777</xdr:rowOff>
    </xdr:from>
    <xdr:ext cx="405111" cy="259045"/>
    <xdr:sp macro="" textlink="">
      <xdr:nvSpPr>
        <xdr:cNvPr id="326" name="n_1aveValue【港湾・漁港】&#10;有形固定資産減価償却率"/>
        <xdr:cNvSpPr txBox="1"/>
      </xdr:nvSpPr>
      <xdr:spPr>
        <a:xfrm>
          <a:off x="3582043" y="187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156227</xdr:rowOff>
    </xdr:from>
    <xdr:ext cx="405111" cy="259045"/>
    <xdr:sp macro="" textlink="">
      <xdr:nvSpPr>
        <xdr:cNvPr id="327" name="n_1mainValue【港湾・漁港】&#10;有形固定資産減価償却率"/>
        <xdr:cNvSpPr txBox="1"/>
      </xdr:nvSpPr>
      <xdr:spPr>
        <a:xfrm>
          <a:off x="3582043"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38" name="テキスト ボックス 337"/>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40" name="テキスト ボックス 339"/>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80934</xdr:rowOff>
    </xdr:from>
    <xdr:ext cx="595419" cy="259045"/>
    <xdr:sp macro="" textlink="">
      <xdr:nvSpPr>
        <xdr:cNvPr id="342" name="テキスト ボックス 34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97263</xdr:rowOff>
    </xdr:from>
    <xdr:ext cx="595419" cy="259045"/>
    <xdr:sp macro="" textlink="">
      <xdr:nvSpPr>
        <xdr:cNvPr id="344" name="テキスト ボックス 34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46" name="テキスト ボックス 34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8" name="テキスト ボックス 34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50" name="テキスト ボックス 34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53329</xdr:rowOff>
    </xdr:from>
    <xdr:to>
      <xdr:col>15</xdr:col>
      <xdr:colOff>180340</xdr:colOff>
      <xdr:row>108</xdr:row>
      <xdr:rowOff>141057</xdr:rowOff>
    </xdr:to>
    <xdr:cxnSp macro="">
      <xdr:nvCxnSpPr>
        <xdr:cNvPr id="354" name="直線コネクタ 353"/>
        <xdr:cNvCxnSpPr/>
      </xdr:nvCxnSpPr>
      <xdr:spPr>
        <a:xfrm flipV="1">
          <a:off x="10476865" y="18055579"/>
          <a:ext cx="0" cy="6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144884</xdr:rowOff>
    </xdr:from>
    <xdr:ext cx="534377" cy="259045"/>
    <xdr:sp macro="" textlink="">
      <xdr:nvSpPr>
        <xdr:cNvPr id="355" name="【港湾・漁港】&#10;一人当たり有形固定資産（償却資産）額最小値テキスト"/>
        <xdr:cNvSpPr txBox="1"/>
      </xdr:nvSpPr>
      <xdr:spPr>
        <a:xfrm>
          <a:off x="10566400" y="186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108</xdr:row>
      <xdr:rowOff>141057</xdr:rowOff>
    </xdr:from>
    <xdr:to>
      <xdr:col>15</xdr:col>
      <xdr:colOff>269875</xdr:colOff>
      <xdr:row>108</xdr:row>
      <xdr:rowOff>141057</xdr:rowOff>
    </xdr:to>
    <xdr:cxnSp macro="">
      <xdr:nvCxnSpPr>
        <xdr:cNvPr id="356" name="直線コネクタ 355"/>
        <xdr:cNvCxnSpPr/>
      </xdr:nvCxnSpPr>
      <xdr:spPr>
        <a:xfrm>
          <a:off x="10388600" y="1865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xdr:rowOff>
    </xdr:from>
    <xdr:ext cx="599010" cy="259045"/>
    <xdr:sp macro="" textlink="">
      <xdr:nvSpPr>
        <xdr:cNvPr id="357" name="【港湾・漁港】&#10;一人当たり有形固定資産（償却資産）額最大値テキスト"/>
        <xdr:cNvSpPr txBox="1"/>
      </xdr:nvSpPr>
      <xdr:spPr>
        <a:xfrm>
          <a:off x="10566400" y="1783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105</xdr:row>
      <xdr:rowOff>53329</xdr:rowOff>
    </xdr:from>
    <xdr:to>
      <xdr:col>15</xdr:col>
      <xdr:colOff>269875</xdr:colOff>
      <xdr:row>105</xdr:row>
      <xdr:rowOff>53329</xdr:rowOff>
    </xdr:to>
    <xdr:cxnSp macro="">
      <xdr:nvCxnSpPr>
        <xdr:cNvPr id="358" name="直線コネクタ 357"/>
        <xdr:cNvCxnSpPr/>
      </xdr:nvCxnSpPr>
      <xdr:spPr>
        <a:xfrm>
          <a:off x="10388600" y="1805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165397</xdr:rowOff>
    </xdr:from>
    <xdr:ext cx="599010" cy="259045"/>
    <xdr:sp macro="" textlink="">
      <xdr:nvSpPr>
        <xdr:cNvPr id="359" name="【港湾・漁港】&#10;一人当たり有形固定資産（償却資産）額平均値テキスト"/>
        <xdr:cNvSpPr txBox="1"/>
      </xdr:nvSpPr>
      <xdr:spPr>
        <a:xfrm>
          <a:off x="10566400" y="18167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142520</xdr:rowOff>
    </xdr:from>
    <xdr:to>
      <xdr:col>15</xdr:col>
      <xdr:colOff>231775</xdr:colOff>
      <xdr:row>107</xdr:row>
      <xdr:rowOff>72670</xdr:rowOff>
    </xdr:to>
    <xdr:sp macro="" textlink="">
      <xdr:nvSpPr>
        <xdr:cNvPr id="360" name="フローチャート : 判断 359"/>
        <xdr:cNvSpPr/>
      </xdr:nvSpPr>
      <xdr:spPr>
        <a:xfrm>
          <a:off x="10426700" y="183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29144</xdr:rowOff>
    </xdr:from>
    <xdr:to>
      <xdr:col>14</xdr:col>
      <xdr:colOff>79375</xdr:colOff>
      <xdr:row>99</xdr:row>
      <xdr:rowOff>130744</xdr:rowOff>
    </xdr:to>
    <xdr:sp macro="" textlink="">
      <xdr:nvSpPr>
        <xdr:cNvPr id="361" name="フローチャート : 判断 360"/>
        <xdr:cNvSpPr/>
      </xdr:nvSpPr>
      <xdr:spPr>
        <a:xfrm>
          <a:off x="9588500" y="170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90257</xdr:rowOff>
    </xdr:from>
    <xdr:to>
      <xdr:col>15</xdr:col>
      <xdr:colOff>231775</xdr:colOff>
      <xdr:row>109</xdr:row>
      <xdr:rowOff>20407</xdr:rowOff>
    </xdr:to>
    <xdr:sp macro="" textlink="">
      <xdr:nvSpPr>
        <xdr:cNvPr id="367" name="円/楕円 366"/>
        <xdr:cNvSpPr/>
      </xdr:nvSpPr>
      <xdr:spPr>
        <a:xfrm>
          <a:off x="10426700" y="18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5184</xdr:rowOff>
    </xdr:from>
    <xdr:ext cx="534377" cy="259045"/>
    <xdr:sp macro="" textlink="">
      <xdr:nvSpPr>
        <xdr:cNvPr id="368" name="【港湾・漁港】&#10;一人当たり有形固定資産（償却資産）額該当値テキスト"/>
        <xdr:cNvSpPr txBox="1"/>
      </xdr:nvSpPr>
      <xdr:spPr>
        <a:xfrm>
          <a:off x="10566400" y="185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96,042</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113204</xdr:rowOff>
    </xdr:from>
    <xdr:to>
      <xdr:col>14</xdr:col>
      <xdr:colOff>79375</xdr:colOff>
      <xdr:row>109</xdr:row>
      <xdr:rowOff>43354</xdr:rowOff>
    </xdr:to>
    <xdr:sp macro="" textlink="">
      <xdr:nvSpPr>
        <xdr:cNvPr id="369" name="円/楕円 368"/>
        <xdr:cNvSpPr/>
      </xdr:nvSpPr>
      <xdr:spPr>
        <a:xfrm>
          <a:off x="9588500" y="186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141057</xdr:rowOff>
    </xdr:from>
    <xdr:to>
      <xdr:col>15</xdr:col>
      <xdr:colOff>180975</xdr:colOff>
      <xdr:row>108</xdr:row>
      <xdr:rowOff>164004</xdr:rowOff>
    </xdr:to>
    <xdr:cxnSp macro="">
      <xdr:nvCxnSpPr>
        <xdr:cNvPr id="370" name="直線コネクタ 369"/>
        <xdr:cNvCxnSpPr/>
      </xdr:nvCxnSpPr>
      <xdr:spPr>
        <a:xfrm flipV="1">
          <a:off x="9639300" y="18657657"/>
          <a:ext cx="8382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97</xdr:row>
      <xdr:rowOff>147271</xdr:rowOff>
    </xdr:from>
    <xdr:ext cx="599010" cy="259045"/>
    <xdr:sp macro="" textlink="">
      <xdr:nvSpPr>
        <xdr:cNvPr id="371" name="n_1aveValue【港湾・漁港】&#10;一人当たり有形固定資産（償却資産）額"/>
        <xdr:cNvSpPr txBox="1"/>
      </xdr:nvSpPr>
      <xdr:spPr>
        <a:xfrm>
          <a:off x="9327094" y="1677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434486</xdr:colOff>
      <xdr:row>109</xdr:row>
      <xdr:rowOff>34481</xdr:rowOff>
    </xdr:from>
    <xdr:ext cx="534377" cy="259045"/>
    <xdr:sp macro="" textlink="">
      <xdr:nvSpPr>
        <xdr:cNvPr id="372" name="n_1mainValue【港湾・漁港】&#10;一人当たり有形固定資産（償却資産）額"/>
        <xdr:cNvSpPr txBox="1"/>
      </xdr:nvSpPr>
      <xdr:spPr>
        <a:xfrm>
          <a:off x="9359411" y="187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5" name="テキスト ボックス 3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97" name="直線コネクタ 396"/>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98"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99" name="直線コネクタ 398"/>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400"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401" name="直線コネクタ 400"/>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402"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403" name="フローチャート : 判断 402"/>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404" name="フローチャート : 判断 403"/>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10160</xdr:rowOff>
    </xdr:from>
    <xdr:to>
      <xdr:col>23</xdr:col>
      <xdr:colOff>568325</xdr:colOff>
      <xdr:row>40</xdr:row>
      <xdr:rowOff>111760</xdr:rowOff>
    </xdr:to>
    <xdr:sp macro="" textlink="">
      <xdr:nvSpPr>
        <xdr:cNvPr id="410" name="円/楕円 409"/>
        <xdr:cNvSpPr/>
      </xdr:nvSpPr>
      <xdr:spPr>
        <a:xfrm>
          <a:off x="16268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96537</xdr:rowOff>
    </xdr:from>
    <xdr:ext cx="405111" cy="259045"/>
    <xdr:sp macro="" textlink="">
      <xdr:nvSpPr>
        <xdr:cNvPr id="411" name="【認定こども園・幼稚園・保育所】&#10;有形固定資産減価償却率該当値テキスト"/>
        <xdr:cNvSpPr txBox="1"/>
      </xdr:nvSpPr>
      <xdr:spPr>
        <a:xfrm>
          <a:off x="16408400"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113030</xdr:rowOff>
    </xdr:from>
    <xdr:to>
      <xdr:col>22</xdr:col>
      <xdr:colOff>415925</xdr:colOff>
      <xdr:row>41</xdr:row>
      <xdr:rowOff>43180</xdr:rowOff>
    </xdr:to>
    <xdr:sp macro="" textlink="">
      <xdr:nvSpPr>
        <xdr:cNvPr id="412" name="円/楕円 411"/>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60960</xdr:rowOff>
    </xdr:from>
    <xdr:to>
      <xdr:col>23</xdr:col>
      <xdr:colOff>517525</xdr:colOff>
      <xdr:row>40</xdr:row>
      <xdr:rowOff>163830</xdr:rowOff>
    </xdr:to>
    <xdr:cxnSp macro="">
      <xdr:nvCxnSpPr>
        <xdr:cNvPr id="413" name="直線コネクタ 412"/>
        <xdr:cNvCxnSpPr/>
      </xdr:nvCxnSpPr>
      <xdr:spPr>
        <a:xfrm flipV="1">
          <a:off x="15481300" y="69189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116857</xdr:rowOff>
    </xdr:from>
    <xdr:ext cx="405111" cy="259045"/>
    <xdr:sp macro="" textlink="">
      <xdr:nvSpPr>
        <xdr:cNvPr id="414"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34307</xdr:rowOff>
    </xdr:from>
    <xdr:ext cx="405111" cy="259045"/>
    <xdr:sp macro="" textlink="">
      <xdr:nvSpPr>
        <xdr:cNvPr id="415" name="n_1mainValue【認定こども園・幼稚園・保育所】&#10;有形固定資産減価償却率"/>
        <xdr:cNvSpPr txBox="1"/>
      </xdr:nvSpPr>
      <xdr:spPr>
        <a:xfrm>
          <a:off x="15266043"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6" name="テキスト ボックス 42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8" name="テキスト ボックス 4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0" name="テキスト ボックス 4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32" name="テキスト ボックス 4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4" name="テキスト ボックス 4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438" name="直線コネクタ 437"/>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439"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440" name="直線コネクタ 439"/>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441"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442" name="直線コネクタ 441"/>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443"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444" name="フローチャート : 判断 443"/>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445" name="フローチャート : 判断 444"/>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151130</xdr:rowOff>
    </xdr:from>
    <xdr:to>
      <xdr:col>32</xdr:col>
      <xdr:colOff>238125</xdr:colOff>
      <xdr:row>38</xdr:row>
      <xdr:rowOff>81280</xdr:rowOff>
    </xdr:to>
    <xdr:sp macro="" textlink="">
      <xdr:nvSpPr>
        <xdr:cNvPr id="451" name="円/楕円 450"/>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129557</xdr:rowOff>
    </xdr:from>
    <xdr:ext cx="469744" cy="259045"/>
    <xdr:sp macro="" textlink="">
      <xdr:nvSpPr>
        <xdr:cNvPr id="452" name="【認定こども園・幼稚園・保育所】&#10;一人当たり面積該当値テキスト"/>
        <xdr:cNvSpPr txBox="1"/>
      </xdr:nvSpPr>
      <xdr:spPr>
        <a:xfrm>
          <a:off x="222504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2540</xdr:rowOff>
    </xdr:from>
    <xdr:to>
      <xdr:col>31</xdr:col>
      <xdr:colOff>85725</xdr:colOff>
      <xdr:row>38</xdr:row>
      <xdr:rowOff>104140</xdr:rowOff>
    </xdr:to>
    <xdr:sp macro="" textlink="">
      <xdr:nvSpPr>
        <xdr:cNvPr id="453" name="円/楕円 452"/>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30480</xdr:rowOff>
    </xdr:from>
    <xdr:to>
      <xdr:col>32</xdr:col>
      <xdr:colOff>187325</xdr:colOff>
      <xdr:row>38</xdr:row>
      <xdr:rowOff>53340</xdr:rowOff>
    </xdr:to>
    <xdr:cxnSp macro="">
      <xdr:nvCxnSpPr>
        <xdr:cNvPr id="454" name="直線コネクタ 453"/>
        <xdr:cNvCxnSpPr/>
      </xdr:nvCxnSpPr>
      <xdr:spPr>
        <a:xfrm flipV="1">
          <a:off x="21323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102379</xdr:rowOff>
    </xdr:from>
    <xdr:ext cx="469744" cy="259045"/>
    <xdr:sp macro="" textlink="">
      <xdr:nvSpPr>
        <xdr:cNvPr id="455"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95267</xdr:rowOff>
    </xdr:from>
    <xdr:ext cx="469744" cy="259045"/>
    <xdr:sp macro="" textlink="">
      <xdr:nvSpPr>
        <xdr:cNvPr id="456" name="n_1mainValue【認定こども園・幼稚園・保育所】&#10;一人当たり面積"/>
        <xdr:cNvSpPr txBox="1"/>
      </xdr:nvSpPr>
      <xdr:spPr>
        <a:xfrm>
          <a:off x="21075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8" name="テキスト ボックス 4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80" name="直線コネクタ 479"/>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81"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82" name="直線コネクタ 481"/>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83"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84" name="直線コネクタ 483"/>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85"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86" name="フローチャート : 判断 485"/>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87" name="フローチャート : 判断 486"/>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15875</xdr:rowOff>
    </xdr:from>
    <xdr:to>
      <xdr:col>23</xdr:col>
      <xdr:colOff>568325</xdr:colOff>
      <xdr:row>55</xdr:row>
      <xdr:rowOff>117475</xdr:rowOff>
    </xdr:to>
    <xdr:sp macro="" textlink="">
      <xdr:nvSpPr>
        <xdr:cNvPr id="493" name="円/楕円 492"/>
        <xdr:cNvSpPr/>
      </xdr:nvSpPr>
      <xdr:spPr>
        <a:xfrm>
          <a:off x="162687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140352</xdr:rowOff>
    </xdr:from>
    <xdr:ext cx="405111" cy="259045"/>
    <xdr:sp macro="" textlink="">
      <xdr:nvSpPr>
        <xdr:cNvPr id="494" name="【学校施設】&#10;有形固定資産減価償却率該当値テキスト"/>
        <xdr:cNvSpPr txBox="1"/>
      </xdr:nvSpPr>
      <xdr:spPr>
        <a:xfrm>
          <a:off x="16408400" y="939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50165</xdr:rowOff>
    </xdr:from>
    <xdr:to>
      <xdr:col>22</xdr:col>
      <xdr:colOff>415925</xdr:colOff>
      <xdr:row>55</xdr:row>
      <xdr:rowOff>151765</xdr:rowOff>
    </xdr:to>
    <xdr:sp macro="" textlink="">
      <xdr:nvSpPr>
        <xdr:cNvPr id="495" name="円/楕円 494"/>
        <xdr:cNvSpPr/>
      </xdr:nvSpPr>
      <xdr:spPr>
        <a:xfrm>
          <a:off x="15430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66675</xdr:rowOff>
    </xdr:from>
    <xdr:to>
      <xdr:col>23</xdr:col>
      <xdr:colOff>517525</xdr:colOff>
      <xdr:row>55</xdr:row>
      <xdr:rowOff>100965</xdr:rowOff>
    </xdr:to>
    <xdr:cxnSp macro="">
      <xdr:nvCxnSpPr>
        <xdr:cNvPr id="496" name="直線コネクタ 495"/>
        <xdr:cNvCxnSpPr/>
      </xdr:nvCxnSpPr>
      <xdr:spPr>
        <a:xfrm flipV="1">
          <a:off x="15481300" y="9496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131462</xdr:rowOff>
    </xdr:from>
    <xdr:ext cx="405111" cy="259045"/>
    <xdr:sp macro="" textlink="">
      <xdr:nvSpPr>
        <xdr:cNvPr id="497"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168292</xdr:rowOff>
    </xdr:from>
    <xdr:ext cx="405111" cy="259045"/>
    <xdr:sp macro="" textlink="">
      <xdr:nvSpPr>
        <xdr:cNvPr id="498" name="n_1mainValue【学校施設】&#10;有形固定資産減価償却率"/>
        <xdr:cNvSpPr txBox="1"/>
      </xdr:nvSpPr>
      <xdr:spPr>
        <a:xfrm>
          <a:off x="15266043"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521" name="直線コネクタ 520"/>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522"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523" name="直線コネクタ 522"/>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524"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525" name="直線コネクタ 524"/>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526"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527" name="フローチャート : 判断 526"/>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528" name="フローチャート : 判断 527"/>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151740</xdr:rowOff>
    </xdr:from>
    <xdr:to>
      <xdr:col>32</xdr:col>
      <xdr:colOff>238125</xdr:colOff>
      <xdr:row>60</xdr:row>
      <xdr:rowOff>81890</xdr:rowOff>
    </xdr:to>
    <xdr:sp macro="" textlink="">
      <xdr:nvSpPr>
        <xdr:cNvPr id="534" name="円/楕円 533"/>
        <xdr:cNvSpPr/>
      </xdr:nvSpPr>
      <xdr:spPr>
        <a:xfrm>
          <a:off x="22110700" y="102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3167</xdr:rowOff>
    </xdr:from>
    <xdr:ext cx="469744" cy="259045"/>
    <xdr:sp macro="" textlink="">
      <xdr:nvSpPr>
        <xdr:cNvPr id="535" name="【学校施設】&#10;一人当たり面積該当値テキスト"/>
        <xdr:cNvSpPr txBox="1"/>
      </xdr:nvSpPr>
      <xdr:spPr>
        <a:xfrm>
          <a:off x="22250400"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4521</xdr:rowOff>
    </xdr:from>
    <xdr:to>
      <xdr:col>31</xdr:col>
      <xdr:colOff>85725</xdr:colOff>
      <xdr:row>60</xdr:row>
      <xdr:rowOff>106121</xdr:rowOff>
    </xdr:to>
    <xdr:sp macro="" textlink="">
      <xdr:nvSpPr>
        <xdr:cNvPr id="536" name="円/楕円 535"/>
        <xdr:cNvSpPr/>
      </xdr:nvSpPr>
      <xdr:spPr>
        <a:xfrm>
          <a:off x="21272500" y="102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31090</xdr:rowOff>
    </xdr:from>
    <xdr:to>
      <xdr:col>32</xdr:col>
      <xdr:colOff>187325</xdr:colOff>
      <xdr:row>60</xdr:row>
      <xdr:rowOff>55321</xdr:rowOff>
    </xdr:to>
    <xdr:cxnSp macro="">
      <xdr:nvCxnSpPr>
        <xdr:cNvPr id="537" name="直線コネクタ 536"/>
        <xdr:cNvCxnSpPr/>
      </xdr:nvCxnSpPr>
      <xdr:spPr>
        <a:xfrm flipV="1">
          <a:off x="21323300" y="10318090"/>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163542</xdr:rowOff>
    </xdr:from>
    <xdr:ext cx="469744" cy="259045"/>
    <xdr:sp macro="" textlink="">
      <xdr:nvSpPr>
        <xdr:cNvPr id="538"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122648</xdr:rowOff>
    </xdr:from>
    <xdr:ext cx="469744" cy="259045"/>
    <xdr:sp macro="" textlink="">
      <xdr:nvSpPr>
        <xdr:cNvPr id="539" name="n_1mainValue【学校施設】&#10;一人当たり面積"/>
        <xdr:cNvSpPr txBox="1"/>
      </xdr:nvSpPr>
      <xdr:spPr>
        <a:xfrm>
          <a:off x="21075727" y="100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認定こども園・幼稚園・保育所</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町の資産は、町内</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か所の幼稚園のみであり、うち</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か所を</a:t>
          </a:r>
          <a:r>
            <a:rPr kumimoji="1" lang="en-US" altLang="ja-JP" sz="1100" baseline="0">
              <a:solidFill>
                <a:schemeClr val="dk1"/>
              </a:solidFill>
              <a:effectLst/>
              <a:latin typeface="+mn-lt"/>
              <a:ea typeface="+mn-ea"/>
              <a:cs typeface="+mn-cs"/>
            </a:rPr>
            <a:t>2008</a:t>
          </a:r>
          <a:r>
            <a:rPr kumimoji="1" lang="ja-JP" altLang="ja-JP" sz="1100" baseline="0">
              <a:solidFill>
                <a:schemeClr val="dk1"/>
              </a:solidFill>
              <a:effectLst/>
              <a:latin typeface="+mn-lt"/>
              <a:ea typeface="+mn-ea"/>
              <a:cs typeface="+mn-cs"/>
            </a:rPr>
            <a:t>年に建て替えたため、比較的原価償却率が低い。　　</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学校施設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町の資産として、小学校</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校、中学校</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校を擁しているが、いずれの施設も建設年度が古く（最古は</a:t>
          </a:r>
          <a:r>
            <a:rPr kumimoji="1" lang="en-US" altLang="ja-JP" sz="1100" baseline="0">
              <a:solidFill>
                <a:schemeClr val="dk1"/>
              </a:solidFill>
              <a:effectLst/>
              <a:latin typeface="+mn-lt"/>
              <a:ea typeface="+mn-ea"/>
              <a:cs typeface="+mn-cs"/>
            </a:rPr>
            <a:t>1955</a:t>
          </a:r>
          <a:r>
            <a:rPr kumimoji="1" lang="ja-JP" altLang="ja-JP" sz="1100" baseline="0">
              <a:solidFill>
                <a:schemeClr val="dk1"/>
              </a:solidFill>
              <a:effectLst/>
              <a:latin typeface="+mn-lt"/>
              <a:ea typeface="+mn-ea"/>
              <a:cs typeface="+mn-cs"/>
            </a:rPr>
            <a:t>年）、更新、長寿命化が進んでいない。</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公営住宅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町内</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か所に、計</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棟あるが、</a:t>
          </a:r>
          <a:r>
            <a:rPr kumimoji="1" lang="en-US" altLang="ja-JP" sz="1100" baseline="0">
              <a:solidFill>
                <a:schemeClr val="dk1"/>
              </a:solidFill>
              <a:effectLst/>
              <a:latin typeface="+mn-lt"/>
              <a:ea typeface="+mn-ea"/>
              <a:cs typeface="+mn-cs"/>
            </a:rPr>
            <a:t>1972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1975</a:t>
          </a:r>
          <a:r>
            <a:rPr kumimoji="1" lang="ja-JP" altLang="ja-JP" sz="1100" baseline="0">
              <a:solidFill>
                <a:schemeClr val="dk1"/>
              </a:solidFill>
              <a:effectLst/>
              <a:latin typeface="+mn-lt"/>
              <a:ea typeface="+mn-ea"/>
              <a:cs typeface="+mn-cs"/>
            </a:rPr>
            <a:t>年の建設以降、更新等行っておらず、老朽化が進んでいる。</a:t>
          </a:r>
          <a:endParaRPr lang="ja-JP" altLang="ja-JP" sz="1400">
            <a:effectLst/>
          </a:endParaRPr>
        </a:p>
        <a:p>
          <a:r>
            <a:rPr kumimoji="1" lang="ja-JP" altLang="ja-JP" sz="1100" baseline="0">
              <a:solidFill>
                <a:schemeClr val="dk1"/>
              </a:solidFill>
              <a:effectLst/>
              <a:latin typeface="+mn-lt"/>
              <a:ea typeface="+mn-ea"/>
              <a:cs typeface="+mn-cs"/>
            </a:rPr>
            <a:t>なお、</a:t>
          </a:r>
          <a:r>
            <a:rPr kumimoji="1" lang="en-US" altLang="ja-JP" sz="1100" baseline="0">
              <a:solidFill>
                <a:schemeClr val="dk1"/>
              </a:solidFill>
              <a:effectLst/>
              <a:latin typeface="+mn-lt"/>
              <a:ea typeface="+mn-ea"/>
              <a:cs typeface="+mn-cs"/>
            </a:rPr>
            <a:t>2017</a:t>
          </a:r>
          <a:r>
            <a:rPr kumimoji="1" lang="ja-JP" altLang="ja-JP" sz="1100" baseline="0">
              <a:solidFill>
                <a:schemeClr val="dk1"/>
              </a:solidFill>
              <a:effectLst/>
              <a:latin typeface="+mn-lt"/>
              <a:ea typeface="+mn-ea"/>
              <a:cs typeface="+mn-cs"/>
            </a:rPr>
            <a:t>年度をもって、幼稚園、小学校を</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か所ずつ廃園、廃校したため、一人当たりの面積は、減少が予想されるが、今回の廃園、廃校によって生じる財政的余裕を活用し、残った施設の計画的な更新、効率化及び、廃止施設の利活用を検討する。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8" name="円/楕円 67"/>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71137</xdr:rowOff>
    </xdr:from>
    <xdr:ext cx="405111" cy="259045"/>
    <xdr:sp macro="" textlink="">
      <xdr:nvSpPr>
        <xdr:cNvPr id="69" name="【図書館】&#10;有形固定資産減価償却率該当値テキスト"/>
        <xdr:cNvSpPr txBox="1"/>
      </xdr:nvSpPr>
      <xdr:spPr>
        <a:xfrm>
          <a:off x="47244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84836</xdr:rowOff>
    </xdr:from>
    <xdr:to>
      <xdr:col>5</xdr:col>
      <xdr:colOff>409575</xdr:colOff>
      <xdr:row>37</xdr:row>
      <xdr:rowOff>14986</xdr:rowOff>
    </xdr:to>
    <xdr:sp macro="" textlink="">
      <xdr:nvSpPr>
        <xdr:cNvPr id="70" name="円/楕円 69"/>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99060</xdr:rowOff>
    </xdr:from>
    <xdr:to>
      <xdr:col>6</xdr:col>
      <xdr:colOff>511175</xdr:colOff>
      <xdr:row>36</xdr:row>
      <xdr:rowOff>135636</xdr:rowOff>
    </xdr:to>
    <xdr:cxnSp macro="">
      <xdr:nvCxnSpPr>
        <xdr:cNvPr id="71" name="直線コネクタ 70"/>
        <xdr:cNvCxnSpPr/>
      </xdr:nvCxnSpPr>
      <xdr:spPr>
        <a:xfrm flipV="1">
          <a:off x="3797300" y="62712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97553</xdr:rowOff>
    </xdr:from>
    <xdr:ext cx="405111" cy="259045"/>
    <xdr:sp macro="" textlink="">
      <xdr:nvSpPr>
        <xdr:cNvPr id="72"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31513</xdr:rowOff>
    </xdr:from>
    <xdr:ext cx="405111" cy="259045"/>
    <xdr:sp macro="" textlink="">
      <xdr:nvSpPr>
        <xdr:cNvPr id="73" name="n_1mainValue【図書館】&#10;有形固定資産減価償却率"/>
        <xdr:cNvSpPr txBox="1"/>
      </xdr:nvSpPr>
      <xdr:spPr>
        <a:xfrm>
          <a:off x="3582043"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7" name="直線コネクタ 96"/>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8"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9" name="直線コネクタ 98"/>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100"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101" name="直線コネクタ 100"/>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102"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3" name="フローチャート : 判断 102"/>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4" name="フローチャート : 判断 103"/>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74930</xdr:rowOff>
    </xdr:from>
    <xdr:to>
      <xdr:col>15</xdr:col>
      <xdr:colOff>231775</xdr:colOff>
      <xdr:row>34</xdr:row>
      <xdr:rowOff>5080</xdr:rowOff>
    </xdr:to>
    <xdr:sp macro="" textlink="">
      <xdr:nvSpPr>
        <xdr:cNvPr id="110" name="円/楕円 109"/>
        <xdr:cNvSpPr/>
      </xdr:nvSpPr>
      <xdr:spPr>
        <a:xfrm>
          <a:off x="10426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27957</xdr:rowOff>
    </xdr:from>
    <xdr:ext cx="469744" cy="259045"/>
    <xdr:sp macro="" textlink="">
      <xdr:nvSpPr>
        <xdr:cNvPr id="111" name="【図書館】&#10;一人当たり面積該当値テキスト"/>
        <xdr:cNvSpPr txBox="1"/>
      </xdr:nvSpPr>
      <xdr:spPr>
        <a:xfrm>
          <a:off x="10566400"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105410</xdr:rowOff>
    </xdr:from>
    <xdr:to>
      <xdr:col>14</xdr:col>
      <xdr:colOff>79375</xdr:colOff>
      <xdr:row>34</xdr:row>
      <xdr:rowOff>35560</xdr:rowOff>
    </xdr:to>
    <xdr:sp macro="" textlink="">
      <xdr:nvSpPr>
        <xdr:cNvPr id="112" name="円/楕円 111"/>
        <xdr:cNvSpPr/>
      </xdr:nvSpPr>
      <xdr:spPr>
        <a:xfrm>
          <a:off x="958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125730</xdr:rowOff>
    </xdr:from>
    <xdr:to>
      <xdr:col>15</xdr:col>
      <xdr:colOff>180975</xdr:colOff>
      <xdr:row>33</xdr:row>
      <xdr:rowOff>156210</xdr:rowOff>
    </xdr:to>
    <xdr:cxnSp macro="">
      <xdr:nvCxnSpPr>
        <xdr:cNvPr id="113" name="直線コネクタ 112"/>
        <xdr:cNvCxnSpPr/>
      </xdr:nvCxnSpPr>
      <xdr:spPr>
        <a:xfrm flipV="1">
          <a:off x="9639300" y="5783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118127</xdr:rowOff>
    </xdr:from>
    <xdr:ext cx="469744" cy="259045"/>
    <xdr:sp macro="" textlink="">
      <xdr:nvSpPr>
        <xdr:cNvPr id="114" name="n_1ave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52087</xdr:rowOff>
    </xdr:from>
    <xdr:ext cx="469744" cy="259045"/>
    <xdr:sp macro="" textlink="">
      <xdr:nvSpPr>
        <xdr:cNvPr id="115" name="n_1mainValue【図書館】&#10;一人当たり面積"/>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40" name="直線コネクタ 139"/>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41"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42" name="直線コネクタ 141"/>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3"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4" name="直線コネクタ 143"/>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45"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6" name="フローチャート : 判断 145"/>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7" name="フローチャート : 判断 146"/>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57785</xdr:rowOff>
    </xdr:from>
    <xdr:to>
      <xdr:col>6</xdr:col>
      <xdr:colOff>561975</xdr:colOff>
      <xdr:row>59</xdr:row>
      <xdr:rowOff>159385</xdr:rowOff>
    </xdr:to>
    <xdr:sp macro="" textlink="">
      <xdr:nvSpPr>
        <xdr:cNvPr id="153" name="円/楕円 152"/>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80662</xdr:rowOff>
    </xdr:from>
    <xdr:ext cx="405111" cy="259045"/>
    <xdr:sp macro="" textlink="">
      <xdr:nvSpPr>
        <xdr:cNvPr id="154" name="【体育館・プール】&#10;有形固定資産減価償却率該当値テキスト"/>
        <xdr:cNvSpPr txBox="1"/>
      </xdr:nvSpPr>
      <xdr:spPr>
        <a:xfrm>
          <a:off x="47244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126365</xdr:rowOff>
    </xdr:from>
    <xdr:to>
      <xdr:col>5</xdr:col>
      <xdr:colOff>409575</xdr:colOff>
      <xdr:row>60</xdr:row>
      <xdr:rowOff>56515</xdr:rowOff>
    </xdr:to>
    <xdr:sp macro="" textlink="">
      <xdr:nvSpPr>
        <xdr:cNvPr id="155" name="円/楕円 154"/>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108585</xdr:rowOff>
    </xdr:from>
    <xdr:to>
      <xdr:col>6</xdr:col>
      <xdr:colOff>511175</xdr:colOff>
      <xdr:row>60</xdr:row>
      <xdr:rowOff>5715</xdr:rowOff>
    </xdr:to>
    <xdr:cxnSp macro="">
      <xdr:nvCxnSpPr>
        <xdr:cNvPr id="156" name="直線コネクタ 155"/>
        <xdr:cNvCxnSpPr/>
      </xdr:nvCxnSpPr>
      <xdr:spPr>
        <a:xfrm flipV="1">
          <a:off x="3797300" y="102241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65422</xdr:rowOff>
    </xdr:from>
    <xdr:ext cx="405111" cy="259045"/>
    <xdr:sp macro="" textlink="">
      <xdr:nvSpPr>
        <xdr:cNvPr id="157"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47642</xdr:rowOff>
    </xdr:from>
    <xdr:ext cx="405111" cy="259045"/>
    <xdr:sp macro="" textlink="">
      <xdr:nvSpPr>
        <xdr:cNvPr id="158" name="n_1mainValue【体育館・プール】&#10;有形固定資産減価償却率"/>
        <xdr:cNvSpPr txBox="1"/>
      </xdr:nvSpPr>
      <xdr:spPr>
        <a:xfrm>
          <a:off x="3582043"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81" name="直線コネクタ 18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8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83" name="直線コネクタ 18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8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85" name="直線コネクタ 18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8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87" name="フローチャート : 判断 18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88" name="フローチャート : 判断 18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36068</xdr:rowOff>
    </xdr:from>
    <xdr:to>
      <xdr:col>15</xdr:col>
      <xdr:colOff>231775</xdr:colOff>
      <xdr:row>58</xdr:row>
      <xdr:rowOff>137668</xdr:rowOff>
    </xdr:to>
    <xdr:sp macro="" textlink="">
      <xdr:nvSpPr>
        <xdr:cNvPr id="194" name="円/楕円 193"/>
        <xdr:cNvSpPr/>
      </xdr:nvSpPr>
      <xdr:spPr>
        <a:xfrm>
          <a:off x="10426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58945</xdr:rowOff>
    </xdr:from>
    <xdr:ext cx="469744" cy="259045"/>
    <xdr:sp macro="" textlink="">
      <xdr:nvSpPr>
        <xdr:cNvPr id="195" name="【体育館・プール】&#10;一人当たり面積該当値テキスト"/>
        <xdr:cNvSpPr txBox="1"/>
      </xdr:nvSpPr>
      <xdr:spPr>
        <a:xfrm>
          <a:off x="10566400" y="98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68072</xdr:rowOff>
    </xdr:from>
    <xdr:to>
      <xdr:col>14</xdr:col>
      <xdr:colOff>79375</xdr:colOff>
      <xdr:row>58</xdr:row>
      <xdr:rowOff>169672</xdr:rowOff>
    </xdr:to>
    <xdr:sp macro="" textlink="">
      <xdr:nvSpPr>
        <xdr:cNvPr id="196" name="円/楕円 195"/>
        <xdr:cNvSpPr/>
      </xdr:nvSpPr>
      <xdr:spPr>
        <a:xfrm>
          <a:off x="9588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86868</xdr:rowOff>
    </xdr:from>
    <xdr:to>
      <xdr:col>15</xdr:col>
      <xdr:colOff>180975</xdr:colOff>
      <xdr:row>58</xdr:row>
      <xdr:rowOff>118872</xdr:rowOff>
    </xdr:to>
    <xdr:cxnSp macro="">
      <xdr:nvCxnSpPr>
        <xdr:cNvPr id="197" name="直線コネクタ 196"/>
        <xdr:cNvCxnSpPr/>
      </xdr:nvCxnSpPr>
      <xdr:spPr>
        <a:xfrm flipV="1">
          <a:off x="9639300" y="10030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37355</xdr:rowOff>
    </xdr:from>
    <xdr:ext cx="469744" cy="259045"/>
    <xdr:sp macro="" textlink="">
      <xdr:nvSpPr>
        <xdr:cNvPr id="198"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14749</xdr:rowOff>
    </xdr:from>
    <xdr:ext cx="469744" cy="259045"/>
    <xdr:sp macro="" textlink="">
      <xdr:nvSpPr>
        <xdr:cNvPr id="199" name="n_1mainValue【体育館・プール】&#10;一人当たり面積"/>
        <xdr:cNvSpPr txBox="1"/>
      </xdr:nvSpPr>
      <xdr:spPr>
        <a:xfrm>
          <a:off x="93917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6" name="テキスト ボックス 22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7" name="直線コネクタ 22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8" name="テキスト ボックス 22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9" name="直線コネクタ 22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0" name="テキスト ボックス 22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1" name="直線コネクタ 23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2" name="テキスト ボックス 23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3" name="直線コネクタ 23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4" name="テキスト ボックス 23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6" name="テキスト ボックス 23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38" name="直線コネクタ 237"/>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39"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40" name="直線コネクタ 23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41"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42" name="直線コネクタ 241"/>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43"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44" name="フローチャート : 判断 243"/>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45" name="フローチャート : 判断 244"/>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6" name="テキスト ボックス 2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7" name="テキスト ボックス 2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8" name="テキスト ボックス 2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9" name="テキスト ボックス 2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0" name="テキスト ボックス 2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20828</xdr:rowOff>
    </xdr:from>
    <xdr:to>
      <xdr:col>6</xdr:col>
      <xdr:colOff>561975</xdr:colOff>
      <xdr:row>102</xdr:row>
      <xdr:rowOff>122428</xdr:rowOff>
    </xdr:to>
    <xdr:sp macro="" textlink="">
      <xdr:nvSpPr>
        <xdr:cNvPr id="251" name="円/楕円 250"/>
        <xdr:cNvSpPr/>
      </xdr:nvSpPr>
      <xdr:spPr>
        <a:xfrm>
          <a:off x="4584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43705</xdr:rowOff>
    </xdr:from>
    <xdr:ext cx="405111" cy="259045"/>
    <xdr:sp macro="" textlink="">
      <xdr:nvSpPr>
        <xdr:cNvPr id="252" name="【市民会館】&#10;有形固定資産減価償却率該当値テキスト"/>
        <xdr:cNvSpPr txBox="1"/>
      </xdr:nvSpPr>
      <xdr:spPr>
        <a:xfrm>
          <a:off x="4724400" y="173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77978</xdr:rowOff>
    </xdr:from>
    <xdr:to>
      <xdr:col>5</xdr:col>
      <xdr:colOff>409575</xdr:colOff>
      <xdr:row>104</xdr:row>
      <xdr:rowOff>8128</xdr:rowOff>
    </xdr:to>
    <xdr:sp macro="" textlink="">
      <xdr:nvSpPr>
        <xdr:cNvPr id="253" name="円/楕円 252"/>
        <xdr:cNvSpPr/>
      </xdr:nvSpPr>
      <xdr:spPr>
        <a:xfrm>
          <a:off x="3746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71628</xdr:rowOff>
    </xdr:from>
    <xdr:to>
      <xdr:col>6</xdr:col>
      <xdr:colOff>511175</xdr:colOff>
      <xdr:row>103</xdr:row>
      <xdr:rowOff>128778</xdr:rowOff>
    </xdr:to>
    <xdr:cxnSp macro="">
      <xdr:nvCxnSpPr>
        <xdr:cNvPr id="254" name="直線コネクタ 253"/>
        <xdr:cNvCxnSpPr/>
      </xdr:nvCxnSpPr>
      <xdr:spPr>
        <a:xfrm flipV="1">
          <a:off x="3797300" y="175595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40403</xdr:rowOff>
    </xdr:from>
    <xdr:ext cx="405111" cy="259045"/>
    <xdr:sp macro="" textlink="">
      <xdr:nvSpPr>
        <xdr:cNvPr id="255"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24655</xdr:rowOff>
    </xdr:from>
    <xdr:ext cx="405111" cy="259045"/>
    <xdr:sp macro="" textlink="">
      <xdr:nvSpPr>
        <xdr:cNvPr id="256" name="n_1mainValue【市民会館】&#10;有形固定資産減価償却率"/>
        <xdr:cNvSpPr txBox="1"/>
      </xdr:nvSpPr>
      <xdr:spPr>
        <a:xfrm>
          <a:off x="3582043"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80" name="直線コネクタ 279"/>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81"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82" name="直線コネクタ 281"/>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83"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84" name="直線コネクタ 283"/>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85"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86" name="フローチャート : 判断 285"/>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87" name="フローチャート : 判断 286"/>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25400</xdr:rowOff>
    </xdr:from>
    <xdr:to>
      <xdr:col>15</xdr:col>
      <xdr:colOff>231775</xdr:colOff>
      <xdr:row>101</xdr:row>
      <xdr:rowOff>127000</xdr:rowOff>
    </xdr:to>
    <xdr:sp macro="" textlink="">
      <xdr:nvSpPr>
        <xdr:cNvPr id="293" name="円/楕円 292"/>
        <xdr:cNvSpPr/>
      </xdr:nvSpPr>
      <xdr:spPr>
        <a:xfrm>
          <a:off x="10426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149877</xdr:rowOff>
    </xdr:from>
    <xdr:ext cx="469744" cy="259045"/>
    <xdr:sp macro="" textlink="">
      <xdr:nvSpPr>
        <xdr:cNvPr id="294" name="【市民会館】&#10;一人当たり面積該当値テキスト"/>
        <xdr:cNvSpPr txBox="1"/>
      </xdr:nvSpPr>
      <xdr:spPr>
        <a:xfrm>
          <a:off x="10566400" y="1729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53975</xdr:rowOff>
    </xdr:from>
    <xdr:to>
      <xdr:col>14</xdr:col>
      <xdr:colOff>79375</xdr:colOff>
      <xdr:row>101</xdr:row>
      <xdr:rowOff>155575</xdr:rowOff>
    </xdr:to>
    <xdr:sp macro="" textlink="">
      <xdr:nvSpPr>
        <xdr:cNvPr id="295" name="円/楕円 294"/>
        <xdr:cNvSpPr/>
      </xdr:nvSpPr>
      <xdr:spPr>
        <a:xfrm>
          <a:off x="9588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76200</xdr:rowOff>
    </xdr:from>
    <xdr:to>
      <xdr:col>15</xdr:col>
      <xdr:colOff>180975</xdr:colOff>
      <xdr:row>101</xdr:row>
      <xdr:rowOff>104775</xdr:rowOff>
    </xdr:to>
    <xdr:cxnSp macro="">
      <xdr:nvCxnSpPr>
        <xdr:cNvPr id="296" name="直線コネクタ 295"/>
        <xdr:cNvCxnSpPr/>
      </xdr:nvCxnSpPr>
      <xdr:spPr>
        <a:xfrm flipV="1">
          <a:off x="9639300" y="17392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81932</xdr:rowOff>
    </xdr:from>
    <xdr:ext cx="469744" cy="259045"/>
    <xdr:sp macro="" textlink="">
      <xdr:nvSpPr>
        <xdr:cNvPr id="297" name="n_1aveValue【市民会館】&#10;一人当たり面積"/>
        <xdr:cNvSpPr txBox="1"/>
      </xdr:nvSpPr>
      <xdr:spPr>
        <a:xfrm>
          <a:off x="9391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652</xdr:rowOff>
    </xdr:from>
    <xdr:ext cx="469744" cy="259045"/>
    <xdr:sp macro="" textlink="">
      <xdr:nvSpPr>
        <xdr:cNvPr id="298" name="n_1mainValue【市民会館】&#10;一人当たり面積"/>
        <xdr:cNvSpPr txBox="1"/>
      </xdr:nvSpPr>
      <xdr:spPr>
        <a:xfrm>
          <a:off x="93917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9" name="テキスト ボックス 3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41910</xdr:rowOff>
    </xdr:to>
    <xdr:cxnSp macro="">
      <xdr:nvCxnSpPr>
        <xdr:cNvPr id="323" name="直線コネクタ 322"/>
        <xdr:cNvCxnSpPr/>
      </xdr:nvCxnSpPr>
      <xdr:spPr>
        <a:xfrm flipV="1">
          <a:off x="16318864" y="5844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24"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25" name="直線コネクタ 324"/>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326"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327" name="直線コネクタ 326"/>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40657</xdr:rowOff>
    </xdr:from>
    <xdr:ext cx="405111" cy="259045"/>
    <xdr:sp macro="" textlink="">
      <xdr:nvSpPr>
        <xdr:cNvPr id="328" name="【一般廃棄物処理施設】&#10;有形固定資産減価償却率平均値テキスト"/>
        <xdr:cNvSpPr txBox="1"/>
      </xdr:nvSpPr>
      <xdr:spPr>
        <a:xfrm>
          <a:off x="16408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17780</xdr:rowOff>
    </xdr:from>
    <xdr:to>
      <xdr:col>23</xdr:col>
      <xdr:colOff>568325</xdr:colOff>
      <xdr:row>38</xdr:row>
      <xdr:rowOff>119380</xdr:rowOff>
    </xdr:to>
    <xdr:sp macro="" textlink="">
      <xdr:nvSpPr>
        <xdr:cNvPr id="329" name="フローチャート : 判断 328"/>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40640</xdr:rowOff>
    </xdr:from>
    <xdr:to>
      <xdr:col>22</xdr:col>
      <xdr:colOff>415925</xdr:colOff>
      <xdr:row>37</xdr:row>
      <xdr:rowOff>142240</xdr:rowOff>
    </xdr:to>
    <xdr:sp macro="" textlink="">
      <xdr:nvSpPr>
        <xdr:cNvPr id="330" name="フローチャート : 判断 32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162560</xdr:rowOff>
    </xdr:from>
    <xdr:to>
      <xdr:col>23</xdr:col>
      <xdr:colOff>568325</xdr:colOff>
      <xdr:row>40</xdr:row>
      <xdr:rowOff>92710</xdr:rowOff>
    </xdr:to>
    <xdr:sp macro="" textlink="">
      <xdr:nvSpPr>
        <xdr:cNvPr id="336" name="円/楕円 335"/>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77487</xdr:rowOff>
    </xdr:from>
    <xdr:ext cx="405111" cy="259045"/>
    <xdr:sp macro="" textlink="">
      <xdr:nvSpPr>
        <xdr:cNvPr id="337" name="【一般廃棄物処理施設】&#10;有形固定資産減価償却率該当値テキスト"/>
        <xdr:cNvSpPr txBox="1"/>
      </xdr:nvSpPr>
      <xdr:spPr>
        <a:xfrm>
          <a:off x="164084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86360</xdr:rowOff>
    </xdr:from>
    <xdr:to>
      <xdr:col>22</xdr:col>
      <xdr:colOff>415925</xdr:colOff>
      <xdr:row>41</xdr:row>
      <xdr:rowOff>16510</xdr:rowOff>
    </xdr:to>
    <xdr:sp macro="" textlink="">
      <xdr:nvSpPr>
        <xdr:cNvPr id="338" name="円/楕円 337"/>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41910</xdr:rowOff>
    </xdr:from>
    <xdr:to>
      <xdr:col>23</xdr:col>
      <xdr:colOff>517525</xdr:colOff>
      <xdr:row>40</xdr:row>
      <xdr:rowOff>137160</xdr:rowOff>
    </xdr:to>
    <xdr:cxnSp macro="">
      <xdr:nvCxnSpPr>
        <xdr:cNvPr id="339" name="直線コネクタ 338"/>
        <xdr:cNvCxnSpPr/>
      </xdr:nvCxnSpPr>
      <xdr:spPr>
        <a:xfrm flipV="1">
          <a:off x="15481300" y="68999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158767</xdr:rowOff>
    </xdr:from>
    <xdr:ext cx="405111" cy="259045"/>
    <xdr:sp macro="" textlink="">
      <xdr:nvSpPr>
        <xdr:cNvPr id="340" name="n_1aveValue【一般廃棄物処理施設】&#10;有形固定資産減価償却率"/>
        <xdr:cNvSpPr txBox="1"/>
      </xdr:nvSpPr>
      <xdr:spPr>
        <a:xfrm>
          <a:off x="15266043"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7637</xdr:rowOff>
    </xdr:from>
    <xdr:ext cx="405111" cy="259045"/>
    <xdr:sp macro="" textlink="">
      <xdr:nvSpPr>
        <xdr:cNvPr id="341" name="n_1mainValue【一般廃棄物処理施設】&#10;有形固定資産減価償却率"/>
        <xdr:cNvSpPr txBox="1"/>
      </xdr:nvSpPr>
      <xdr:spPr>
        <a:xfrm>
          <a:off x="15266043"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3" name="テキスト ボックス 3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5" name="テキスト ボックス 3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7" name="テキスト ボックス 3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9" name="テキスト ボックス 3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63" name="直線コネクタ 362"/>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64"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65" name="直線コネクタ 364"/>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66"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67" name="直線コネクタ 366"/>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68"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69" name="フローチャート : 判断 368"/>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70" name="フローチャート : 判断 369"/>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75294</xdr:rowOff>
    </xdr:from>
    <xdr:to>
      <xdr:col>32</xdr:col>
      <xdr:colOff>238125</xdr:colOff>
      <xdr:row>34</xdr:row>
      <xdr:rowOff>5444</xdr:rowOff>
    </xdr:to>
    <xdr:sp macro="" textlink="">
      <xdr:nvSpPr>
        <xdr:cNvPr id="376" name="円/楕円 375"/>
        <xdr:cNvSpPr/>
      </xdr:nvSpPr>
      <xdr:spPr>
        <a:xfrm>
          <a:off x="22110700" y="57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28321</xdr:rowOff>
    </xdr:from>
    <xdr:ext cx="599010" cy="259045"/>
    <xdr:sp macro="" textlink="">
      <xdr:nvSpPr>
        <xdr:cNvPr id="377" name="【一般廃棄物処理施設】&#10;一人当たり有形固定資産（償却資産）額該当値テキスト"/>
        <xdr:cNvSpPr txBox="1"/>
      </xdr:nvSpPr>
      <xdr:spPr>
        <a:xfrm>
          <a:off x="22250400" y="56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301,587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163214</xdr:rowOff>
    </xdr:from>
    <xdr:to>
      <xdr:col>31</xdr:col>
      <xdr:colOff>85725</xdr:colOff>
      <xdr:row>34</xdr:row>
      <xdr:rowOff>93364</xdr:rowOff>
    </xdr:to>
    <xdr:sp macro="" textlink="">
      <xdr:nvSpPr>
        <xdr:cNvPr id="378" name="円/楕円 377"/>
        <xdr:cNvSpPr/>
      </xdr:nvSpPr>
      <xdr:spPr>
        <a:xfrm>
          <a:off x="21272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126094</xdr:rowOff>
    </xdr:from>
    <xdr:to>
      <xdr:col>32</xdr:col>
      <xdr:colOff>187325</xdr:colOff>
      <xdr:row>34</xdr:row>
      <xdr:rowOff>42564</xdr:rowOff>
    </xdr:to>
    <xdr:cxnSp macro="">
      <xdr:nvCxnSpPr>
        <xdr:cNvPr id="379" name="直線コネクタ 378"/>
        <xdr:cNvCxnSpPr/>
      </xdr:nvCxnSpPr>
      <xdr:spPr>
        <a:xfrm flipV="1">
          <a:off x="21323300" y="5783944"/>
          <a:ext cx="838200" cy="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38</xdr:row>
      <xdr:rowOff>83942</xdr:rowOff>
    </xdr:from>
    <xdr:ext cx="599010" cy="259045"/>
    <xdr:sp macro="" textlink="">
      <xdr:nvSpPr>
        <xdr:cNvPr id="380" name="n_1aveValue【一般廃棄物処理施設】&#10;一人当たり有形固定資産（償却資産）額"/>
        <xdr:cNvSpPr txBox="1"/>
      </xdr:nvSpPr>
      <xdr:spPr>
        <a:xfrm>
          <a:off x="21011094" y="65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109891</xdr:rowOff>
    </xdr:from>
    <xdr:ext cx="599010" cy="259045"/>
    <xdr:sp macro="" textlink="">
      <xdr:nvSpPr>
        <xdr:cNvPr id="381" name="n_1mainValue【一般廃棄物処理施設】&#10;一人当たり有形固定資産（償却資産）額"/>
        <xdr:cNvSpPr txBox="1"/>
      </xdr:nvSpPr>
      <xdr:spPr>
        <a:xfrm>
          <a:off x="21011094" y="55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406" name="直線コネクタ 405"/>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07"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409"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410" name="直線コネクタ 409"/>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411"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412" name="フローチャート : 判断 411"/>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13" name="フローチャート : 判断 412"/>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74930</xdr:rowOff>
    </xdr:from>
    <xdr:to>
      <xdr:col>23</xdr:col>
      <xdr:colOff>568325</xdr:colOff>
      <xdr:row>57</xdr:row>
      <xdr:rowOff>5080</xdr:rowOff>
    </xdr:to>
    <xdr:sp macro="" textlink="">
      <xdr:nvSpPr>
        <xdr:cNvPr id="419" name="円/楕円 418"/>
        <xdr:cNvSpPr/>
      </xdr:nvSpPr>
      <xdr:spPr>
        <a:xfrm>
          <a:off x="16268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27957</xdr:rowOff>
    </xdr:from>
    <xdr:ext cx="405111" cy="259045"/>
    <xdr:sp macro="" textlink="">
      <xdr:nvSpPr>
        <xdr:cNvPr id="420" name="【保健センター・保健所】&#10;有形固定資産減価償却率該当値テキスト"/>
        <xdr:cNvSpPr txBox="1"/>
      </xdr:nvSpPr>
      <xdr:spPr>
        <a:xfrm>
          <a:off x="164084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105410</xdr:rowOff>
    </xdr:from>
    <xdr:to>
      <xdr:col>22</xdr:col>
      <xdr:colOff>415925</xdr:colOff>
      <xdr:row>57</xdr:row>
      <xdr:rowOff>35560</xdr:rowOff>
    </xdr:to>
    <xdr:sp macro="" textlink="">
      <xdr:nvSpPr>
        <xdr:cNvPr id="421" name="円/楕円 420"/>
        <xdr:cNvSpPr/>
      </xdr:nvSpPr>
      <xdr:spPr>
        <a:xfrm>
          <a:off x="1543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125730</xdr:rowOff>
    </xdr:from>
    <xdr:to>
      <xdr:col>23</xdr:col>
      <xdr:colOff>517525</xdr:colOff>
      <xdr:row>56</xdr:row>
      <xdr:rowOff>156210</xdr:rowOff>
    </xdr:to>
    <xdr:cxnSp macro="">
      <xdr:nvCxnSpPr>
        <xdr:cNvPr id="422" name="直線コネクタ 421"/>
        <xdr:cNvCxnSpPr/>
      </xdr:nvCxnSpPr>
      <xdr:spPr>
        <a:xfrm flipV="1">
          <a:off x="15481300" y="9726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49547</xdr:rowOff>
    </xdr:from>
    <xdr:ext cx="405111" cy="259045"/>
    <xdr:sp macro="" textlink="">
      <xdr:nvSpPr>
        <xdr:cNvPr id="42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52087</xdr:rowOff>
    </xdr:from>
    <xdr:ext cx="405111" cy="259045"/>
    <xdr:sp macro="" textlink="">
      <xdr:nvSpPr>
        <xdr:cNvPr id="424" name="n_1mainValue【保健センター・保健所】&#10;有形固定資産減価償却率"/>
        <xdr:cNvSpPr txBox="1"/>
      </xdr:nvSpPr>
      <xdr:spPr>
        <a:xfrm>
          <a:off x="15266043"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49" name="直線コネクタ 448"/>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50"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51" name="直線コネクタ 450"/>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52"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53" name="直線コネクタ 45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54"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55" name="フローチャート : 判断 45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56" name="フローチャート : 判断 4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97790</xdr:rowOff>
    </xdr:from>
    <xdr:to>
      <xdr:col>32</xdr:col>
      <xdr:colOff>238125</xdr:colOff>
      <xdr:row>56</xdr:row>
      <xdr:rowOff>27940</xdr:rowOff>
    </xdr:to>
    <xdr:sp macro="" textlink="">
      <xdr:nvSpPr>
        <xdr:cNvPr id="462" name="円/楕円 461"/>
        <xdr:cNvSpPr/>
      </xdr:nvSpPr>
      <xdr:spPr>
        <a:xfrm>
          <a:off x="22110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50817</xdr:rowOff>
    </xdr:from>
    <xdr:ext cx="469744" cy="259045"/>
    <xdr:sp macro="" textlink="">
      <xdr:nvSpPr>
        <xdr:cNvPr id="463" name="【保健センター・保健所】&#10;一人当たり面積該当値テキスト"/>
        <xdr:cNvSpPr txBox="1"/>
      </xdr:nvSpPr>
      <xdr:spPr>
        <a:xfrm>
          <a:off x="222504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464" name="円/楕円 463"/>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148590</xdr:rowOff>
    </xdr:from>
    <xdr:to>
      <xdr:col>32</xdr:col>
      <xdr:colOff>187325</xdr:colOff>
      <xdr:row>56</xdr:row>
      <xdr:rowOff>22860</xdr:rowOff>
    </xdr:to>
    <xdr:cxnSp macro="">
      <xdr:nvCxnSpPr>
        <xdr:cNvPr id="465" name="直線コネクタ 464"/>
        <xdr:cNvCxnSpPr/>
      </xdr:nvCxnSpPr>
      <xdr:spPr>
        <a:xfrm flipV="1">
          <a:off x="21323300" y="957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87647</xdr:rowOff>
    </xdr:from>
    <xdr:ext cx="469744" cy="259045"/>
    <xdr:sp macro="" textlink="">
      <xdr:nvSpPr>
        <xdr:cNvPr id="466"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467"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79" name="テキスト ボックス 47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91" name="直線コネクタ 490"/>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92"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93" name="直線コネクタ 49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94"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95" name="直線コネクタ 494"/>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160672</xdr:rowOff>
    </xdr:from>
    <xdr:ext cx="405111" cy="259045"/>
    <xdr:sp macro="" textlink="">
      <xdr:nvSpPr>
        <xdr:cNvPr id="496" name="【消防施設】&#10;有形固定資産減価償却率平均値テキスト"/>
        <xdr:cNvSpPr txBox="1"/>
      </xdr:nvSpPr>
      <xdr:spPr>
        <a:xfrm>
          <a:off x="16408400" y="1353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97" name="フローチャート : 判断 496"/>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98" name="フローチャート : 判断 497"/>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118745</xdr:rowOff>
    </xdr:from>
    <xdr:to>
      <xdr:col>23</xdr:col>
      <xdr:colOff>568325</xdr:colOff>
      <xdr:row>79</xdr:row>
      <xdr:rowOff>48895</xdr:rowOff>
    </xdr:to>
    <xdr:sp macro="" textlink="">
      <xdr:nvSpPr>
        <xdr:cNvPr id="504" name="円/楕円 503"/>
        <xdr:cNvSpPr/>
      </xdr:nvSpPr>
      <xdr:spPr>
        <a:xfrm>
          <a:off x="16268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33672</xdr:rowOff>
    </xdr:from>
    <xdr:ext cx="405111" cy="259045"/>
    <xdr:sp macro="" textlink="">
      <xdr:nvSpPr>
        <xdr:cNvPr id="505" name="【消防施設】&#10;有形固定資産減価償却率該当値テキスト"/>
        <xdr:cNvSpPr txBox="1"/>
      </xdr:nvSpPr>
      <xdr:spPr>
        <a:xfrm>
          <a:off x="16408400" y="1340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156845</xdr:rowOff>
    </xdr:from>
    <xdr:to>
      <xdr:col>22</xdr:col>
      <xdr:colOff>415925</xdr:colOff>
      <xdr:row>79</xdr:row>
      <xdr:rowOff>86995</xdr:rowOff>
    </xdr:to>
    <xdr:sp macro="" textlink="">
      <xdr:nvSpPr>
        <xdr:cNvPr id="506" name="円/楕円 505"/>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169545</xdr:rowOff>
    </xdr:from>
    <xdr:to>
      <xdr:col>23</xdr:col>
      <xdr:colOff>517525</xdr:colOff>
      <xdr:row>79</xdr:row>
      <xdr:rowOff>36195</xdr:rowOff>
    </xdr:to>
    <xdr:cxnSp macro="">
      <xdr:nvCxnSpPr>
        <xdr:cNvPr id="507" name="直線コネクタ 506"/>
        <xdr:cNvCxnSpPr/>
      </xdr:nvCxnSpPr>
      <xdr:spPr>
        <a:xfrm flipV="1">
          <a:off x="15481300" y="13542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110507</xdr:rowOff>
    </xdr:from>
    <xdr:ext cx="405111" cy="259045"/>
    <xdr:sp macro="" textlink="">
      <xdr:nvSpPr>
        <xdr:cNvPr id="508"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103522</xdr:rowOff>
    </xdr:from>
    <xdr:ext cx="405111" cy="259045"/>
    <xdr:sp macro="" textlink="">
      <xdr:nvSpPr>
        <xdr:cNvPr id="509" name="n_1mainValue【消防施設】&#10;有形固定資産減価償却率"/>
        <xdr:cNvSpPr txBox="1"/>
      </xdr:nvSpPr>
      <xdr:spPr>
        <a:xfrm>
          <a:off x="15266043"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0" name="直線コネクタ 51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1" name="テキスト ボックス 52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2" name="直線コネクタ 52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3" name="テキスト ボックス 52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4" name="直線コネクタ 52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5" name="テキスト ボックス 52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6" name="直線コネクタ 52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7" name="テキスト ボックス 52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8" name="直線コネクタ 52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9" name="テキスト ボックス 52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0" name="直線コネクタ 52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1" name="テキスト ボックス 53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35" name="直線コネクタ 534"/>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36"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37" name="直線コネクタ 536"/>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38"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39" name="直線コネクタ 538"/>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540"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41" name="フローチャート : 判断 540"/>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42" name="フローチャート : 判断 541"/>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158206</xdr:rowOff>
    </xdr:from>
    <xdr:to>
      <xdr:col>32</xdr:col>
      <xdr:colOff>238125</xdr:colOff>
      <xdr:row>85</xdr:row>
      <xdr:rowOff>88356</xdr:rowOff>
    </xdr:to>
    <xdr:sp macro="" textlink="">
      <xdr:nvSpPr>
        <xdr:cNvPr id="548" name="円/楕円 547"/>
        <xdr:cNvSpPr/>
      </xdr:nvSpPr>
      <xdr:spPr>
        <a:xfrm>
          <a:off x="22110700" y="14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136633</xdr:rowOff>
    </xdr:from>
    <xdr:ext cx="469744" cy="259045"/>
    <xdr:sp macro="" textlink="">
      <xdr:nvSpPr>
        <xdr:cNvPr id="549" name="【消防施設】&#10;一人当たり面積該当値テキスト"/>
        <xdr:cNvSpPr txBox="1"/>
      </xdr:nvSpPr>
      <xdr:spPr>
        <a:xfrm>
          <a:off x="22250400" y="145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164737</xdr:rowOff>
    </xdr:from>
    <xdr:to>
      <xdr:col>31</xdr:col>
      <xdr:colOff>85725</xdr:colOff>
      <xdr:row>85</xdr:row>
      <xdr:rowOff>94887</xdr:rowOff>
    </xdr:to>
    <xdr:sp macro="" textlink="">
      <xdr:nvSpPr>
        <xdr:cNvPr id="550" name="円/楕円 549"/>
        <xdr:cNvSpPr/>
      </xdr:nvSpPr>
      <xdr:spPr>
        <a:xfrm>
          <a:off x="212725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37556</xdr:rowOff>
    </xdr:from>
    <xdr:to>
      <xdr:col>32</xdr:col>
      <xdr:colOff>187325</xdr:colOff>
      <xdr:row>85</xdr:row>
      <xdr:rowOff>44087</xdr:rowOff>
    </xdr:to>
    <xdr:cxnSp macro="">
      <xdr:nvCxnSpPr>
        <xdr:cNvPr id="551" name="直線コネクタ 550"/>
        <xdr:cNvCxnSpPr/>
      </xdr:nvCxnSpPr>
      <xdr:spPr>
        <a:xfrm flipV="1">
          <a:off x="21323300" y="146108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73496</xdr:rowOff>
    </xdr:from>
    <xdr:ext cx="469744" cy="259045"/>
    <xdr:sp macro="" textlink="">
      <xdr:nvSpPr>
        <xdr:cNvPr id="552"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111414</xdr:rowOff>
    </xdr:from>
    <xdr:ext cx="469744" cy="259045"/>
    <xdr:sp macro="" textlink="">
      <xdr:nvSpPr>
        <xdr:cNvPr id="553" name="n_1mainValue【消防施設】&#10;一人当たり面積"/>
        <xdr:cNvSpPr txBox="1"/>
      </xdr:nvSpPr>
      <xdr:spPr>
        <a:xfrm>
          <a:off x="21075727" y="14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6" name="テキスト ボックス 56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6" name="テキスト ボックス 57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80" name="直線コネクタ 579"/>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81"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82" name="直線コネクタ 581"/>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83"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84" name="直線コネクタ 583"/>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85"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86" name="フローチャート : 判断 585"/>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87" name="フローチャート : 判断 586"/>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87449</xdr:rowOff>
    </xdr:from>
    <xdr:to>
      <xdr:col>23</xdr:col>
      <xdr:colOff>568325</xdr:colOff>
      <xdr:row>105</xdr:row>
      <xdr:rowOff>17599</xdr:rowOff>
    </xdr:to>
    <xdr:sp macro="" textlink="">
      <xdr:nvSpPr>
        <xdr:cNvPr id="593" name="円/楕円 592"/>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110326</xdr:rowOff>
    </xdr:from>
    <xdr:ext cx="405111" cy="259045"/>
    <xdr:sp macro="" textlink="">
      <xdr:nvSpPr>
        <xdr:cNvPr id="594" name="【庁舎】&#10;有形固定資産減価償却率該当値テキスト"/>
        <xdr:cNvSpPr txBox="1"/>
      </xdr:nvSpPr>
      <xdr:spPr>
        <a:xfrm>
          <a:off x="16408400" y="1776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159294</xdr:rowOff>
    </xdr:from>
    <xdr:to>
      <xdr:col>22</xdr:col>
      <xdr:colOff>415925</xdr:colOff>
      <xdr:row>105</xdr:row>
      <xdr:rowOff>89444</xdr:rowOff>
    </xdr:to>
    <xdr:sp macro="" textlink="">
      <xdr:nvSpPr>
        <xdr:cNvPr id="595" name="円/楕円 594"/>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138249</xdr:rowOff>
    </xdr:from>
    <xdr:to>
      <xdr:col>23</xdr:col>
      <xdr:colOff>517525</xdr:colOff>
      <xdr:row>105</xdr:row>
      <xdr:rowOff>38644</xdr:rowOff>
    </xdr:to>
    <xdr:cxnSp macro="">
      <xdr:nvCxnSpPr>
        <xdr:cNvPr id="596" name="直線コネクタ 595"/>
        <xdr:cNvCxnSpPr/>
      </xdr:nvCxnSpPr>
      <xdr:spPr>
        <a:xfrm flipV="1">
          <a:off x="15481300" y="179690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127925</xdr:rowOff>
    </xdr:from>
    <xdr:ext cx="405111" cy="259045"/>
    <xdr:sp macro="" textlink="">
      <xdr:nvSpPr>
        <xdr:cNvPr id="597"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105971</xdr:rowOff>
    </xdr:from>
    <xdr:ext cx="405111" cy="259045"/>
    <xdr:sp macro="" textlink="">
      <xdr:nvSpPr>
        <xdr:cNvPr id="598" name="n_1mainValue【庁舎】&#10;有形固定資産減価償却率"/>
        <xdr:cNvSpPr txBox="1"/>
      </xdr:nvSpPr>
      <xdr:spPr>
        <a:xfrm>
          <a:off x="15266043"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9" name="テキスト ボックス 6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625" name="直線コネクタ 62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62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627" name="直線コネクタ 62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2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29" name="直線コネクタ 62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630"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631" name="フローチャート : 判断 63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632" name="フローチャート : 判断 63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15602</xdr:rowOff>
    </xdr:from>
    <xdr:to>
      <xdr:col>32</xdr:col>
      <xdr:colOff>238125</xdr:colOff>
      <xdr:row>100</xdr:row>
      <xdr:rowOff>117202</xdr:rowOff>
    </xdr:to>
    <xdr:sp macro="" textlink="">
      <xdr:nvSpPr>
        <xdr:cNvPr id="638" name="円/楕円 637"/>
        <xdr:cNvSpPr/>
      </xdr:nvSpPr>
      <xdr:spPr>
        <a:xfrm>
          <a:off x="22110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140079</xdr:rowOff>
    </xdr:from>
    <xdr:ext cx="469744" cy="259045"/>
    <xdr:sp macro="" textlink="">
      <xdr:nvSpPr>
        <xdr:cNvPr id="639" name="【庁舎】&#10;一人当たり面積該当値テキスト"/>
        <xdr:cNvSpPr txBox="1"/>
      </xdr:nvSpPr>
      <xdr:spPr>
        <a:xfrm>
          <a:off x="22250400" y="171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0.663</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61323</xdr:rowOff>
    </xdr:from>
    <xdr:to>
      <xdr:col>31</xdr:col>
      <xdr:colOff>85725</xdr:colOff>
      <xdr:row>100</xdr:row>
      <xdr:rowOff>162923</xdr:rowOff>
    </xdr:to>
    <xdr:sp macro="" textlink="">
      <xdr:nvSpPr>
        <xdr:cNvPr id="640" name="円/楕円 639"/>
        <xdr:cNvSpPr/>
      </xdr:nvSpPr>
      <xdr:spPr>
        <a:xfrm>
          <a:off x="2127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66402</xdr:rowOff>
    </xdr:from>
    <xdr:to>
      <xdr:col>32</xdr:col>
      <xdr:colOff>187325</xdr:colOff>
      <xdr:row>100</xdr:row>
      <xdr:rowOff>112123</xdr:rowOff>
    </xdr:to>
    <xdr:cxnSp macro="">
      <xdr:nvCxnSpPr>
        <xdr:cNvPr id="641" name="直線コネクタ 640"/>
        <xdr:cNvCxnSpPr/>
      </xdr:nvCxnSpPr>
      <xdr:spPr>
        <a:xfrm flipV="1">
          <a:off x="21323300" y="17211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75672</xdr:rowOff>
    </xdr:from>
    <xdr:ext cx="469744" cy="259045"/>
    <xdr:sp macro="" textlink="">
      <xdr:nvSpPr>
        <xdr:cNvPr id="642"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8000</xdr:rowOff>
    </xdr:from>
    <xdr:ext cx="469744" cy="259045"/>
    <xdr:sp macro="" textlink="">
      <xdr:nvSpPr>
        <xdr:cNvPr id="643" name="n_1mainValue【庁舎】&#10;一人当たり面積"/>
        <xdr:cNvSpPr txBox="1"/>
      </xdr:nvSpPr>
      <xdr:spPr>
        <a:xfrm>
          <a:off x="21075727" y="169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　　　　　　　　　　町内に</a:t>
          </a:r>
          <a:r>
            <a:rPr kumimoji="1" lang="en-US" altLang="ja-JP" sz="1300">
              <a:latin typeface="ＭＳ Ｐゴシック"/>
            </a:rPr>
            <a:t>1</a:t>
          </a:r>
          <a:r>
            <a:rPr kumimoji="1" lang="ja-JP" altLang="en-US" sz="1300">
              <a:latin typeface="ＭＳ Ｐゴシック"/>
            </a:rPr>
            <a:t>か所だけだが、バブル期（</a:t>
          </a:r>
          <a:r>
            <a:rPr kumimoji="1" lang="en-US" altLang="ja-JP" sz="1300">
              <a:latin typeface="ＭＳ Ｐゴシック"/>
            </a:rPr>
            <a:t>1992</a:t>
          </a:r>
          <a:r>
            <a:rPr kumimoji="1" lang="ja-JP" altLang="en-US" sz="1300">
              <a:latin typeface="ＭＳ Ｐゴシック"/>
            </a:rPr>
            <a:t>年）に建設されたため、比較的大規模な施設である。</a:t>
          </a:r>
        </a:p>
        <a:p>
          <a:r>
            <a:rPr kumimoji="1" lang="en-US" altLang="ja-JP" sz="1300">
              <a:latin typeface="ＭＳ Ｐゴシック"/>
            </a:rPr>
            <a:t>【</a:t>
          </a:r>
          <a:r>
            <a:rPr kumimoji="1" lang="ja-JP" altLang="en-US" sz="1300">
              <a:latin typeface="ＭＳ Ｐゴシック"/>
            </a:rPr>
            <a:t>一般廃棄物処理施設</a:t>
          </a:r>
          <a:r>
            <a:rPr kumimoji="1" lang="en-US" altLang="ja-JP" sz="1300">
              <a:latin typeface="ＭＳ Ｐゴシック"/>
            </a:rPr>
            <a:t>】</a:t>
          </a:r>
          <a:r>
            <a:rPr kumimoji="1" lang="ja-JP" altLang="en-US" sz="1300">
              <a:latin typeface="ＭＳ Ｐゴシック"/>
            </a:rPr>
            <a:t>　観光地の特性上、住民数に対して規模の大きな施設を保有する必要がある。近隣市町（河津町）と共同で運営、管理を行っており、今後、大規模改修を実施予定。</a:t>
          </a:r>
        </a:p>
        <a:p>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　建物自体は、図書館とほぼ同様の状況（建設は</a:t>
          </a:r>
          <a:r>
            <a:rPr kumimoji="1" lang="en-US" altLang="ja-JP" sz="1300">
              <a:latin typeface="ＭＳ Ｐゴシック"/>
            </a:rPr>
            <a:t>1995</a:t>
          </a:r>
          <a:r>
            <a:rPr kumimoji="1" lang="ja-JP" altLang="en-US" sz="1300">
              <a:latin typeface="ＭＳ Ｐゴシック"/>
            </a:rPr>
            <a:t>年）だが、高額な設備（空調、電気）等があり、減価償却率は高くなっている。</a:t>
          </a:r>
        </a:p>
        <a:p>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　　　　　　 　　町内に</a:t>
          </a:r>
          <a:r>
            <a:rPr kumimoji="1" lang="en-US" altLang="ja-JP" sz="1300">
              <a:latin typeface="ＭＳ Ｐゴシック"/>
            </a:rPr>
            <a:t>1</a:t>
          </a:r>
          <a:r>
            <a:rPr kumimoji="1" lang="ja-JP" altLang="en-US" sz="1300">
              <a:latin typeface="ＭＳ Ｐゴシック"/>
            </a:rPr>
            <a:t>か所（アスド会館）のみであり、減価償却率が高く、一人あたりの面積も広いが、現在、売却に向けて協議中である。</a:t>
          </a:r>
        </a:p>
        <a:p>
          <a:r>
            <a:rPr kumimoji="1" lang="ja-JP" altLang="en-US" sz="1300">
              <a:latin typeface="ＭＳ Ｐゴシック"/>
            </a:rPr>
            <a:t>　今後、市民会館以外の施設についても、集約化、効率化計画を検討する。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景気は緩やかに回復しているものの、当町では少子化の影響による人口減少と、町内基幹産業である観光業の不振が続いている。観光が基幹産業である当町では、都市部の景気回復の波が、地方、中小企業へ波及することが期待される厳しい状況にある。</a:t>
          </a:r>
          <a:endParaRPr lang="ja-JP" altLang="ja-JP" sz="1400">
            <a:effectLst/>
          </a:endParaRPr>
        </a:p>
        <a:p>
          <a:pPr rtl="0"/>
          <a:r>
            <a:rPr lang="ja-JP" altLang="ja-JP" sz="1100">
              <a:solidFill>
                <a:schemeClr val="dk1"/>
              </a:solidFill>
              <a:effectLst/>
              <a:latin typeface="+mn-lt"/>
              <a:ea typeface="+mn-ea"/>
              <a:cs typeface="+mn-cs"/>
            </a:rPr>
            <a:t>　今後も引き続き観光振興に対する町独自の施策を行い産業の振興を図ることで、町内の交流人口を増やし、町税等の歳入確保に努める。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70455</xdr:rowOff>
    </xdr:from>
    <xdr:to>
      <xdr:col>7</xdr:col>
      <xdr:colOff>152400</xdr:colOff>
      <xdr:row>41</xdr:row>
      <xdr:rowOff>81945</xdr:rowOff>
    </xdr:to>
    <xdr:cxnSp macro="">
      <xdr:nvCxnSpPr>
        <xdr:cNvPr id="69" name="直線コネクタ 68"/>
        <xdr:cNvCxnSpPr/>
      </xdr:nvCxnSpPr>
      <xdr:spPr>
        <a:xfrm>
          <a:off x="4114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70455</xdr:rowOff>
    </xdr:to>
    <xdr:cxnSp macro="">
      <xdr:nvCxnSpPr>
        <xdr:cNvPr id="72" name="直線コネクタ 71"/>
        <xdr:cNvCxnSpPr/>
      </xdr:nvCxnSpPr>
      <xdr:spPr>
        <a:xfrm>
          <a:off x="3225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47474</xdr:rowOff>
    </xdr:from>
    <xdr:to>
      <xdr:col>4</xdr:col>
      <xdr:colOff>482600</xdr:colOff>
      <xdr:row>41</xdr:row>
      <xdr:rowOff>58965</xdr:rowOff>
    </xdr:to>
    <xdr:cxnSp macro="">
      <xdr:nvCxnSpPr>
        <xdr:cNvPr id="75" name="直線コネクタ 74"/>
        <xdr:cNvCxnSpPr/>
      </xdr:nvCxnSpPr>
      <xdr:spPr>
        <a:xfrm>
          <a:off x="2336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47474</xdr:rowOff>
    </xdr:to>
    <xdr:cxnSp macro="">
      <xdr:nvCxnSpPr>
        <xdr:cNvPr id="78" name="直線コネクタ 77"/>
        <xdr:cNvCxnSpPr/>
      </xdr:nvCxnSpPr>
      <xdr:spPr>
        <a:xfrm>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8" name="円/楕円 87"/>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9"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19655</xdr:rowOff>
    </xdr:from>
    <xdr:to>
      <xdr:col>6</xdr:col>
      <xdr:colOff>50800</xdr:colOff>
      <xdr:row>41</xdr:row>
      <xdr:rowOff>121255</xdr:rowOff>
    </xdr:to>
    <xdr:sp macro="" textlink="">
      <xdr:nvSpPr>
        <xdr:cNvPr id="90" name="円/楕円 89"/>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131432</xdr:rowOff>
    </xdr:from>
    <xdr:ext cx="736600" cy="259045"/>
    <xdr:sp macro="" textlink="">
      <xdr:nvSpPr>
        <xdr:cNvPr id="91" name="テキスト ボックス 90"/>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168124</xdr:rowOff>
    </xdr:from>
    <xdr:to>
      <xdr:col>3</xdr:col>
      <xdr:colOff>330200</xdr:colOff>
      <xdr:row>41</xdr:row>
      <xdr:rowOff>98274</xdr:rowOff>
    </xdr:to>
    <xdr:sp macro="" textlink="">
      <xdr:nvSpPr>
        <xdr:cNvPr id="94" name="円/楕円 93"/>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95" name="テキスト ボックス 94"/>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6" name="円/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類似団体平均は下回っている</a:t>
          </a:r>
          <a:r>
            <a:rPr lang="ja-JP" altLang="en-US" sz="1100" b="0" i="0" baseline="0">
              <a:solidFill>
                <a:schemeClr val="dk1"/>
              </a:solidFill>
              <a:effectLst/>
              <a:latin typeface="+mn-lt"/>
              <a:ea typeface="+mn-ea"/>
              <a:cs typeface="+mn-cs"/>
            </a:rPr>
            <a:t>なかで、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年度以降比率が増加傾向にあ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前年対比で若干ながら減少となっ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固定資産税をはじめとした町税の減収が続く一方で、扶助費など社会福祉関係経費は増加傾向となっている。町税の伸びが見込めない状況の中、収納強化による歳入確保や、義務的経費の削減に努める。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155448</xdr:rowOff>
    </xdr:to>
    <xdr:cxnSp macro="">
      <xdr:nvCxnSpPr>
        <xdr:cNvPr id="130" name="直線コネクタ 129"/>
        <xdr:cNvCxnSpPr/>
      </xdr:nvCxnSpPr>
      <xdr:spPr>
        <a:xfrm flipV="1">
          <a:off x="4114800" y="107708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62</xdr:row>
      <xdr:rowOff>160274</xdr:rowOff>
    </xdr:to>
    <xdr:cxnSp macro="">
      <xdr:nvCxnSpPr>
        <xdr:cNvPr id="133" name="直線コネクタ 132"/>
        <xdr:cNvCxnSpPr/>
      </xdr:nvCxnSpPr>
      <xdr:spPr>
        <a:xfrm flipV="1">
          <a:off x="3225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160274</xdr:rowOff>
    </xdr:to>
    <xdr:cxnSp macro="">
      <xdr:nvCxnSpPr>
        <xdr:cNvPr id="136" name="直線コネクタ 135"/>
        <xdr:cNvCxnSpPr/>
      </xdr:nvCxnSpPr>
      <xdr:spPr>
        <a:xfrm>
          <a:off x="2336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140970</xdr:rowOff>
    </xdr:to>
    <xdr:cxnSp macro="">
      <xdr:nvCxnSpPr>
        <xdr:cNvPr id="139" name="直線コネクタ 138"/>
        <xdr:cNvCxnSpPr/>
      </xdr:nvCxnSpPr>
      <xdr:spPr>
        <a:xfrm>
          <a:off x="1447800" y="1072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0"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1" name="円/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2" name="テキスト ボックス 151"/>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3" name="円/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4" name="テキスト ボックス 153"/>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7" name="円/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a:t>
          </a:r>
          <a:r>
            <a:rPr lang="ja-JP" altLang="en-US" sz="1100" b="0" i="0" baseline="0">
              <a:solidFill>
                <a:schemeClr val="dk1"/>
              </a:solidFill>
              <a:effectLst/>
              <a:latin typeface="+mn-lt"/>
              <a:ea typeface="+mn-ea"/>
              <a:cs typeface="+mn-cs"/>
            </a:rPr>
            <a:t>消防広域化により人件費が負担金（補助費等）となったため、大幅な減少となった。</a:t>
          </a:r>
          <a:r>
            <a:rPr lang="ja-JP" altLang="ja-JP" sz="1100" b="0" i="0" baseline="0">
              <a:solidFill>
                <a:schemeClr val="dk1"/>
              </a:solidFill>
              <a:effectLst/>
              <a:latin typeface="+mn-lt"/>
              <a:ea typeface="+mn-ea"/>
              <a:cs typeface="+mn-cs"/>
            </a:rPr>
            <a:t>今後も、退職不補充などにより人件費の削減に努める。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132451</xdr:rowOff>
    </xdr:from>
    <xdr:to>
      <xdr:col>7</xdr:col>
      <xdr:colOff>152400</xdr:colOff>
      <xdr:row>82</xdr:row>
      <xdr:rowOff>52834</xdr:rowOff>
    </xdr:to>
    <xdr:cxnSp macro="">
      <xdr:nvCxnSpPr>
        <xdr:cNvPr id="191" name="直線コネクタ 190"/>
        <xdr:cNvCxnSpPr/>
      </xdr:nvCxnSpPr>
      <xdr:spPr>
        <a:xfrm flipV="1">
          <a:off x="4114800" y="14019901"/>
          <a:ext cx="838200" cy="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36866</xdr:rowOff>
    </xdr:from>
    <xdr:to>
      <xdr:col>6</xdr:col>
      <xdr:colOff>0</xdr:colOff>
      <xdr:row>82</xdr:row>
      <xdr:rowOff>52834</xdr:rowOff>
    </xdr:to>
    <xdr:cxnSp macro="">
      <xdr:nvCxnSpPr>
        <xdr:cNvPr id="194" name="直線コネクタ 193"/>
        <xdr:cNvCxnSpPr/>
      </xdr:nvCxnSpPr>
      <xdr:spPr>
        <a:xfrm>
          <a:off x="3225800" y="14095766"/>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36866</xdr:rowOff>
    </xdr:from>
    <xdr:to>
      <xdr:col>4</xdr:col>
      <xdr:colOff>482600</xdr:colOff>
      <xdr:row>82</xdr:row>
      <xdr:rowOff>64156</xdr:rowOff>
    </xdr:to>
    <xdr:cxnSp macro="">
      <xdr:nvCxnSpPr>
        <xdr:cNvPr id="197" name="直線コネクタ 196"/>
        <xdr:cNvCxnSpPr/>
      </xdr:nvCxnSpPr>
      <xdr:spPr>
        <a:xfrm flipV="1">
          <a:off x="2336800" y="14095766"/>
          <a:ext cx="8890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10892</xdr:rowOff>
    </xdr:from>
    <xdr:to>
      <xdr:col>3</xdr:col>
      <xdr:colOff>279400</xdr:colOff>
      <xdr:row>82</xdr:row>
      <xdr:rowOff>64156</xdr:rowOff>
    </xdr:to>
    <xdr:cxnSp macro="">
      <xdr:nvCxnSpPr>
        <xdr:cNvPr id="200" name="直線コネクタ 199"/>
        <xdr:cNvCxnSpPr/>
      </xdr:nvCxnSpPr>
      <xdr:spPr>
        <a:xfrm>
          <a:off x="1447800" y="1406979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81651</xdr:rowOff>
    </xdr:from>
    <xdr:to>
      <xdr:col>7</xdr:col>
      <xdr:colOff>203200</xdr:colOff>
      <xdr:row>82</xdr:row>
      <xdr:rowOff>11801</xdr:rowOff>
    </xdr:to>
    <xdr:sp macro="" textlink="">
      <xdr:nvSpPr>
        <xdr:cNvPr id="210" name="円/楕円 209"/>
        <xdr:cNvSpPr/>
      </xdr:nvSpPr>
      <xdr:spPr>
        <a:xfrm>
          <a:off x="4902200" y="139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98178</xdr:rowOff>
    </xdr:from>
    <xdr:ext cx="762000" cy="259045"/>
    <xdr:sp macro="" textlink="">
      <xdr:nvSpPr>
        <xdr:cNvPr id="211" name="人件費・物件費等の状況該当値テキスト"/>
        <xdr:cNvSpPr txBox="1"/>
      </xdr:nvSpPr>
      <xdr:spPr>
        <a:xfrm>
          <a:off x="5041900" y="1381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2034</xdr:rowOff>
    </xdr:from>
    <xdr:to>
      <xdr:col>6</xdr:col>
      <xdr:colOff>50800</xdr:colOff>
      <xdr:row>82</xdr:row>
      <xdr:rowOff>103634</xdr:rowOff>
    </xdr:to>
    <xdr:sp macro="" textlink="">
      <xdr:nvSpPr>
        <xdr:cNvPr id="212" name="円/楕円 211"/>
        <xdr:cNvSpPr/>
      </xdr:nvSpPr>
      <xdr:spPr>
        <a:xfrm>
          <a:off x="4064000" y="140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113811</xdr:rowOff>
    </xdr:from>
    <xdr:ext cx="736600" cy="259045"/>
    <xdr:sp macro="" textlink="">
      <xdr:nvSpPr>
        <xdr:cNvPr id="213" name="テキスト ボックス 212"/>
        <xdr:cNvSpPr txBox="1"/>
      </xdr:nvSpPr>
      <xdr:spPr>
        <a:xfrm>
          <a:off x="3733800" y="1382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157516</xdr:rowOff>
    </xdr:from>
    <xdr:to>
      <xdr:col>4</xdr:col>
      <xdr:colOff>533400</xdr:colOff>
      <xdr:row>82</xdr:row>
      <xdr:rowOff>87666</xdr:rowOff>
    </xdr:to>
    <xdr:sp macro="" textlink="">
      <xdr:nvSpPr>
        <xdr:cNvPr id="214" name="円/楕円 213"/>
        <xdr:cNvSpPr/>
      </xdr:nvSpPr>
      <xdr:spPr>
        <a:xfrm>
          <a:off x="3175000" y="140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97843</xdr:rowOff>
    </xdr:from>
    <xdr:ext cx="762000" cy="259045"/>
    <xdr:sp macro="" textlink="">
      <xdr:nvSpPr>
        <xdr:cNvPr id="215" name="テキスト ボックス 214"/>
        <xdr:cNvSpPr txBox="1"/>
      </xdr:nvSpPr>
      <xdr:spPr>
        <a:xfrm>
          <a:off x="2844800" y="13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13356</xdr:rowOff>
    </xdr:from>
    <xdr:to>
      <xdr:col>3</xdr:col>
      <xdr:colOff>330200</xdr:colOff>
      <xdr:row>82</xdr:row>
      <xdr:rowOff>114956</xdr:rowOff>
    </xdr:to>
    <xdr:sp macro="" textlink="">
      <xdr:nvSpPr>
        <xdr:cNvPr id="216" name="円/楕円 215"/>
        <xdr:cNvSpPr/>
      </xdr:nvSpPr>
      <xdr:spPr>
        <a:xfrm>
          <a:off x="2286000" y="140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125133</xdr:rowOff>
    </xdr:from>
    <xdr:ext cx="762000" cy="259045"/>
    <xdr:sp macro="" textlink="">
      <xdr:nvSpPr>
        <xdr:cNvPr id="217" name="テキスト ボックス 216"/>
        <xdr:cNvSpPr txBox="1"/>
      </xdr:nvSpPr>
      <xdr:spPr>
        <a:xfrm>
          <a:off x="1955800" y="138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131542</xdr:rowOff>
    </xdr:from>
    <xdr:to>
      <xdr:col>2</xdr:col>
      <xdr:colOff>127000</xdr:colOff>
      <xdr:row>82</xdr:row>
      <xdr:rowOff>61692</xdr:rowOff>
    </xdr:to>
    <xdr:sp macro="" textlink="">
      <xdr:nvSpPr>
        <xdr:cNvPr id="218" name="円/楕円 217"/>
        <xdr:cNvSpPr/>
      </xdr:nvSpPr>
      <xdr:spPr>
        <a:xfrm>
          <a:off x="1397000" y="14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71869</xdr:rowOff>
    </xdr:from>
    <xdr:ext cx="762000" cy="259045"/>
    <xdr:sp macro="" textlink="">
      <xdr:nvSpPr>
        <xdr:cNvPr id="219" name="テキスト ボックス 218"/>
        <xdr:cNvSpPr txBox="1"/>
      </xdr:nvSpPr>
      <xdr:spPr>
        <a:xfrm>
          <a:off x="1066800" y="137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類似団体平均は下回っており、今後も引き続き給与の適正化に努める。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23707</xdr:rowOff>
    </xdr:to>
    <xdr:cxnSp macro="">
      <xdr:nvCxnSpPr>
        <xdr:cNvPr id="253" name="直線コネクタ 252"/>
        <xdr:cNvCxnSpPr/>
      </xdr:nvCxnSpPr>
      <xdr:spPr>
        <a:xfrm flipV="1">
          <a:off x="16179800" y="145406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23707</xdr:rowOff>
    </xdr:to>
    <xdr:cxnSp macro="">
      <xdr:nvCxnSpPr>
        <xdr:cNvPr id="256" name="直線コネクタ 255"/>
        <xdr:cNvCxnSpPr/>
      </xdr:nvCxnSpPr>
      <xdr:spPr>
        <a:xfrm>
          <a:off x="15290800" y="145245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122766</xdr:rowOff>
    </xdr:to>
    <xdr:cxnSp macro="">
      <xdr:nvCxnSpPr>
        <xdr:cNvPr id="259" name="直線コネクタ 258"/>
        <xdr:cNvCxnSpPr/>
      </xdr:nvCxnSpPr>
      <xdr:spPr>
        <a:xfrm>
          <a:off x="14401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87</xdr:row>
      <xdr:rowOff>123189</xdr:rowOff>
    </xdr:to>
    <xdr:cxnSp macro="">
      <xdr:nvCxnSpPr>
        <xdr:cNvPr id="262" name="直線コネクタ 261"/>
        <xdr:cNvCxnSpPr/>
      </xdr:nvCxnSpPr>
      <xdr:spPr>
        <a:xfrm flipV="1">
          <a:off x="13512800" y="145084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2" name="円/楕円 271"/>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3"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4" name="円/楕円 273"/>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75" name="テキスト ボックス 27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6" name="円/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7" name="テキスト ボックス 276"/>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8" name="円/楕円 277"/>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79" name="テキスト ボックス 278"/>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0" name="円/楕円 279"/>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1" name="テキスト ボックス 280"/>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よりも指標が上回っている状態が続いていたが、平成２７年度は下回ることができた。当町では人口減少が急激に進んでおり今後も減少が続くと見込まれることから、新たな定員管理適正化計画を策定しており、引き続き新規職員の採用を抑えるなど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68225</xdr:rowOff>
    </xdr:from>
    <xdr:to>
      <xdr:col>24</xdr:col>
      <xdr:colOff>558800</xdr:colOff>
      <xdr:row>61</xdr:row>
      <xdr:rowOff>74499</xdr:rowOff>
    </xdr:to>
    <xdr:cxnSp macro="">
      <xdr:nvCxnSpPr>
        <xdr:cNvPr id="313" name="直線コネクタ 312"/>
        <xdr:cNvCxnSpPr/>
      </xdr:nvCxnSpPr>
      <xdr:spPr>
        <a:xfrm>
          <a:off x="16179800" y="10526675"/>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68225</xdr:rowOff>
    </xdr:from>
    <xdr:to>
      <xdr:col>23</xdr:col>
      <xdr:colOff>406400</xdr:colOff>
      <xdr:row>62</xdr:row>
      <xdr:rowOff>27077</xdr:rowOff>
    </xdr:to>
    <xdr:cxnSp macro="">
      <xdr:nvCxnSpPr>
        <xdr:cNvPr id="316" name="直線コネクタ 315"/>
        <xdr:cNvCxnSpPr/>
      </xdr:nvCxnSpPr>
      <xdr:spPr>
        <a:xfrm flipV="1">
          <a:off x="15290800" y="10526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12116</xdr:rowOff>
    </xdr:from>
    <xdr:to>
      <xdr:col>22</xdr:col>
      <xdr:colOff>203200</xdr:colOff>
      <xdr:row>62</xdr:row>
      <xdr:rowOff>27077</xdr:rowOff>
    </xdr:to>
    <xdr:cxnSp macro="">
      <xdr:nvCxnSpPr>
        <xdr:cNvPr id="319" name="直線コネクタ 318"/>
        <xdr:cNvCxnSpPr/>
      </xdr:nvCxnSpPr>
      <xdr:spPr>
        <a:xfrm>
          <a:off x="14401800" y="106420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12116</xdr:rowOff>
    </xdr:from>
    <xdr:to>
      <xdr:col>21</xdr:col>
      <xdr:colOff>0</xdr:colOff>
      <xdr:row>62</xdr:row>
      <xdr:rowOff>15011</xdr:rowOff>
    </xdr:to>
    <xdr:cxnSp macro="">
      <xdr:nvCxnSpPr>
        <xdr:cNvPr id="322" name="直線コネクタ 321"/>
        <xdr:cNvCxnSpPr/>
      </xdr:nvCxnSpPr>
      <xdr:spPr>
        <a:xfrm flipV="1">
          <a:off x="13512800" y="106420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23699</xdr:rowOff>
    </xdr:from>
    <xdr:to>
      <xdr:col>24</xdr:col>
      <xdr:colOff>609600</xdr:colOff>
      <xdr:row>61</xdr:row>
      <xdr:rowOff>125299</xdr:rowOff>
    </xdr:to>
    <xdr:sp macro="" textlink="">
      <xdr:nvSpPr>
        <xdr:cNvPr id="332" name="円/楕円 331"/>
        <xdr:cNvSpPr/>
      </xdr:nvSpPr>
      <xdr:spPr>
        <a:xfrm>
          <a:off x="169672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40226</xdr:rowOff>
    </xdr:from>
    <xdr:ext cx="762000" cy="259045"/>
    <xdr:sp macro="" textlink="">
      <xdr:nvSpPr>
        <xdr:cNvPr id="333" name="定員管理の状況該当値テキスト"/>
        <xdr:cNvSpPr txBox="1"/>
      </xdr:nvSpPr>
      <xdr:spPr>
        <a:xfrm>
          <a:off x="171069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17425</xdr:rowOff>
    </xdr:from>
    <xdr:to>
      <xdr:col>23</xdr:col>
      <xdr:colOff>457200</xdr:colOff>
      <xdr:row>61</xdr:row>
      <xdr:rowOff>119025</xdr:rowOff>
    </xdr:to>
    <xdr:sp macro="" textlink="">
      <xdr:nvSpPr>
        <xdr:cNvPr id="334" name="円/楕円 333"/>
        <xdr:cNvSpPr/>
      </xdr:nvSpPr>
      <xdr:spPr>
        <a:xfrm>
          <a:off x="16129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129202</xdr:rowOff>
    </xdr:from>
    <xdr:ext cx="736600" cy="259045"/>
    <xdr:sp macro="" textlink="">
      <xdr:nvSpPr>
        <xdr:cNvPr id="335" name="テキスト ボックス 334"/>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147727</xdr:rowOff>
    </xdr:from>
    <xdr:to>
      <xdr:col>22</xdr:col>
      <xdr:colOff>254000</xdr:colOff>
      <xdr:row>62</xdr:row>
      <xdr:rowOff>77877</xdr:rowOff>
    </xdr:to>
    <xdr:sp macro="" textlink="">
      <xdr:nvSpPr>
        <xdr:cNvPr id="336" name="円/楕円 335"/>
        <xdr:cNvSpPr/>
      </xdr:nvSpPr>
      <xdr:spPr>
        <a:xfrm>
          <a:off x="15240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62654</xdr:rowOff>
    </xdr:from>
    <xdr:ext cx="762000" cy="259045"/>
    <xdr:sp macro="" textlink="">
      <xdr:nvSpPr>
        <xdr:cNvPr id="337" name="テキスト ボックス 336"/>
        <xdr:cNvSpPr txBox="1"/>
      </xdr:nvSpPr>
      <xdr:spPr>
        <a:xfrm>
          <a:off x="14909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132766</xdr:rowOff>
    </xdr:from>
    <xdr:to>
      <xdr:col>21</xdr:col>
      <xdr:colOff>50800</xdr:colOff>
      <xdr:row>62</xdr:row>
      <xdr:rowOff>62916</xdr:rowOff>
    </xdr:to>
    <xdr:sp macro="" textlink="">
      <xdr:nvSpPr>
        <xdr:cNvPr id="338" name="円/楕円 337"/>
        <xdr:cNvSpPr/>
      </xdr:nvSpPr>
      <xdr:spPr>
        <a:xfrm>
          <a:off x="14351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47693</xdr:rowOff>
    </xdr:from>
    <xdr:ext cx="762000" cy="259045"/>
    <xdr:sp macro="" textlink="">
      <xdr:nvSpPr>
        <xdr:cNvPr id="339" name="テキスト ボックス 338"/>
        <xdr:cNvSpPr txBox="1"/>
      </xdr:nvSpPr>
      <xdr:spPr>
        <a:xfrm>
          <a:off x="14020800" y="106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135661</xdr:rowOff>
    </xdr:from>
    <xdr:to>
      <xdr:col>19</xdr:col>
      <xdr:colOff>533400</xdr:colOff>
      <xdr:row>62</xdr:row>
      <xdr:rowOff>65811</xdr:rowOff>
    </xdr:to>
    <xdr:sp macro="" textlink="">
      <xdr:nvSpPr>
        <xdr:cNvPr id="340" name="円/楕円 339"/>
        <xdr:cNvSpPr/>
      </xdr:nvSpPr>
      <xdr:spPr>
        <a:xfrm>
          <a:off x="13462000" y="10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50588</xdr:rowOff>
    </xdr:from>
    <xdr:ext cx="762000" cy="259045"/>
    <xdr:sp macro="" textlink="">
      <xdr:nvSpPr>
        <xdr:cNvPr id="341" name="テキスト ボックス 340"/>
        <xdr:cNvSpPr txBox="1"/>
      </xdr:nvSpPr>
      <xdr:spPr>
        <a:xfrm>
          <a:off x="13131800" y="106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利率の高い地方債の償還が終了し順調に比率が下がっている。</a:t>
          </a:r>
          <a:endParaRPr lang="ja-JP" altLang="ja-JP" sz="1400">
            <a:effectLst/>
          </a:endParaRPr>
        </a:p>
        <a:p>
          <a:pPr rtl="0"/>
          <a:r>
            <a:rPr lang="ja-JP" altLang="ja-JP" sz="1100" b="0" i="0" baseline="0">
              <a:solidFill>
                <a:schemeClr val="dk1"/>
              </a:solidFill>
              <a:effectLst/>
              <a:latin typeface="+mn-lt"/>
              <a:ea typeface="+mn-ea"/>
              <a:cs typeface="+mn-cs"/>
            </a:rPr>
            <a:t>　起債借入額を調整しつつ、交付税算入率の高い有利な事業を優先するなど、新規発行には十分留意し公債費の抑制に努める。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78740</xdr:rowOff>
    </xdr:to>
    <xdr:cxnSp macro="">
      <xdr:nvCxnSpPr>
        <xdr:cNvPr id="373" name="直線コネクタ 372"/>
        <xdr:cNvCxnSpPr/>
      </xdr:nvCxnSpPr>
      <xdr:spPr>
        <a:xfrm flipV="1">
          <a:off x="16179800" y="69077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98044</xdr:rowOff>
    </xdr:to>
    <xdr:cxnSp macro="">
      <xdr:nvCxnSpPr>
        <xdr:cNvPr id="376" name="直線コネクタ 375"/>
        <xdr:cNvCxnSpPr/>
      </xdr:nvCxnSpPr>
      <xdr:spPr>
        <a:xfrm flipV="1">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40</xdr:row>
      <xdr:rowOff>155956</xdr:rowOff>
    </xdr:to>
    <xdr:cxnSp macro="">
      <xdr:nvCxnSpPr>
        <xdr:cNvPr id="379" name="直線コネクタ 378"/>
        <xdr:cNvCxnSpPr/>
      </xdr:nvCxnSpPr>
      <xdr:spPr>
        <a:xfrm flipV="1">
          <a:off x="14401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13462</xdr:rowOff>
    </xdr:to>
    <xdr:cxnSp macro="">
      <xdr:nvCxnSpPr>
        <xdr:cNvPr id="382" name="直線コネクタ 381"/>
        <xdr:cNvCxnSpPr/>
      </xdr:nvCxnSpPr>
      <xdr:spPr>
        <a:xfrm flipV="1">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396" name="円/楕円 395"/>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397" name="テキスト ボックス 396"/>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398" name="円/楕円 397"/>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99" name="テキスト ボックス 398"/>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00" name="円/楕円 399"/>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01" name="テキスト ボックス 40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地方債残高の増加と、将来負担額の控除財源となる財政調整基金の残高低水準により、これまでほぼ横ばいで推移してきた将来負担比率が悪化に転じたが、平成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年度は改善され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年度はほぼ横ばいとなっている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近年の当初予算編成では、財源不足を財政調整基金からの繰入で賄っている状況が続いている。財政調整基金からの繰入（＝基金残高の減少）は「将来負担比率」の指標の悪化に即つながる行為である。地方債の残高が急激に増えないように計画的な借入額を設定するとともに、財政調整基金を安易に繰入しない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677</xdr:rowOff>
    </xdr:from>
    <xdr:to>
      <xdr:col>24</xdr:col>
      <xdr:colOff>558800</xdr:colOff>
      <xdr:row>16</xdr:row>
      <xdr:rowOff>14351</xdr:rowOff>
    </xdr:to>
    <xdr:cxnSp macro="">
      <xdr:nvCxnSpPr>
        <xdr:cNvPr id="435" name="直線コネクタ 434"/>
        <xdr:cNvCxnSpPr/>
      </xdr:nvCxnSpPr>
      <xdr:spPr>
        <a:xfrm>
          <a:off x="16179800" y="2743877"/>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113284</xdr:rowOff>
    </xdr:to>
    <xdr:cxnSp macro="">
      <xdr:nvCxnSpPr>
        <xdr:cNvPr id="438" name="直線コネクタ 437"/>
        <xdr:cNvCxnSpPr/>
      </xdr:nvCxnSpPr>
      <xdr:spPr>
        <a:xfrm flipV="1">
          <a:off x="15290800" y="27438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113284</xdr:rowOff>
    </xdr:from>
    <xdr:to>
      <xdr:col>22</xdr:col>
      <xdr:colOff>203200</xdr:colOff>
      <xdr:row>16</xdr:row>
      <xdr:rowOff>121327</xdr:rowOff>
    </xdr:to>
    <xdr:cxnSp macro="">
      <xdr:nvCxnSpPr>
        <xdr:cNvPr id="441" name="直線コネクタ 440"/>
        <xdr:cNvCxnSpPr/>
      </xdr:nvCxnSpPr>
      <xdr:spPr>
        <a:xfrm flipV="1">
          <a:off x="14401800" y="2856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64220</xdr:rowOff>
    </xdr:from>
    <xdr:to>
      <xdr:col>21</xdr:col>
      <xdr:colOff>0</xdr:colOff>
      <xdr:row>16</xdr:row>
      <xdr:rowOff>121327</xdr:rowOff>
    </xdr:to>
    <xdr:cxnSp macro="">
      <xdr:nvCxnSpPr>
        <xdr:cNvPr id="444" name="直線コネクタ 443"/>
        <xdr:cNvCxnSpPr/>
      </xdr:nvCxnSpPr>
      <xdr:spPr>
        <a:xfrm>
          <a:off x="13512800" y="280742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135001</xdr:rowOff>
    </xdr:from>
    <xdr:to>
      <xdr:col>24</xdr:col>
      <xdr:colOff>609600</xdr:colOff>
      <xdr:row>16</xdr:row>
      <xdr:rowOff>65151</xdr:rowOff>
    </xdr:to>
    <xdr:sp macro="" textlink="">
      <xdr:nvSpPr>
        <xdr:cNvPr id="454" name="円/楕円 453"/>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107078</xdr:rowOff>
    </xdr:from>
    <xdr:ext cx="762000" cy="259045"/>
    <xdr:sp macro="" textlink="">
      <xdr:nvSpPr>
        <xdr:cNvPr id="455" name="将来負担の状況該当値テキスト"/>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121327</xdr:rowOff>
    </xdr:from>
    <xdr:to>
      <xdr:col>23</xdr:col>
      <xdr:colOff>457200</xdr:colOff>
      <xdr:row>16</xdr:row>
      <xdr:rowOff>51477</xdr:rowOff>
    </xdr:to>
    <xdr:sp macro="" textlink="">
      <xdr:nvSpPr>
        <xdr:cNvPr id="456" name="円/楕円 455"/>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36254</xdr:rowOff>
    </xdr:from>
    <xdr:ext cx="736600" cy="259045"/>
    <xdr:sp macro="" textlink="">
      <xdr:nvSpPr>
        <xdr:cNvPr id="457" name="テキスト ボックス 456"/>
        <xdr:cNvSpPr txBox="1"/>
      </xdr:nvSpPr>
      <xdr:spPr>
        <a:xfrm>
          <a:off x="15798800" y="27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62484</xdr:rowOff>
    </xdr:from>
    <xdr:to>
      <xdr:col>22</xdr:col>
      <xdr:colOff>254000</xdr:colOff>
      <xdr:row>16</xdr:row>
      <xdr:rowOff>164084</xdr:rowOff>
    </xdr:to>
    <xdr:sp macro="" textlink="">
      <xdr:nvSpPr>
        <xdr:cNvPr id="458" name="円/楕円 457"/>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148861</xdr:rowOff>
    </xdr:from>
    <xdr:ext cx="762000" cy="259045"/>
    <xdr:sp macro="" textlink="">
      <xdr:nvSpPr>
        <xdr:cNvPr id="459" name="テキスト ボックス 458"/>
        <xdr:cNvSpPr txBox="1"/>
      </xdr:nvSpPr>
      <xdr:spPr>
        <a:xfrm>
          <a:off x="14909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70527</xdr:rowOff>
    </xdr:from>
    <xdr:to>
      <xdr:col>21</xdr:col>
      <xdr:colOff>50800</xdr:colOff>
      <xdr:row>17</xdr:row>
      <xdr:rowOff>677</xdr:rowOff>
    </xdr:to>
    <xdr:sp macro="" textlink="">
      <xdr:nvSpPr>
        <xdr:cNvPr id="460" name="円/楕円 459"/>
        <xdr:cNvSpPr/>
      </xdr:nvSpPr>
      <xdr:spPr>
        <a:xfrm>
          <a:off x="14351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156904</xdr:rowOff>
    </xdr:from>
    <xdr:ext cx="762000" cy="259045"/>
    <xdr:sp macro="" textlink="">
      <xdr:nvSpPr>
        <xdr:cNvPr id="461" name="テキスト ボックス 460"/>
        <xdr:cNvSpPr txBox="1"/>
      </xdr:nvSpPr>
      <xdr:spPr>
        <a:xfrm>
          <a:off x="14020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13420</xdr:rowOff>
    </xdr:from>
    <xdr:to>
      <xdr:col>19</xdr:col>
      <xdr:colOff>533400</xdr:colOff>
      <xdr:row>16</xdr:row>
      <xdr:rowOff>115020</xdr:rowOff>
    </xdr:to>
    <xdr:sp macro="" textlink="">
      <xdr:nvSpPr>
        <xdr:cNvPr id="462" name="円/楕円 461"/>
        <xdr:cNvSpPr/>
      </xdr:nvSpPr>
      <xdr:spPr>
        <a:xfrm>
          <a:off x="13462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99797</xdr:rowOff>
    </xdr:from>
    <xdr:ext cx="762000" cy="259045"/>
    <xdr:sp macro="" textlink="">
      <xdr:nvSpPr>
        <xdr:cNvPr id="463" name="テキスト ボックス 462"/>
        <xdr:cNvSpPr txBox="1"/>
      </xdr:nvSpPr>
      <xdr:spPr>
        <a:xfrm>
          <a:off x="13131800" y="28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一部事務組合で行っている消防</a:t>
          </a:r>
          <a:r>
            <a:rPr lang="ja-JP" altLang="en-US" sz="1100" b="0" i="0" baseline="0">
              <a:solidFill>
                <a:schemeClr val="dk1"/>
              </a:solidFill>
              <a:effectLst/>
              <a:latin typeface="+mn-lt"/>
              <a:ea typeface="+mn-ea"/>
              <a:cs typeface="+mn-cs"/>
            </a:rPr>
            <a:t>広域化</a:t>
          </a:r>
          <a:r>
            <a:rPr lang="ja-JP" altLang="ja-JP" sz="1100" b="0" i="0" baseline="0">
              <a:solidFill>
                <a:schemeClr val="dk1"/>
              </a:solidFill>
              <a:effectLst/>
              <a:latin typeface="+mn-lt"/>
              <a:ea typeface="+mn-ea"/>
              <a:cs typeface="+mn-cs"/>
            </a:rPr>
            <a:t>により人件費が負担金（補助費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）となったため、大幅な減少となった。　今後も、退職不補充などにより人件費の削減に努める。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39</xdr:row>
      <xdr:rowOff>14986</xdr:rowOff>
    </xdr:to>
    <xdr:cxnSp macro="">
      <xdr:nvCxnSpPr>
        <xdr:cNvPr id="64" name="直線コネクタ 63"/>
        <xdr:cNvCxnSpPr/>
      </xdr:nvCxnSpPr>
      <xdr:spPr>
        <a:xfrm flipV="1">
          <a:off x="3987800" y="637692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14986</xdr:rowOff>
    </xdr:from>
    <xdr:to>
      <xdr:col>5</xdr:col>
      <xdr:colOff>549275</xdr:colOff>
      <xdr:row>39</xdr:row>
      <xdr:rowOff>60706</xdr:rowOff>
    </xdr:to>
    <xdr:cxnSp macro="">
      <xdr:nvCxnSpPr>
        <xdr:cNvPr id="67" name="直線コネクタ 66"/>
        <xdr:cNvCxnSpPr/>
      </xdr:nvCxnSpPr>
      <xdr:spPr>
        <a:xfrm flipV="1">
          <a:off x="3098800" y="6701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60706</xdr:rowOff>
    </xdr:from>
    <xdr:to>
      <xdr:col>4</xdr:col>
      <xdr:colOff>346075</xdr:colOff>
      <xdr:row>39</xdr:row>
      <xdr:rowOff>83566</xdr:rowOff>
    </xdr:to>
    <xdr:cxnSp macro="">
      <xdr:nvCxnSpPr>
        <xdr:cNvPr id="70" name="直線コネクタ 69"/>
        <xdr:cNvCxnSpPr/>
      </xdr:nvCxnSpPr>
      <xdr:spPr>
        <a:xfrm flipV="1">
          <a:off x="2209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39</xdr:row>
      <xdr:rowOff>83566</xdr:rowOff>
    </xdr:to>
    <xdr:cxnSp macro="">
      <xdr:nvCxnSpPr>
        <xdr:cNvPr id="73" name="直線コネクタ 72"/>
        <xdr:cNvCxnSpPr/>
      </xdr:nvCxnSpPr>
      <xdr:spPr>
        <a:xfrm>
          <a:off x="1320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135636</xdr:rowOff>
    </xdr:from>
    <xdr:to>
      <xdr:col>5</xdr:col>
      <xdr:colOff>600075</xdr:colOff>
      <xdr:row>39</xdr:row>
      <xdr:rowOff>65786</xdr:rowOff>
    </xdr:to>
    <xdr:sp macro="" textlink="">
      <xdr:nvSpPr>
        <xdr:cNvPr id="85" name="円/楕円 84"/>
        <xdr:cNvSpPr/>
      </xdr:nvSpPr>
      <xdr:spPr>
        <a:xfrm>
          <a:off x="3937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50563</xdr:rowOff>
    </xdr:from>
    <xdr:ext cx="736600" cy="259045"/>
    <xdr:sp macro="" textlink="">
      <xdr:nvSpPr>
        <xdr:cNvPr id="86" name="テキスト ボックス 85"/>
        <xdr:cNvSpPr txBox="1"/>
      </xdr:nvSpPr>
      <xdr:spPr>
        <a:xfrm>
          <a:off x="3606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9906</xdr:rowOff>
    </xdr:from>
    <xdr:to>
      <xdr:col>4</xdr:col>
      <xdr:colOff>396875</xdr:colOff>
      <xdr:row>39</xdr:row>
      <xdr:rowOff>111506</xdr:rowOff>
    </xdr:to>
    <xdr:sp macro="" textlink="">
      <xdr:nvSpPr>
        <xdr:cNvPr id="87" name="円/楕円 86"/>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96283</xdr:rowOff>
    </xdr:from>
    <xdr:ext cx="762000" cy="259045"/>
    <xdr:sp macro="" textlink="">
      <xdr:nvSpPr>
        <xdr:cNvPr id="88" name="テキスト ボックス 87"/>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32766</xdr:rowOff>
    </xdr:from>
    <xdr:to>
      <xdr:col>3</xdr:col>
      <xdr:colOff>193675</xdr:colOff>
      <xdr:row>39</xdr:row>
      <xdr:rowOff>134366</xdr:rowOff>
    </xdr:to>
    <xdr:sp macro="" textlink="">
      <xdr:nvSpPr>
        <xdr:cNvPr id="89" name="円/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は下回っているが、防災対策や地域振興対策などの増要因もあり、決算額比率ともに増加傾向となっている。業務委託については、事務事業レビューの視点から委託内容や仕様などを再度点検するなど経費の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168910</xdr:rowOff>
    </xdr:to>
    <xdr:cxnSp macro="">
      <xdr:nvCxnSpPr>
        <xdr:cNvPr id="125" name="直線コネクタ 124"/>
        <xdr:cNvCxnSpPr/>
      </xdr:nvCxnSpPr>
      <xdr:spPr>
        <a:xfrm>
          <a:off x="15671800" y="2733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161290</xdr:rowOff>
    </xdr:to>
    <xdr:cxnSp macro="">
      <xdr:nvCxnSpPr>
        <xdr:cNvPr id="128" name="直線コネクタ 127"/>
        <xdr:cNvCxnSpPr/>
      </xdr:nvCxnSpPr>
      <xdr:spPr>
        <a:xfrm>
          <a:off x="14782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69850</xdr:rowOff>
    </xdr:to>
    <xdr:cxnSp macro="">
      <xdr:nvCxnSpPr>
        <xdr:cNvPr id="131" name="直線コネクタ 130"/>
        <xdr:cNvCxnSpPr/>
      </xdr:nvCxnSpPr>
      <xdr:spPr>
        <a:xfrm>
          <a:off x="13893800" y="258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16510</xdr:rowOff>
    </xdr:to>
    <xdr:cxnSp macro="">
      <xdr:nvCxnSpPr>
        <xdr:cNvPr id="134" name="直線コネクタ 133"/>
        <xdr:cNvCxnSpPr/>
      </xdr:nvCxnSpPr>
      <xdr:spPr>
        <a:xfrm>
          <a:off x="13004800" y="251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数値は類似団体平均等を下回ってはいるが、扶助費の性質上削減の難しい部分もあるため、町単独事業の見直しなどにより数値の悪化に歯止めをかけるよう努める。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53</xdr:row>
      <xdr:rowOff>102507</xdr:rowOff>
    </xdr:to>
    <xdr:cxnSp macro="">
      <xdr:nvCxnSpPr>
        <xdr:cNvPr id="188" name="直線コネクタ 187"/>
        <xdr:cNvCxnSpPr/>
      </xdr:nvCxnSpPr>
      <xdr:spPr>
        <a:xfrm>
          <a:off x="3987800" y="90424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167822</xdr:rowOff>
    </xdr:to>
    <xdr:cxnSp macro="">
      <xdr:nvCxnSpPr>
        <xdr:cNvPr id="191" name="直線コネクタ 190"/>
        <xdr:cNvCxnSpPr/>
      </xdr:nvCxnSpPr>
      <xdr:spPr>
        <a:xfrm flipV="1">
          <a:off x="3098800" y="9042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167822</xdr:rowOff>
    </xdr:to>
    <xdr:cxnSp macro="">
      <xdr:nvCxnSpPr>
        <xdr:cNvPr id="194" name="直線コネクタ 193"/>
        <xdr:cNvCxnSpPr/>
      </xdr:nvCxnSpPr>
      <xdr:spPr>
        <a:xfrm>
          <a:off x="2209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118835</xdr:rowOff>
    </xdr:to>
    <xdr:cxnSp macro="">
      <xdr:nvCxnSpPr>
        <xdr:cNvPr id="197" name="直線コネクタ 196"/>
        <xdr:cNvCxnSpPr/>
      </xdr:nvCxnSpPr>
      <xdr:spPr>
        <a:xfrm flipV="1">
          <a:off x="1320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7" name="円/楕円 206"/>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8"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9" name="円/楕円 208"/>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10" name="テキスト ボックス 209"/>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1" name="円/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5" name="円/楕円 214"/>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6" name="テキスト ボックス 215"/>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ふるさと納税基金への積立金が増加したため、今年度は大幅な増加となった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維持補修費については、施設の老朽化の影響もあり今後増加していく可能性がある。施設利用料の料金改定など受益者負担についても必要に応じて検討を行う。</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155575</xdr:rowOff>
    </xdr:from>
    <xdr:to>
      <xdr:col>24</xdr:col>
      <xdr:colOff>31750</xdr:colOff>
      <xdr:row>56</xdr:row>
      <xdr:rowOff>149860</xdr:rowOff>
    </xdr:to>
    <xdr:cxnSp macro="">
      <xdr:nvCxnSpPr>
        <xdr:cNvPr id="244" name="直線コネクタ 243"/>
        <xdr:cNvCxnSpPr/>
      </xdr:nvCxnSpPr>
      <xdr:spPr>
        <a:xfrm flipV="1">
          <a:off x="15671800" y="958532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121285</xdr:rowOff>
    </xdr:from>
    <xdr:to>
      <xdr:col>22</xdr:col>
      <xdr:colOff>565150</xdr:colOff>
      <xdr:row>56</xdr:row>
      <xdr:rowOff>149860</xdr:rowOff>
    </xdr:to>
    <xdr:cxnSp macro="">
      <xdr:nvCxnSpPr>
        <xdr:cNvPr id="247" name="直線コネクタ 246"/>
        <xdr:cNvCxnSpPr/>
      </xdr:nvCxnSpPr>
      <xdr:spPr>
        <a:xfrm>
          <a:off x="14782800" y="9722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98425</xdr:rowOff>
    </xdr:from>
    <xdr:to>
      <xdr:col>21</xdr:col>
      <xdr:colOff>361950</xdr:colOff>
      <xdr:row>56</xdr:row>
      <xdr:rowOff>121285</xdr:rowOff>
    </xdr:to>
    <xdr:cxnSp macro="">
      <xdr:nvCxnSpPr>
        <xdr:cNvPr id="250" name="直線コネクタ 249"/>
        <xdr:cNvCxnSpPr/>
      </xdr:nvCxnSpPr>
      <xdr:spPr>
        <a:xfrm>
          <a:off x="13893800" y="9699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86995</xdr:rowOff>
    </xdr:from>
    <xdr:to>
      <xdr:col>20</xdr:col>
      <xdr:colOff>158750</xdr:colOff>
      <xdr:row>56</xdr:row>
      <xdr:rowOff>98425</xdr:rowOff>
    </xdr:to>
    <xdr:cxnSp macro="">
      <xdr:nvCxnSpPr>
        <xdr:cNvPr id="253" name="直線コネクタ 252"/>
        <xdr:cNvCxnSpPr/>
      </xdr:nvCxnSpPr>
      <xdr:spPr>
        <a:xfrm>
          <a:off x="13004800" y="9688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104775</xdr:rowOff>
    </xdr:from>
    <xdr:to>
      <xdr:col>24</xdr:col>
      <xdr:colOff>82550</xdr:colOff>
      <xdr:row>56</xdr:row>
      <xdr:rowOff>34925</xdr:rowOff>
    </xdr:to>
    <xdr:sp macro="" textlink="">
      <xdr:nvSpPr>
        <xdr:cNvPr id="263" name="円/楕円 262"/>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121302</xdr:rowOff>
    </xdr:from>
    <xdr:ext cx="762000" cy="259045"/>
    <xdr:sp macro="" textlink="">
      <xdr:nvSpPr>
        <xdr:cNvPr id="264"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5" name="円/楕円 264"/>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6" name="テキスト ボックス 26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70485</xdr:rowOff>
    </xdr:from>
    <xdr:to>
      <xdr:col>21</xdr:col>
      <xdr:colOff>412750</xdr:colOff>
      <xdr:row>57</xdr:row>
      <xdr:rowOff>635</xdr:rowOff>
    </xdr:to>
    <xdr:sp macro="" textlink="">
      <xdr:nvSpPr>
        <xdr:cNvPr id="267" name="円/楕円 266"/>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10812</xdr:rowOff>
    </xdr:from>
    <xdr:ext cx="762000" cy="259045"/>
    <xdr:sp macro="" textlink="">
      <xdr:nvSpPr>
        <xdr:cNvPr id="268" name="テキスト ボックス 267"/>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47625</xdr:rowOff>
    </xdr:from>
    <xdr:to>
      <xdr:col>20</xdr:col>
      <xdr:colOff>209550</xdr:colOff>
      <xdr:row>56</xdr:row>
      <xdr:rowOff>149225</xdr:rowOff>
    </xdr:to>
    <xdr:sp macro="" textlink="">
      <xdr:nvSpPr>
        <xdr:cNvPr id="269" name="円/楕円 268"/>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159402</xdr:rowOff>
    </xdr:from>
    <xdr:ext cx="762000" cy="259045"/>
    <xdr:sp macro="" textlink="">
      <xdr:nvSpPr>
        <xdr:cNvPr id="270" name="テキスト ボックス 269"/>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36195</xdr:rowOff>
    </xdr:from>
    <xdr:to>
      <xdr:col>19</xdr:col>
      <xdr:colOff>6350</xdr:colOff>
      <xdr:row>56</xdr:row>
      <xdr:rowOff>137795</xdr:rowOff>
    </xdr:to>
    <xdr:sp macro="" textlink="">
      <xdr:nvSpPr>
        <xdr:cNvPr id="271" name="円/楕円 270"/>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147972</xdr:rowOff>
    </xdr:from>
    <xdr:ext cx="762000" cy="259045"/>
    <xdr:sp macro="" textlink="">
      <xdr:nvSpPr>
        <xdr:cNvPr id="272" name="テキスト ボックス 271"/>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よりも高い水準で比率が推移している。観光が主幹産業であることから観光協会や商工会などを始めとした各種産業団体に対する補助金が多いことや、一部事務組合（ごみ・し尿処理）分担金の水準が高いこ</a:t>
          </a:r>
          <a:r>
            <a:rPr lang="ja-JP" altLang="en-US" sz="1100" b="0" i="0" baseline="0">
              <a:solidFill>
                <a:schemeClr val="dk1"/>
              </a:solidFill>
              <a:effectLst/>
              <a:latin typeface="+mn-lt"/>
              <a:ea typeface="+mn-ea"/>
              <a:cs typeface="+mn-cs"/>
            </a:rPr>
            <a:t>とに加え、消防広域化により負担金の増加やふるさと納税返礼品の増により今年度は大きく増加した。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主幹産業に対する補助金等は町の振興のために必要な措置であるが、補助の内容や事業内容が適正に執行されるよう常に点検監督し、必要性のない補助については見直しや廃止を行う。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40</xdr:row>
      <xdr:rowOff>53848</xdr:rowOff>
    </xdr:to>
    <xdr:cxnSp macro="">
      <xdr:nvCxnSpPr>
        <xdr:cNvPr id="302" name="直線コネクタ 301"/>
        <xdr:cNvCxnSpPr/>
      </xdr:nvCxnSpPr>
      <xdr:spPr>
        <a:xfrm>
          <a:off x="15671800" y="6550660"/>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35560</xdr:rowOff>
    </xdr:to>
    <xdr:cxnSp macro="">
      <xdr:nvCxnSpPr>
        <xdr:cNvPr id="305" name="直線コネクタ 304"/>
        <xdr:cNvCxnSpPr/>
      </xdr:nvCxnSpPr>
      <xdr:spPr>
        <a:xfrm>
          <a:off x="14782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62992</xdr:rowOff>
    </xdr:to>
    <xdr:cxnSp macro="">
      <xdr:nvCxnSpPr>
        <xdr:cNvPr id="308" name="直線コネクタ 307"/>
        <xdr:cNvCxnSpPr/>
      </xdr:nvCxnSpPr>
      <xdr:spPr>
        <a:xfrm flipV="1">
          <a:off x="13893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99568</xdr:rowOff>
    </xdr:to>
    <xdr:cxnSp macro="">
      <xdr:nvCxnSpPr>
        <xdr:cNvPr id="311" name="直線コネクタ 310"/>
        <xdr:cNvCxnSpPr/>
      </xdr:nvCxnSpPr>
      <xdr:spPr>
        <a:xfrm flipV="1">
          <a:off x="13004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3048</xdr:rowOff>
    </xdr:from>
    <xdr:to>
      <xdr:col>24</xdr:col>
      <xdr:colOff>82550</xdr:colOff>
      <xdr:row>40</xdr:row>
      <xdr:rowOff>104648</xdr:rowOff>
    </xdr:to>
    <xdr:sp macro="" textlink="">
      <xdr:nvSpPr>
        <xdr:cNvPr id="321" name="円/楕円 320"/>
        <xdr:cNvSpPr/>
      </xdr:nvSpPr>
      <xdr:spPr>
        <a:xfrm>
          <a:off x="16459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83075</xdr:rowOff>
    </xdr:from>
    <xdr:ext cx="762000" cy="259045"/>
    <xdr:sp macro="" textlink="">
      <xdr:nvSpPr>
        <xdr:cNvPr id="322" name="補助費等該当値テキスト"/>
        <xdr:cNvSpPr txBox="1"/>
      </xdr:nvSpPr>
      <xdr:spPr>
        <a:xfrm>
          <a:off x="16598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3" name="円/楕円 32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4" name="テキスト ボックス 32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5" name="円/楕円 32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6" name="テキスト ボックス 32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27" name="円/楕円 326"/>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28" name="テキスト ボックス 327"/>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29" name="円/楕円 32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30" name="テキスト ボックス 32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これまで過去の大型公共事業の地方債償還終了により公債費は減少してきたが、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から制度が始まった臨時財政対策債の償還費が年々増加している。今後は臨時財政対策債の借入額及び償還額を考慮しながら普通建設</a:t>
          </a:r>
          <a:r>
            <a:rPr lang="ja-JP" altLang="en-US" sz="1100" b="0" i="0" baseline="0">
              <a:solidFill>
                <a:schemeClr val="dk1"/>
              </a:solidFill>
              <a:effectLst/>
              <a:latin typeface="+mn-lt"/>
              <a:ea typeface="+mn-ea"/>
              <a:cs typeface="+mn-cs"/>
            </a:rPr>
            <a:t>事業に伴う一般会計</a:t>
          </a:r>
          <a:r>
            <a:rPr lang="ja-JP" altLang="ja-JP" sz="1100" b="0" i="0" baseline="0">
              <a:solidFill>
                <a:schemeClr val="dk1"/>
              </a:solidFill>
              <a:effectLst/>
              <a:latin typeface="+mn-lt"/>
              <a:ea typeface="+mn-ea"/>
              <a:cs typeface="+mn-cs"/>
            </a:rPr>
            <a:t>債の借入額を調整抑制するなどして公債費の比率が悪化しないよう努める。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28702</xdr:rowOff>
    </xdr:to>
    <xdr:cxnSp macro="">
      <xdr:nvCxnSpPr>
        <xdr:cNvPr id="360" name="直線コネクタ 359"/>
        <xdr:cNvCxnSpPr/>
      </xdr:nvCxnSpPr>
      <xdr:spPr>
        <a:xfrm>
          <a:off x="3987800" y="13193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76</xdr:row>
      <xdr:rowOff>163576</xdr:rowOff>
    </xdr:to>
    <xdr:cxnSp macro="">
      <xdr:nvCxnSpPr>
        <xdr:cNvPr id="363" name="直線コネクタ 362"/>
        <xdr:cNvCxnSpPr/>
      </xdr:nvCxnSpPr>
      <xdr:spPr>
        <a:xfrm>
          <a:off x="3098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163576</xdr:rowOff>
    </xdr:to>
    <xdr:cxnSp macro="">
      <xdr:nvCxnSpPr>
        <xdr:cNvPr id="366" name="直線コネクタ 365"/>
        <xdr:cNvCxnSpPr/>
      </xdr:nvCxnSpPr>
      <xdr:spPr>
        <a:xfrm>
          <a:off x="2209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149861</xdr:rowOff>
    </xdr:to>
    <xdr:cxnSp macro="">
      <xdr:nvCxnSpPr>
        <xdr:cNvPr id="369" name="直線コネクタ 368"/>
        <xdr:cNvCxnSpPr/>
      </xdr:nvCxnSpPr>
      <xdr:spPr>
        <a:xfrm>
          <a:off x="1320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79" name="円/楕円 378"/>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0"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1" name="円/楕円 380"/>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2" name="テキスト ボックス 381"/>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3" name="円/楕円 382"/>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4" name="テキスト ボックス 383"/>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5" name="円/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6" name="テキスト ボックス 38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87" name="円/楕円 386"/>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88" name="テキスト ボックス 387"/>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類似団体平均とほぼ同水準</a:t>
          </a:r>
          <a:r>
            <a:rPr lang="ja-JP" altLang="en-US" sz="1100" b="0" i="0" baseline="0">
              <a:solidFill>
                <a:schemeClr val="dk1"/>
              </a:solidFill>
              <a:effectLst/>
              <a:latin typeface="+mn-lt"/>
              <a:ea typeface="+mn-ea"/>
              <a:cs typeface="+mn-cs"/>
            </a:rPr>
            <a:t>だが、今年度類似団体平均より下回る形となった。臨時財政対策債の増加により償還費が年々増加しているため、公債費以外の割合が小さくなってきている。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起債発行額を極力抑えることにより、将来の公債費を抑制するとともに、事務の効率化や</a:t>
          </a:r>
          <a:r>
            <a:rPr lang="ja-JP" altLang="ja-JP" sz="1100" b="0" i="0" baseline="0">
              <a:solidFill>
                <a:schemeClr val="dk1"/>
              </a:solidFill>
              <a:effectLst/>
              <a:latin typeface="+mn-lt"/>
              <a:ea typeface="+mn-ea"/>
              <a:cs typeface="+mn-cs"/>
            </a:rPr>
            <a:t>町内産業振興のための補助費等の</a:t>
          </a:r>
          <a:r>
            <a:rPr lang="ja-JP" altLang="en-US" sz="1100" b="0" i="0" baseline="0">
              <a:solidFill>
                <a:schemeClr val="dk1"/>
              </a:solidFill>
              <a:effectLst/>
              <a:latin typeface="+mn-lt"/>
              <a:ea typeface="+mn-ea"/>
              <a:cs typeface="+mn-cs"/>
            </a:rPr>
            <a:t>見直しに</a:t>
          </a:r>
          <a:r>
            <a:rPr lang="ja-JP" altLang="ja-JP" sz="1100" b="0" i="0" baseline="0">
              <a:solidFill>
                <a:schemeClr val="dk1"/>
              </a:solidFill>
              <a:effectLst/>
              <a:latin typeface="+mn-lt"/>
              <a:ea typeface="+mn-ea"/>
              <a:cs typeface="+mn-cs"/>
            </a:rPr>
            <a:t>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81280</xdr:rowOff>
    </xdr:to>
    <xdr:cxnSp macro="">
      <xdr:nvCxnSpPr>
        <xdr:cNvPr id="419" name="直線コネクタ 418"/>
        <xdr:cNvCxnSpPr/>
      </xdr:nvCxnSpPr>
      <xdr:spPr>
        <a:xfrm flipV="1">
          <a:off x="15671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85852</xdr:rowOff>
    </xdr:to>
    <xdr:cxnSp macro="">
      <xdr:nvCxnSpPr>
        <xdr:cNvPr id="422" name="直線コネクタ 421"/>
        <xdr:cNvCxnSpPr/>
      </xdr:nvCxnSpPr>
      <xdr:spPr>
        <a:xfrm flipV="1">
          <a:off x="14782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85852</xdr:rowOff>
    </xdr:to>
    <xdr:cxnSp macro="">
      <xdr:nvCxnSpPr>
        <xdr:cNvPr id="425" name="直線コネクタ 424"/>
        <xdr:cNvCxnSpPr/>
      </xdr:nvCxnSpPr>
      <xdr:spPr>
        <a:xfrm>
          <a:off x="13893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81280</xdr:rowOff>
    </xdr:to>
    <xdr:cxnSp macro="">
      <xdr:nvCxnSpPr>
        <xdr:cNvPr id="428" name="直線コネクタ 427"/>
        <xdr:cNvCxnSpPr/>
      </xdr:nvCxnSpPr>
      <xdr:spPr>
        <a:xfrm>
          <a:off x="13004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38" name="円/楕円 43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3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0" name="円/楕円 43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41" name="テキスト ボックス 440"/>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35052</xdr:rowOff>
    </xdr:from>
    <xdr:to>
      <xdr:col>21</xdr:col>
      <xdr:colOff>412750</xdr:colOff>
      <xdr:row>76</xdr:row>
      <xdr:rowOff>136652</xdr:rowOff>
    </xdr:to>
    <xdr:sp macro="" textlink="">
      <xdr:nvSpPr>
        <xdr:cNvPr id="442" name="円/楕円 441"/>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121429</xdr:rowOff>
    </xdr:from>
    <xdr:ext cx="762000" cy="259045"/>
    <xdr:sp macro="" textlink="">
      <xdr:nvSpPr>
        <xdr:cNvPr id="443" name="テキスト ボックス 442"/>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4" name="円/楕円 443"/>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5" name="テキスト ボックス 444"/>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46" name="円/楕円 44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47" name="テキスト ボックス 44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静岡県東伊豆町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122458</xdr:rowOff>
    </xdr:from>
    <xdr:to>
      <xdr:col>4</xdr:col>
      <xdr:colOff>1117600</xdr:colOff>
      <xdr:row>17</xdr:row>
      <xdr:rowOff>131618</xdr:rowOff>
    </xdr:to>
    <xdr:cxnSp macro="">
      <xdr:nvCxnSpPr>
        <xdr:cNvPr id="50" name="直線コネクタ 49"/>
        <xdr:cNvCxnSpPr/>
      </xdr:nvCxnSpPr>
      <xdr:spPr bwMode="auto">
        <a:xfrm>
          <a:off x="5003800" y="3084733"/>
          <a:ext cx="6477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116395</xdr:rowOff>
    </xdr:from>
    <xdr:ext cx="762000" cy="259045"/>
    <xdr:sp macro="" textlink="">
      <xdr:nvSpPr>
        <xdr:cNvPr id="51" name="人口1人当たり決算額の推移平均値テキスト130"/>
        <xdr:cNvSpPr txBox="1"/>
      </xdr:nvSpPr>
      <xdr:spPr>
        <a:xfrm>
          <a:off x="5740400" y="3078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122458</xdr:rowOff>
    </xdr:from>
    <xdr:to>
      <xdr:col>4</xdr:col>
      <xdr:colOff>469900</xdr:colOff>
      <xdr:row>17</xdr:row>
      <xdr:rowOff>147269</xdr:rowOff>
    </xdr:to>
    <xdr:cxnSp macro="">
      <xdr:nvCxnSpPr>
        <xdr:cNvPr id="53" name="直線コネクタ 52"/>
        <xdr:cNvCxnSpPr/>
      </xdr:nvCxnSpPr>
      <xdr:spPr bwMode="auto">
        <a:xfrm flipV="1">
          <a:off x="4305300" y="3084733"/>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136815</xdr:rowOff>
    </xdr:from>
    <xdr:to>
      <xdr:col>3</xdr:col>
      <xdr:colOff>904875</xdr:colOff>
      <xdr:row>17</xdr:row>
      <xdr:rowOff>147269</xdr:rowOff>
    </xdr:to>
    <xdr:cxnSp macro="">
      <xdr:nvCxnSpPr>
        <xdr:cNvPr id="56" name="直線コネクタ 55"/>
        <xdr:cNvCxnSpPr/>
      </xdr:nvCxnSpPr>
      <xdr:spPr bwMode="auto">
        <a:xfrm>
          <a:off x="3606800" y="3099090"/>
          <a:ext cx="6985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136815</xdr:rowOff>
    </xdr:from>
    <xdr:to>
      <xdr:col>3</xdr:col>
      <xdr:colOff>206375</xdr:colOff>
      <xdr:row>17</xdr:row>
      <xdr:rowOff>157023</xdr:rowOff>
    </xdr:to>
    <xdr:cxnSp macro="">
      <xdr:nvCxnSpPr>
        <xdr:cNvPr id="59" name="直線コネクタ 58"/>
        <xdr:cNvCxnSpPr/>
      </xdr:nvCxnSpPr>
      <xdr:spPr bwMode="auto">
        <a:xfrm flipV="1">
          <a:off x="2908300" y="3099090"/>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80818</xdr:rowOff>
    </xdr:from>
    <xdr:to>
      <xdr:col>5</xdr:col>
      <xdr:colOff>34925</xdr:colOff>
      <xdr:row>18</xdr:row>
      <xdr:rowOff>10968</xdr:rowOff>
    </xdr:to>
    <xdr:sp macro="" textlink="">
      <xdr:nvSpPr>
        <xdr:cNvPr id="69" name="円/楕円 68"/>
        <xdr:cNvSpPr/>
      </xdr:nvSpPr>
      <xdr:spPr bwMode="auto">
        <a:xfrm>
          <a:off x="56007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97345</xdr:rowOff>
    </xdr:from>
    <xdr:ext cx="762000" cy="259045"/>
    <xdr:sp macro="" textlink="">
      <xdr:nvSpPr>
        <xdr:cNvPr id="70" name="人口1人当たり決算額の推移該当値テキスト130"/>
        <xdr:cNvSpPr txBox="1"/>
      </xdr:nvSpPr>
      <xdr:spPr>
        <a:xfrm>
          <a:off x="5740400" y="2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71658</xdr:rowOff>
    </xdr:from>
    <xdr:to>
      <xdr:col>4</xdr:col>
      <xdr:colOff>520700</xdr:colOff>
      <xdr:row>18</xdr:row>
      <xdr:rowOff>1808</xdr:rowOff>
    </xdr:to>
    <xdr:sp macro="" textlink="">
      <xdr:nvSpPr>
        <xdr:cNvPr id="71" name="円/楕円 70"/>
        <xdr:cNvSpPr/>
      </xdr:nvSpPr>
      <xdr:spPr bwMode="auto">
        <a:xfrm>
          <a:off x="49530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11985</xdr:rowOff>
    </xdr:from>
    <xdr:ext cx="736600" cy="259045"/>
    <xdr:sp macro="" textlink="">
      <xdr:nvSpPr>
        <xdr:cNvPr id="72" name="テキスト ボックス 71"/>
        <xdr:cNvSpPr txBox="1"/>
      </xdr:nvSpPr>
      <xdr:spPr>
        <a:xfrm>
          <a:off x="4622800" y="280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111,846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96469</xdr:rowOff>
    </xdr:from>
    <xdr:to>
      <xdr:col>3</xdr:col>
      <xdr:colOff>955675</xdr:colOff>
      <xdr:row>18</xdr:row>
      <xdr:rowOff>26619</xdr:rowOff>
    </xdr:to>
    <xdr:sp macro="" textlink="">
      <xdr:nvSpPr>
        <xdr:cNvPr id="73" name="円/楕円 72"/>
        <xdr:cNvSpPr/>
      </xdr:nvSpPr>
      <xdr:spPr bwMode="auto">
        <a:xfrm>
          <a:off x="42545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11396</xdr:rowOff>
    </xdr:from>
    <xdr:ext cx="762000" cy="259045"/>
    <xdr:sp macro="" textlink="">
      <xdr:nvSpPr>
        <xdr:cNvPr id="74" name="テキスト ボックス 73"/>
        <xdr:cNvSpPr txBox="1"/>
      </xdr:nvSpPr>
      <xdr:spPr>
        <a:xfrm>
          <a:off x="3924300" y="314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86015</xdr:rowOff>
    </xdr:from>
    <xdr:to>
      <xdr:col>3</xdr:col>
      <xdr:colOff>257175</xdr:colOff>
      <xdr:row>18</xdr:row>
      <xdr:rowOff>16165</xdr:rowOff>
    </xdr:to>
    <xdr:sp macro="" textlink="">
      <xdr:nvSpPr>
        <xdr:cNvPr id="75" name="円/楕円 74"/>
        <xdr:cNvSpPr/>
      </xdr:nvSpPr>
      <xdr:spPr bwMode="auto">
        <a:xfrm>
          <a:off x="35560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26342</xdr:rowOff>
    </xdr:from>
    <xdr:ext cx="762000" cy="259045"/>
    <xdr:sp macro="" textlink="">
      <xdr:nvSpPr>
        <xdr:cNvPr id="76" name="テキスト ボックス 75"/>
        <xdr:cNvSpPr txBox="1"/>
      </xdr:nvSpPr>
      <xdr:spPr>
        <a:xfrm>
          <a:off x="3225800" y="28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106223</xdr:rowOff>
    </xdr:from>
    <xdr:to>
      <xdr:col>2</xdr:col>
      <xdr:colOff>692150</xdr:colOff>
      <xdr:row>18</xdr:row>
      <xdr:rowOff>36373</xdr:rowOff>
    </xdr:to>
    <xdr:sp macro="" textlink="">
      <xdr:nvSpPr>
        <xdr:cNvPr id="77" name="円/楕円 76"/>
        <xdr:cNvSpPr/>
      </xdr:nvSpPr>
      <xdr:spPr bwMode="auto">
        <a:xfrm>
          <a:off x="28575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46550</xdr:rowOff>
    </xdr:from>
    <xdr:ext cx="762000" cy="259045"/>
    <xdr:sp macro="" textlink="">
      <xdr:nvSpPr>
        <xdr:cNvPr id="78" name="テキスト ボックス 77"/>
        <xdr:cNvSpPr txBox="1"/>
      </xdr:nvSpPr>
      <xdr:spPr>
        <a:xfrm>
          <a:off x="2527300" y="28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141288</xdr:rowOff>
    </xdr:from>
    <xdr:to>
      <xdr:col>4</xdr:col>
      <xdr:colOff>1117600</xdr:colOff>
      <xdr:row>36</xdr:row>
      <xdr:rowOff>155963</xdr:rowOff>
    </xdr:to>
    <xdr:cxnSp macro="">
      <xdr:nvCxnSpPr>
        <xdr:cNvPr id="110" name="直線コネクタ 109"/>
        <xdr:cNvCxnSpPr/>
      </xdr:nvCxnSpPr>
      <xdr:spPr bwMode="auto">
        <a:xfrm>
          <a:off x="5003800" y="7094538"/>
          <a:ext cx="647700" cy="1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141288</xdr:rowOff>
    </xdr:from>
    <xdr:to>
      <xdr:col>4</xdr:col>
      <xdr:colOff>469900</xdr:colOff>
      <xdr:row>37</xdr:row>
      <xdr:rowOff>4173</xdr:rowOff>
    </xdr:to>
    <xdr:cxnSp macro="">
      <xdr:nvCxnSpPr>
        <xdr:cNvPr id="113" name="直線コネクタ 112"/>
        <xdr:cNvCxnSpPr/>
      </xdr:nvCxnSpPr>
      <xdr:spPr bwMode="auto">
        <a:xfrm flipV="1">
          <a:off x="4305300" y="7094538"/>
          <a:ext cx="698500" cy="3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130384</xdr:rowOff>
    </xdr:from>
    <xdr:to>
      <xdr:col>3</xdr:col>
      <xdr:colOff>904875</xdr:colOff>
      <xdr:row>37</xdr:row>
      <xdr:rowOff>4173</xdr:rowOff>
    </xdr:to>
    <xdr:cxnSp macro="">
      <xdr:nvCxnSpPr>
        <xdr:cNvPr id="116" name="直線コネクタ 115"/>
        <xdr:cNvCxnSpPr/>
      </xdr:nvCxnSpPr>
      <xdr:spPr bwMode="auto">
        <a:xfrm>
          <a:off x="3606800" y="7083634"/>
          <a:ext cx="698500" cy="4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120417</xdr:rowOff>
    </xdr:from>
    <xdr:to>
      <xdr:col>3</xdr:col>
      <xdr:colOff>206375</xdr:colOff>
      <xdr:row>36</xdr:row>
      <xdr:rowOff>130384</xdr:rowOff>
    </xdr:to>
    <xdr:cxnSp macro="">
      <xdr:nvCxnSpPr>
        <xdr:cNvPr id="119" name="直線コネクタ 118"/>
        <xdr:cNvCxnSpPr/>
      </xdr:nvCxnSpPr>
      <xdr:spPr bwMode="auto">
        <a:xfrm>
          <a:off x="2908300" y="7073667"/>
          <a:ext cx="698500" cy="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105163</xdr:rowOff>
    </xdr:from>
    <xdr:to>
      <xdr:col>5</xdr:col>
      <xdr:colOff>34925</xdr:colOff>
      <xdr:row>37</xdr:row>
      <xdr:rowOff>35313</xdr:rowOff>
    </xdr:to>
    <xdr:sp macro="" textlink="">
      <xdr:nvSpPr>
        <xdr:cNvPr id="129" name="円/楕円 128"/>
        <xdr:cNvSpPr/>
      </xdr:nvSpPr>
      <xdr:spPr bwMode="auto">
        <a:xfrm>
          <a:off x="5600700" y="705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77240</xdr:rowOff>
    </xdr:from>
    <xdr:ext cx="762000" cy="259045"/>
    <xdr:sp macro="" textlink="">
      <xdr:nvSpPr>
        <xdr:cNvPr id="130" name="人口1人当たり決算額の推移該当値テキスト445"/>
        <xdr:cNvSpPr txBox="1"/>
      </xdr:nvSpPr>
      <xdr:spPr>
        <a:xfrm>
          <a:off x="5740400" y="703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90488</xdr:rowOff>
    </xdr:from>
    <xdr:to>
      <xdr:col>4</xdr:col>
      <xdr:colOff>520700</xdr:colOff>
      <xdr:row>37</xdr:row>
      <xdr:rowOff>20638</xdr:rowOff>
    </xdr:to>
    <xdr:sp macro="" textlink="">
      <xdr:nvSpPr>
        <xdr:cNvPr id="131" name="円/楕円 130"/>
        <xdr:cNvSpPr/>
      </xdr:nvSpPr>
      <xdr:spPr bwMode="auto">
        <a:xfrm>
          <a:off x="4953000" y="704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5415</xdr:rowOff>
    </xdr:from>
    <xdr:ext cx="736600" cy="259045"/>
    <xdr:sp macro="" textlink="">
      <xdr:nvSpPr>
        <xdr:cNvPr id="132" name="テキスト ボックス 131"/>
        <xdr:cNvSpPr txBox="1"/>
      </xdr:nvSpPr>
      <xdr:spPr>
        <a:xfrm>
          <a:off x="4622800" y="713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124823</xdr:rowOff>
    </xdr:from>
    <xdr:to>
      <xdr:col>3</xdr:col>
      <xdr:colOff>955675</xdr:colOff>
      <xdr:row>37</xdr:row>
      <xdr:rowOff>54973</xdr:rowOff>
    </xdr:to>
    <xdr:sp macro="" textlink="">
      <xdr:nvSpPr>
        <xdr:cNvPr id="133" name="円/楕円 132"/>
        <xdr:cNvSpPr/>
      </xdr:nvSpPr>
      <xdr:spPr bwMode="auto">
        <a:xfrm>
          <a:off x="4254500" y="707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39750</xdr:rowOff>
    </xdr:from>
    <xdr:ext cx="762000" cy="259045"/>
    <xdr:sp macro="" textlink="">
      <xdr:nvSpPr>
        <xdr:cNvPr id="134" name="テキスト ボックス 133"/>
        <xdr:cNvSpPr txBox="1"/>
      </xdr:nvSpPr>
      <xdr:spPr>
        <a:xfrm>
          <a:off x="3924300" y="71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79584</xdr:rowOff>
    </xdr:from>
    <xdr:to>
      <xdr:col>3</xdr:col>
      <xdr:colOff>257175</xdr:colOff>
      <xdr:row>37</xdr:row>
      <xdr:rowOff>9734</xdr:rowOff>
    </xdr:to>
    <xdr:sp macro="" textlink="">
      <xdr:nvSpPr>
        <xdr:cNvPr id="135" name="円/楕円 134"/>
        <xdr:cNvSpPr/>
      </xdr:nvSpPr>
      <xdr:spPr bwMode="auto">
        <a:xfrm>
          <a:off x="3556000" y="703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165961</xdr:rowOff>
    </xdr:from>
    <xdr:ext cx="762000" cy="259045"/>
    <xdr:sp macro="" textlink="">
      <xdr:nvSpPr>
        <xdr:cNvPr id="136" name="テキスト ボックス 135"/>
        <xdr:cNvSpPr txBox="1"/>
      </xdr:nvSpPr>
      <xdr:spPr>
        <a:xfrm>
          <a:off x="3225800" y="71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69617</xdr:rowOff>
    </xdr:from>
    <xdr:to>
      <xdr:col>2</xdr:col>
      <xdr:colOff>692150</xdr:colOff>
      <xdr:row>36</xdr:row>
      <xdr:rowOff>171217</xdr:rowOff>
    </xdr:to>
    <xdr:sp macro="" textlink="">
      <xdr:nvSpPr>
        <xdr:cNvPr id="137" name="円/楕円 136"/>
        <xdr:cNvSpPr/>
      </xdr:nvSpPr>
      <xdr:spPr bwMode="auto">
        <a:xfrm>
          <a:off x="2857500" y="702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155994</xdr:rowOff>
    </xdr:from>
    <xdr:ext cx="762000" cy="259045"/>
    <xdr:sp macro="" textlink="">
      <xdr:nvSpPr>
        <xdr:cNvPr id="138" name="テキスト ボックス 137"/>
        <xdr:cNvSpPr txBox="1"/>
      </xdr:nvSpPr>
      <xdr:spPr>
        <a:xfrm>
          <a:off x="2527300" y="710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25652</xdr:rowOff>
    </xdr:from>
    <xdr:to>
      <xdr:col>6</xdr:col>
      <xdr:colOff>511175</xdr:colOff>
      <xdr:row>37</xdr:row>
      <xdr:rowOff>169166</xdr:rowOff>
    </xdr:to>
    <xdr:cxnSp macro="">
      <xdr:nvCxnSpPr>
        <xdr:cNvPr id="61" name="直線コネクタ 60"/>
        <xdr:cNvCxnSpPr/>
      </xdr:nvCxnSpPr>
      <xdr:spPr>
        <a:xfrm>
          <a:off x="3797300" y="6369302"/>
          <a:ext cx="8382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25652</xdr:rowOff>
    </xdr:from>
    <xdr:to>
      <xdr:col>5</xdr:col>
      <xdr:colOff>358775</xdr:colOff>
      <xdr:row>37</xdr:row>
      <xdr:rowOff>47193</xdr:rowOff>
    </xdr:to>
    <xdr:cxnSp macro="">
      <xdr:nvCxnSpPr>
        <xdr:cNvPr id="64" name="直線コネクタ 63"/>
        <xdr:cNvCxnSpPr/>
      </xdr:nvCxnSpPr>
      <xdr:spPr>
        <a:xfrm flipV="1">
          <a:off x="2908300" y="636930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41173</xdr:rowOff>
    </xdr:from>
    <xdr:to>
      <xdr:col>4</xdr:col>
      <xdr:colOff>155575</xdr:colOff>
      <xdr:row>37</xdr:row>
      <xdr:rowOff>47193</xdr:rowOff>
    </xdr:to>
    <xdr:cxnSp macro="">
      <xdr:nvCxnSpPr>
        <xdr:cNvPr id="67" name="直線コネクタ 66"/>
        <xdr:cNvCxnSpPr/>
      </xdr:nvCxnSpPr>
      <xdr:spPr>
        <a:xfrm>
          <a:off x="2019300" y="638482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41173</xdr:rowOff>
    </xdr:from>
    <xdr:to>
      <xdr:col>2</xdr:col>
      <xdr:colOff>638175</xdr:colOff>
      <xdr:row>37</xdr:row>
      <xdr:rowOff>52961</xdr:rowOff>
    </xdr:to>
    <xdr:cxnSp macro="">
      <xdr:nvCxnSpPr>
        <xdr:cNvPr id="70" name="直線コネクタ 69"/>
        <xdr:cNvCxnSpPr/>
      </xdr:nvCxnSpPr>
      <xdr:spPr>
        <a:xfrm flipV="1">
          <a:off x="1130300" y="6384823"/>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118366</xdr:rowOff>
    </xdr:from>
    <xdr:to>
      <xdr:col>6</xdr:col>
      <xdr:colOff>561975</xdr:colOff>
      <xdr:row>38</xdr:row>
      <xdr:rowOff>48516</xdr:rowOff>
    </xdr:to>
    <xdr:sp macro="" textlink="">
      <xdr:nvSpPr>
        <xdr:cNvPr id="80" name="円/楕円 79"/>
        <xdr:cNvSpPr/>
      </xdr:nvSpPr>
      <xdr:spPr>
        <a:xfrm>
          <a:off x="45847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96793</xdr:rowOff>
    </xdr:from>
    <xdr:ext cx="534377" cy="259045"/>
    <xdr:sp macro="" textlink="">
      <xdr:nvSpPr>
        <xdr:cNvPr id="81" name="人件費該当値テキスト"/>
        <xdr:cNvSpPr txBox="1"/>
      </xdr:nvSpPr>
      <xdr:spPr>
        <a:xfrm>
          <a:off x="4686300" y="64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146302</xdr:rowOff>
    </xdr:from>
    <xdr:to>
      <xdr:col>5</xdr:col>
      <xdr:colOff>409575</xdr:colOff>
      <xdr:row>37</xdr:row>
      <xdr:rowOff>76452</xdr:rowOff>
    </xdr:to>
    <xdr:sp macro="" textlink="">
      <xdr:nvSpPr>
        <xdr:cNvPr id="82" name="円/楕円 81"/>
        <xdr:cNvSpPr/>
      </xdr:nvSpPr>
      <xdr:spPr>
        <a:xfrm>
          <a:off x="3746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92979</xdr:rowOff>
    </xdr:from>
    <xdr:ext cx="534377" cy="259045"/>
    <xdr:sp macro="" textlink="">
      <xdr:nvSpPr>
        <xdr:cNvPr id="83" name="テキスト ボックス 82"/>
        <xdr:cNvSpPr txBox="1"/>
      </xdr:nvSpPr>
      <xdr:spPr>
        <a:xfrm>
          <a:off x="3530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167843</xdr:rowOff>
    </xdr:from>
    <xdr:to>
      <xdr:col>4</xdr:col>
      <xdr:colOff>206375</xdr:colOff>
      <xdr:row>37</xdr:row>
      <xdr:rowOff>97993</xdr:rowOff>
    </xdr:to>
    <xdr:sp macro="" textlink="">
      <xdr:nvSpPr>
        <xdr:cNvPr id="84" name="円/楕円 83"/>
        <xdr:cNvSpPr/>
      </xdr:nvSpPr>
      <xdr:spPr>
        <a:xfrm>
          <a:off x="2857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114520</xdr:rowOff>
    </xdr:from>
    <xdr:ext cx="534377" cy="259045"/>
    <xdr:sp macro="" textlink="">
      <xdr:nvSpPr>
        <xdr:cNvPr id="85" name="テキスト ボックス 84"/>
        <xdr:cNvSpPr txBox="1"/>
      </xdr:nvSpPr>
      <xdr:spPr>
        <a:xfrm>
          <a:off x="2641111" y="61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161823</xdr:rowOff>
    </xdr:from>
    <xdr:to>
      <xdr:col>3</xdr:col>
      <xdr:colOff>3175</xdr:colOff>
      <xdr:row>37</xdr:row>
      <xdr:rowOff>91973</xdr:rowOff>
    </xdr:to>
    <xdr:sp macro="" textlink="">
      <xdr:nvSpPr>
        <xdr:cNvPr id="86" name="円/楕円 85"/>
        <xdr:cNvSpPr/>
      </xdr:nvSpPr>
      <xdr:spPr>
        <a:xfrm>
          <a:off x="1968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108500</xdr:rowOff>
    </xdr:from>
    <xdr:ext cx="534377" cy="259045"/>
    <xdr:sp macro="" textlink="">
      <xdr:nvSpPr>
        <xdr:cNvPr id="87" name="テキスト ボックス 86"/>
        <xdr:cNvSpPr txBox="1"/>
      </xdr:nvSpPr>
      <xdr:spPr>
        <a:xfrm>
          <a:off x="1752111" y="6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2161</xdr:rowOff>
    </xdr:from>
    <xdr:to>
      <xdr:col>1</xdr:col>
      <xdr:colOff>485775</xdr:colOff>
      <xdr:row>37</xdr:row>
      <xdr:rowOff>103761</xdr:rowOff>
    </xdr:to>
    <xdr:sp macro="" textlink="">
      <xdr:nvSpPr>
        <xdr:cNvPr id="88" name="円/楕円 87"/>
        <xdr:cNvSpPr/>
      </xdr:nvSpPr>
      <xdr:spPr>
        <a:xfrm>
          <a:off x="1079500" y="63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120288</xdr:rowOff>
    </xdr:from>
    <xdr:ext cx="534377" cy="259045"/>
    <xdr:sp macro="" textlink="">
      <xdr:nvSpPr>
        <xdr:cNvPr id="89" name="テキスト ボックス 88"/>
        <xdr:cNvSpPr txBox="1"/>
      </xdr:nvSpPr>
      <xdr:spPr>
        <a:xfrm>
          <a:off x="863111" y="61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69995</xdr:rowOff>
    </xdr:from>
    <xdr:to>
      <xdr:col>6</xdr:col>
      <xdr:colOff>511175</xdr:colOff>
      <xdr:row>57</xdr:row>
      <xdr:rowOff>70009</xdr:rowOff>
    </xdr:to>
    <xdr:cxnSp macro="">
      <xdr:nvCxnSpPr>
        <xdr:cNvPr id="116" name="直線コネクタ 115"/>
        <xdr:cNvCxnSpPr/>
      </xdr:nvCxnSpPr>
      <xdr:spPr>
        <a:xfrm flipV="1">
          <a:off x="3797300" y="9842645"/>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70009</xdr:rowOff>
    </xdr:from>
    <xdr:to>
      <xdr:col>5</xdr:col>
      <xdr:colOff>358775</xdr:colOff>
      <xdr:row>57</xdr:row>
      <xdr:rowOff>71431</xdr:rowOff>
    </xdr:to>
    <xdr:cxnSp macro="">
      <xdr:nvCxnSpPr>
        <xdr:cNvPr id="119" name="直線コネクタ 118"/>
        <xdr:cNvCxnSpPr/>
      </xdr:nvCxnSpPr>
      <xdr:spPr>
        <a:xfrm flipV="1">
          <a:off x="2908300" y="984265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45800</xdr:rowOff>
    </xdr:from>
    <xdr:to>
      <xdr:col>4</xdr:col>
      <xdr:colOff>155575</xdr:colOff>
      <xdr:row>57</xdr:row>
      <xdr:rowOff>71431</xdr:rowOff>
    </xdr:to>
    <xdr:cxnSp macro="">
      <xdr:nvCxnSpPr>
        <xdr:cNvPr id="122" name="直線コネクタ 121"/>
        <xdr:cNvCxnSpPr/>
      </xdr:nvCxnSpPr>
      <xdr:spPr>
        <a:xfrm>
          <a:off x="2019300" y="9818450"/>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45800</xdr:rowOff>
    </xdr:from>
    <xdr:to>
      <xdr:col>2</xdr:col>
      <xdr:colOff>638175</xdr:colOff>
      <xdr:row>57</xdr:row>
      <xdr:rowOff>90395</xdr:rowOff>
    </xdr:to>
    <xdr:cxnSp macro="">
      <xdr:nvCxnSpPr>
        <xdr:cNvPr id="125" name="直線コネクタ 124"/>
        <xdr:cNvCxnSpPr/>
      </xdr:nvCxnSpPr>
      <xdr:spPr>
        <a:xfrm flipV="1">
          <a:off x="1130300" y="9818450"/>
          <a:ext cx="889000" cy="4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19195</xdr:rowOff>
    </xdr:from>
    <xdr:to>
      <xdr:col>6</xdr:col>
      <xdr:colOff>561975</xdr:colOff>
      <xdr:row>57</xdr:row>
      <xdr:rowOff>120795</xdr:rowOff>
    </xdr:to>
    <xdr:sp macro="" textlink="">
      <xdr:nvSpPr>
        <xdr:cNvPr id="135" name="円/楕円 134"/>
        <xdr:cNvSpPr/>
      </xdr:nvSpPr>
      <xdr:spPr>
        <a:xfrm>
          <a:off x="45847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105572</xdr:rowOff>
    </xdr:from>
    <xdr:ext cx="534377" cy="259045"/>
    <xdr:sp macro="" textlink="">
      <xdr:nvSpPr>
        <xdr:cNvPr id="136" name="物件費該当値テキスト"/>
        <xdr:cNvSpPr txBox="1"/>
      </xdr:nvSpPr>
      <xdr:spPr>
        <a:xfrm>
          <a:off x="4686300" y="97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19209</xdr:rowOff>
    </xdr:from>
    <xdr:to>
      <xdr:col>5</xdr:col>
      <xdr:colOff>409575</xdr:colOff>
      <xdr:row>57</xdr:row>
      <xdr:rowOff>120809</xdr:rowOff>
    </xdr:to>
    <xdr:sp macro="" textlink="">
      <xdr:nvSpPr>
        <xdr:cNvPr id="137" name="円/楕円 136"/>
        <xdr:cNvSpPr/>
      </xdr:nvSpPr>
      <xdr:spPr>
        <a:xfrm>
          <a:off x="3746500" y="9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111936</xdr:rowOff>
    </xdr:from>
    <xdr:ext cx="534377" cy="259045"/>
    <xdr:sp macro="" textlink="">
      <xdr:nvSpPr>
        <xdr:cNvPr id="138" name="テキスト ボックス 137"/>
        <xdr:cNvSpPr txBox="1"/>
      </xdr:nvSpPr>
      <xdr:spPr>
        <a:xfrm>
          <a:off x="3530111" y="9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20631</xdr:rowOff>
    </xdr:from>
    <xdr:to>
      <xdr:col>4</xdr:col>
      <xdr:colOff>206375</xdr:colOff>
      <xdr:row>57</xdr:row>
      <xdr:rowOff>122231</xdr:rowOff>
    </xdr:to>
    <xdr:sp macro="" textlink="">
      <xdr:nvSpPr>
        <xdr:cNvPr id="139" name="円/楕円 138"/>
        <xdr:cNvSpPr/>
      </xdr:nvSpPr>
      <xdr:spPr>
        <a:xfrm>
          <a:off x="2857500" y="97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113358</xdr:rowOff>
    </xdr:from>
    <xdr:ext cx="534377" cy="259045"/>
    <xdr:sp macro="" textlink="">
      <xdr:nvSpPr>
        <xdr:cNvPr id="140" name="テキスト ボックス 139"/>
        <xdr:cNvSpPr txBox="1"/>
      </xdr:nvSpPr>
      <xdr:spPr>
        <a:xfrm>
          <a:off x="2641111" y="98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166450</xdr:rowOff>
    </xdr:from>
    <xdr:to>
      <xdr:col>3</xdr:col>
      <xdr:colOff>3175</xdr:colOff>
      <xdr:row>57</xdr:row>
      <xdr:rowOff>96600</xdr:rowOff>
    </xdr:to>
    <xdr:sp macro="" textlink="">
      <xdr:nvSpPr>
        <xdr:cNvPr id="141" name="円/楕円 140"/>
        <xdr:cNvSpPr/>
      </xdr:nvSpPr>
      <xdr:spPr>
        <a:xfrm>
          <a:off x="1968500" y="9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87727</xdr:rowOff>
    </xdr:from>
    <xdr:ext cx="534377" cy="259045"/>
    <xdr:sp macro="" textlink="">
      <xdr:nvSpPr>
        <xdr:cNvPr id="142" name="テキスト ボックス 141"/>
        <xdr:cNvSpPr txBox="1"/>
      </xdr:nvSpPr>
      <xdr:spPr>
        <a:xfrm>
          <a:off x="1752111" y="9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39595</xdr:rowOff>
    </xdr:from>
    <xdr:to>
      <xdr:col>1</xdr:col>
      <xdr:colOff>485775</xdr:colOff>
      <xdr:row>57</xdr:row>
      <xdr:rowOff>141195</xdr:rowOff>
    </xdr:to>
    <xdr:sp macro="" textlink="">
      <xdr:nvSpPr>
        <xdr:cNvPr id="143" name="円/楕円 142"/>
        <xdr:cNvSpPr/>
      </xdr:nvSpPr>
      <xdr:spPr>
        <a:xfrm>
          <a:off x="1079500" y="98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132322</xdr:rowOff>
    </xdr:from>
    <xdr:ext cx="534377" cy="259045"/>
    <xdr:sp macro="" textlink="">
      <xdr:nvSpPr>
        <xdr:cNvPr id="144" name="テキスト ボックス 143"/>
        <xdr:cNvSpPr txBox="1"/>
      </xdr:nvSpPr>
      <xdr:spPr>
        <a:xfrm>
          <a:off x="863111" y="99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20096</xdr:rowOff>
    </xdr:from>
    <xdr:to>
      <xdr:col>6</xdr:col>
      <xdr:colOff>511175</xdr:colOff>
      <xdr:row>78</xdr:row>
      <xdr:rowOff>26315</xdr:rowOff>
    </xdr:to>
    <xdr:cxnSp macro="">
      <xdr:nvCxnSpPr>
        <xdr:cNvPr id="171" name="直線コネクタ 170"/>
        <xdr:cNvCxnSpPr/>
      </xdr:nvCxnSpPr>
      <xdr:spPr>
        <a:xfrm>
          <a:off x="3797300" y="13393196"/>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20096</xdr:rowOff>
    </xdr:from>
    <xdr:to>
      <xdr:col>5</xdr:col>
      <xdr:colOff>358775</xdr:colOff>
      <xdr:row>78</xdr:row>
      <xdr:rowOff>33629</xdr:rowOff>
    </xdr:to>
    <xdr:cxnSp macro="">
      <xdr:nvCxnSpPr>
        <xdr:cNvPr id="174" name="直線コネクタ 173"/>
        <xdr:cNvCxnSpPr/>
      </xdr:nvCxnSpPr>
      <xdr:spPr>
        <a:xfrm flipV="1">
          <a:off x="2908300" y="1339319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33629</xdr:rowOff>
    </xdr:from>
    <xdr:to>
      <xdr:col>4</xdr:col>
      <xdr:colOff>155575</xdr:colOff>
      <xdr:row>78</xdr:row>
      <xdr:rowOff>57496</xdr:rowOff>
    </xdr:to>
    <xdr:cxnSp macro="">
      <xdr:nvCxnSpPr>
        <xdr:cNvPr id="177" name="直線コネクタ 176"/>
        <xdr:cNvCxnSpPr/>
      </xdr:nvCxnSpPr>
      <xdr:spPr>
        <a:xfrm flipV="1">
          <a:off x="2019300" y="13406729"/>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41813</xdr:rowOff>
    </xdr:from>
    <xdr:to>
      <xdr:col>2</xdr:col>
      <xdr:colOff>638175</xdr:colOff>
      <xdr:row>78</xdr:row>
      <xdr:rowOff>57496</xdr:rowOff>
    </xdr:to>
    <xdr:cxnSp macro="">
      <xdr:nvCxnSpPr>
        <xdr:cNvPr id="180" name="直線コネクタ 179"/>
        <xdr:cNvCxnSpPr/>
      </xdr:nvCxnSpPr>
      <xdr:spPr>
        <a:xfrm>
          <a:off x="1130300" y="13414913"/>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146965</xdr:rowOff>
    </xdr:from>
    <xdr:to>
      <xdr:col>6</xdr:col>
      <xdr:colOff>561975</xdr:colOff>
      <xdr:row>78</xdr:row>
      <xdr:rowOff>77115</xdr:rowOff>
    </xdr:to>
    <xdr:sp macro="" textlink="">
      <xdr:nvSpPr>
        <xdr:cNvPr id="190" name="円/楕円 189"/>
        <xdr:cNvSpPr/>
      </xdr:nvSpPr>
      <xdr:spPr>
        <a:xfrm>
          <a:off x="45847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61892</xdr:rowOff>
    </xdr:from>
    <xdr:ext cx="469744" cy="259045"/>
    <xdr:sp macro="" textlink="">
      <xdr:nvSpPr>
        <xdr:cNvPr id="191" name="維持補修費該当値テキスト"/>
        <xdr:cNvSpPr txBox="1"/>
      </xdr:nvSpPr>
      <xdr:spPr>
        <a:xfrm>
          <a:off x="4686300" y="132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140746</xdr:rowOff>
    </xdr:from>
    <xdr:to>
      <xdr:col>5</xdr:col>
      <xdr:colOff>409575</xdr:colOff>
      <xdr:row>78</xdr:row>
      <xdr:rowOff>70896</xdr:rowOff>
    </xdr:to>
    <xdr:sp macro="" textlink="">
      <xdr:nvSpPr>
        <xdr:cNvPr id="192" name="円/楕円 191"/>
        <xdr:cNvSpPr/>
      </xdr:nvSpPr>
      <xdr:spPr>
        <a:xfrm>
          <a:off x="3746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62023</xdr:rowOff>
    </xdr:from>
    <xdr:ext cx="469744" cy="259045"/>
    <xdr:sp macro="" textlink="">
      <xdr:nvSpPr>
        <xdr:cNvPr id="193" name="テキスト ボックス 192"/>
        <xdr:cNvSpPr txBox="1"/>
      </xdr:nvSpPr>
      <xdr:spPr>
        <a:xfrm>
          <a:off x="3562427"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154279</xdr:rowOff>
    </xdr:from>
    <xdr:to>
      <xdr:col>4</xdr:col>
      <xdr:colOff>206375</xdr:colOff>
      <xdr:row>78</xdr:row>
      <xdr:rowOff>84429</xdr:rowOff>
    </xdr:to>
    <xdr:sp macro="" textlink="">
      <xdr:nvSpPr>
        <xdr:cNvPr id="194" name="円/楕円 193"/>
        <xdr:cNvSpPr/>
      </xdr:nvSpPr>
      <xdr:spPr>
        <a:xfrm>
          <a:off x="2857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75556</xdr:rowOff>
    </xdr:from>
    <xdr:ext cx="469744" cy="259045"/>
    <xdr:sp macro="" textlink="">
      <xdr:nvSpPr>
        <xdr:cNvPr id="195" name="テキスト ボックス 194"/>
        <xdr:cNvSpPr txBox="1"/>
      </xdr:nvSpPr>
      <xdr:spPr>
        <a:xfrm>
          <a:off x="2673427"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6696</xdr:rowOff>
    </xdr:from>
    <xdr:to>
      <xdr:col>3</xdr:col>
      <xdr:colOff>3175</xdr:colOff>
      <xdr:row>78</xdr:row>
      <xdr:rowOff>108296</xdr:rowOff>
    </xdr:to>
    <xdr:sp macro="" textlink="">
      <xdr:nvSpPr>
        <xdr:cNvPr id="196" name="円/楕円 195"/>
        <xdr:cNvSpPr/>
      </xdr:nvSpPr>
      <xdr:spPr>
        <a:xfrm>
          <a:off x="1968500" y="133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99423</xdr:rowOff>
    </xdr:from>
    <xdr:ext cx="469744" cy="259045"/>
    <xdr:sp macro="" textlink="">
      <xdr:nvSpPr>
        <xdr:cNvPr id="197" name="テキスト ボックス 196"/>
        <xdr:cNvSpPr txBox="1"/>
      </xdr:nvSpPr>
      <xdr:spPr>
        <a:xfrm>
          <a:off x="1784427" y="134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162463</xdr:rowOff>
    </xdr:from>
    <xdr:to>
      <xdr:col>1</xdr:col>
      <xdr:colOff>485775</xdr:colOff>
      <xdr:row>78</xdr:row>
      <xdr:rowOff>92613</xdr:rowOff>
    </xdr:to>
    <xdr:sp macro="" textlink="">
      <xdr:nvSpPr>
        <xdr:cNvPr id="198" name="円/楕円 197"/>
        <xdr:cNvSpPr/>
      </xdr:nvSpPr>
      <xdr:spPr>
        <a:xfrm>
          <a:off x="1079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83740</xdr:rowOff>
    </xdr:from>
    <xdr:ext cx="469744" cy="259045"/>
    <xdr:sp macro="" textlink="">
      <xdr:nvSpPr>
        <xdr:cNvPr id="199" name="テキスト ボックス 198"/>
        <xdr:cNvSpPr txBox="1"/>
      </xdr:nvSpPr>
      <xdr:spPr>
        <a:xfrm>
          <a:off x="895427"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167180</xdr:rowOff>
    </xdr:from>
    <xdr:to>
      <xdr:col>6</xdr:col>
      <xdr:colOff>511175</xdr:colOff>
      <xdr:row>97</xdr:row>
      <xdr:rowOff>168455</xdr:rowOff>
    </xdr:to>
    <xdr:cxnSp macro="">
      <xdr:nvCxnSpPr>
        <xdr:cNvPr id="231" name="直線コネクタ 230"/>
        <xdr:cNvCxnSpPr/>
      </xdr:nvCxnSpPr>
      <xdr:spPr>
        <a:xfrm>
          <a:off x="3797300" y="16797830"/>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135601</xdr:rowOff>
    </xdr:from>
    <xdr:to>
      <xdr:col>5</xdr:col>
      <xdr:colOff>358775</xdr:colOff>
      <xdr:row>97</xdr:row>
      <xdr:rowOff>167180</xdr:rowOff>
    </xdr:to>
    <xdr:cxnSp macro="">
      <xdr:nvCxnSpPr>
        <xdr:cNvPr id="234" name="直線コネクタ 233"/>
        <xdr:cNvCxnSpPr/>
      </xdr:nvCxnSpPr>
      <xdr:spPr>
        <a:xfrm>
          <a:off x="2908300" y="1676625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135601</xdr:rowOff>
    </xdr:from>
    <xdr:to>
      <xdr:col>4</xdr:col>
      <xdr:colOff>155575</xdr:colOff>
      <xdr:row>98</xdr:row>
      <xdr:rowOff>18117</xdr:rowOff>
    </xdr:to>
    <xdr:cxnSp macro="">
      <xdr:nvCxnSpPr>
        <xdr:cNvPr id="237" name="直線コネクタ 236"/>
        <xdr:cNvCxnSpPr/>
      </xdr:nvCxnSpPr>
      <xdr:spPr>
        <a:xfrm flipV="1">
          <a:off x="2019300" y="16766251"/>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18117</xdr:rowOff>
    </xdr:from>
    <xdr:to>
      <xdr:col>2</xdr:col>
      <xdr:colOff>638175</xdr:colOff>
      <xdr:row>98</xdr:row>
      <xdr:rowOff>35688</xdr:rowOff>
    </xdr:to>
    <xdr:cxnSp macro="">
      <xdr:nvCxnSpPr>
        <xdr:cNvPr id="240" name="直線コネクタ 239"/>
        <xdr:cNvCxnSpPr/>
      </xdr:nvCxnSpPr>
      <xdr:spPr>
        <a:xfrm flipV="1">
          <a:off x="1130300" y="16820217"/>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117655</xdr:rowOff>
    </xdr:from>
    <xdr:to>
      <xdr:col>6</xdr:col>
      <xdr:colOff>561975</xdr:colOff>
      <xdr:row>98</xdr:row>
      <xdr:rowOff>47805</xdr:rowOff>
    </xdr:to>
    <xdr:sp macro="" textlink="">
      <xdr:nvSpPr>
        <xdr:cNvPr id="250" name="円/楕円 249"/>
        <xdr:cNvSpPr/>
      </xdr:nvSpPr>
      <xdr:spPr>
        <a:xfrm>
          <a:off x="4584700" y="167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32582</xdr:rowOff>
    </xdr:from>
    <xdr:ext cx="534377" cy="259045"/>
    <xdr:sp macro="" textlink="">
      <xdr:nvSpPr>
        <xdr:cNvPr id="251" name="扶助費該当値テキスト"/>
        <xdr:cNvSpPr txBox="1"/>
      </xdr:nvSpPr>
      <xdr:spPr>
        <a:xfrm>
          <a:off x="4686300" y="166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116380</xdr:rowOff>
    </xdr:from>
    <xdr:to>
      <xdr:col>5</xdr:col>
      <xdr:colOff>409575</xdr:colOff>
      <xdr:row>98</xdr:row>
      <xdr:rowOff>46530</xdr:rowOff>
    </xdr:to>
    <xdr:sp macro="" textlink="">
      <xdr:nvSpPr>
        <xdr:cNvPr id="252" name="円/楕円 251"/>
        <xdr:cNvSpPr/>
      </xdr:nvSpPr>
      <xdr:spPr>
        <a:xfrm>
          <a:off x="3746500" y="167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37657</xdr:rowOff>
    </xdr:from>
    <xdr:ext cx="534377" cy="259045"/>
    <xdr:sp macro="" textlink="">
      <xdr:nvSpPr>
        <xdr:cNvPr id="253" name="テキスト ボックス 252"/>
        <xdr:cNvSpPr txBox="1"/>
      </xdr:nvSpPr>
      <xdr:spPr>
        <a:xfrm>
          <a:off x="3530111" y="168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84801</xdr:rowOff>
    </xdr:from>
    <xdr:to>
      <xdr:col>4</xdr:col>
      <xdr:colOff>206375</xdr:colOff>
      <xdr:row>98</xdr:row>
      <xdr:rowOff>14951</xdr:rowOff>
    </xdr:to>
    <xdr:sp macro="" textlink="">
      <xdr:nvSpPr>
        <xdr:cNvPr id="254" name="円/楕円 253"/>
        <xdr:cNvSpPr/>
      </xdr:nvSpPr>
      <xdr:spPr>
        <a:xfrm>
          <a:off x="2857500" y="167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6078</xdr:rowOff>
    </xdr:from>
    <xdr:ext cx="534377" cy="259045"/>
    <xdr:sp macro="" textlink="">
      <xdr:nvSpPr>
        <xdr:cNvPr id="255" name="テキスト ボックス 254"/>
        <xdr:cNvSpPr txBox="1"/>
      </xdr:nvSpPr>
      <xdr:spPr>
        <a:xfrm>
          <a:off x="2641111" y="1680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138767</xdr:rowOff>
    </xdr:from>
    <xdr:to>
      <xdr:col>3</xdr:col>
      <xdr:colOff>3175</xdr:colOff>
      <xdr:row>98</xdr:row>
      <xdr:rowOff>68917</xdr:rowOff>
    </xdr:to>
    <xdr:sp macro="" textlink="">
      <xdr:nvSpPr>
        <xdr:cNvPr id="256" name="円/楕円 255"/>
        <xdr:cNvSpPr/>
      </xdr:nvSpPr>
      <xdr:spPr>
        <a:xfrm>
          <a:off x="1968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60044</xdr:rowOff>
    </xdr:from>
    <xdr:ext cx="534377" cy="259045"/>
    <xdr:sp macro="" textlink="">
      <xdr:nvSpPr>
        <xdr:cNvPr id="257" name="テキスト ボックス 256"/>
        <xdr:cNvSpPr txBox="1"/>
      </xdr:nvSpPr>
      <xdr:spPr>
        <a:xfrm>
          <a:off x="1752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156338</xdr:rowOff>
    </xdr:from>
    <xdr:to>
      <xdr:col>1</xdr:col>
      <xdr:colOff>485775</xdr:colOff>
      <xdr:row>98</xdr:row>
      <xdr:rowOff>86488</xdr:rowOff>
    </xdr:to>
    <xdr:sp macro="" textlink="">
      <xdr:nvSpPr>
        <xdr:cNvPr id="258" name="円/楕円 257"/>
        <xdr:cNvSpPr/>
      </xdr:nvSpPr>
      <xdr:spPr>
        <a:xfrm>
          <a:off x="10795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77615</xdr:rowOff>
    </xdr:from>
    <xdr:ext cx="534377" cy="259045"/>
    <xdr:sp macro="" textlink="">
      <xdr:nvSpPr>
        <xdr:cNvPr id="259" name="テキスト ボックス 258"/>
        <xdr:cNvSpPr txBox="1"/>
      </xdr:nvSpPr>
      <xdr:spPr>
        <a:xfrm>
          <a:off x="863111" y="1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26987</xdr:rowOff>
    </xdr:from>
    <xdr:to>
      <xdr:col>15</xdr:col>
      <xdr:colOff>180975</xdr:colOff>
      <xdr:row>36</xdr:row>
      <xdr:rowOff>22121</xdr:rowOff>
    </xdr:to>
    <xdr:cxnSp macro="">
      <xdr:nvCxnSpPr>
        <xdr:cNvPr id="290" name="直線コネクタ 289"/>
        <xdr:cNvCxnSpPr/>
      </xdr:nvCxnSpPr>
      <xdr:spPr>
        <a:xfrm flipV="1">
          <a:off x="9639300" y="6027737"/>
          <a:ext cx="8382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22121</xdr:rowOff>
    </xdr:from>
    <xdr:to>
      <xdr:col>14</xdr:col>
      <xdr:colOff>28575</xdr:colOff>
      <xdr:row>36</xdr:row>
      <xdr:rowOff>91296</xdr:rowOff>
    </xdr:to>
    <xdr:cxnSp macro="">
      <xdr:nvCxnSpPr>
        <xdr:cNvPr id="293" name="直線コネクタ 292"/>
        <xdr:cNvCxnSpPr/>
      </xdr:nvCxnSpPr>
      <xdr:spPr>
        <a:xfrm flipV="1">
          <a:off x="8750300" y="6194321"/>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91296</xdr:rowOff>
    </xdr:from>
    <xdr:to>
      <xdr:col>12</xdr:col>
      <xdr:colOff>511175</xdr:colOff>
      <xdr:row>36</xdr:row>
      <xdr:rowOff>126049</xdr:rowOff>
    </xdr:to>
    <xdr:cxnSp macro="">
      <xdr:nvCxnSpPr>
        <xdr:cNvPr id="296" name="直線コネクタ 295"/>
        <xdr:cNvCxnSpPr/>
      </xdr:nvCxnSpPr>
      <xdr:spPr>
        <a:xfrm flipV="1">
          <a:off x="7861300" y="6263496"/>
          <a:ext cx="889000" cy="3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126049</xdr:rowOff>
    </xdr:from>
    <xdr:to>
      <xdr:col>11</xdr:col>
      <xdr:colOff>307975</xdr:colOff>
      <xdr:row>36</xdr:row>
      <xdr:rowOff>133547</xdr:rowOff>
    </xdr:to>
    <xdr:cxnSp macro="">
      <xdr:nvCxnSpPr>
        <xdr:cNvPr id="299" name="直線コネクタ 298"/>
        <xdr:cNvCxnSpPr/>
      </xdr:nvCxnSpPr>
      <xdr:spPr>
        <a:xfrm flipV="1">
          <a:off x="6972300" y="6298249"/>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147637</xdr:rowOff>
    </xdr:from>
    <xdr:to>
      <xdr:col>15</xdr:col>
      <xdr:colOff>231775</xdr:colOff>
      <xdr:row>35</xdr:row>
      <xdr:rowOff>77787</xdr:rowOff>
    </xdr:to>
    <xdr:sp macro="" textlink="">
      <xdr:nvSpPr>
        <xdr:cNvPr id="309" name="円/楕円 308"/>
        <xdr:cNvSpPr/>
      </xdr:nvSpPr>
      <xdr:spPr>
        <a:xfrm>
          <a:off x="10426700" y="5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170514</xdr:rowOff>
    </xdr:from>
    <xdr:ext cx="599010" cy="259045"/>
    <xdr:sp macro="" textlink="">
      <xdr:nvSpPr>
        <xdr:cNvPr id="310" name="補助費等該当値テキスト"/>
        <xdr:cNvSpPr txBox="1"/>
      </xdr:nvSpPr>
      <xdr:spPr>
        <a:xfrm>
          <a:off x="10528300" y="58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142771</xdr:rowOff>
    </xdr:from>
    <xdr:to>
      <xdr:col>14</xdr:col>
      <xdr:colOff>79375</xdr:colOff>
      <xdr:row>36</xdr:row>
      <xdr:rowOff>72921</xdr:rowOff>
    </xdr:to>
    <xdr:sp macro="" textlink="">
      <xdr:nvSpPr>
        <xdr:cNvPr id="311" name="円/楕円 310"/>
        <xdr:cNvSpPr/>
      </xdr:nvSpPr>
      <xdr:spPr>
        <a:xfrm>
          <a:off x="9588500" y="61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89448</xdr:rowOff>
    </xdr:from>
    <xdr:ext cx="534377" cy="259045"/>
    <xdr:sp macro="" textlink="">
      <xdr:nvSpPr>
        <xdr:cNvPr id="312" name="テキスト ボックス 311"/>
        <xdr:cNvSpPr txBox="1"/>
      </xdr:nvSpPr>
      <xdr:spPr>
        <a:xfrm>
          <a:off x="9372111" y="5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40496</xdr:rowOff>
    </xdr:from>
    <xdr:to>
      <xdr:col>12</xdr:col>
      <xdr:colOff>561975</xdr:colOff>
      <xdr:row>36</xdr:row>
      <xdr:rowOff>142096</xdr:rowOff>
    </xdr:to>
    <xdr:sp macro="" textlink="">
      <xdr:nvSpPr>
        <xdr:cNvPr id="313" name="円/楕円 312"/>
        <xdr:cNvSpPr/>
      </xdr:nvSpPr>
      <xdr:spPr>
        <a:xfrm>
          <a:off x="8699500" y="62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158623</xdr:rowOff>
    </xdr:from>
    <xdr:ext cx="534377" cy="259045"/>
    <xdr:sp macro="" textlink="">
      <xdr:nvSpPr>
        <xdr:cNvPr id="314" name="テキスト ボックス 313"/>
        <xdr:cNvSpPr txBox="1"/>
      </xdr:nvSpPr>
      <xdr:spPr>
        <a:xfrm>
          <a:off x="8483111" y="59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75249</xdr:rowOff>
    </xdr:from>
    <xdr:to>
      <xdr:col>11</xdr:col>
      <xdr:colOff>358775</xdr:colOff>
      <xdr:row>37</xdr:row>
      <xdr:rowOff>5399</xdr:rowOff>
    </xdr:to>
    <xdr:sp macro="" textlink="">
      <xdr:nvSpPr>
        <xdr:cNvPr id="315" name="円/楕円 314"/>
        <xdr:cNvSpPr/>
      </xdr:nvSpPr>
      <xdr:spPr>
        <a:xfrm>
          <a:off x="7810500" y="6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21926</xdr:rowOff>
    </xdr:from>
    <xdr:ext cx="534377" cy="259045"/>
    <xdr:sp macro="" textlink="">
      <xdr:nvSpPr>
        <xdr:cNvPr id="316" name="テキスト ボックス 315"/>
        <xdr:cNvSpPr txBox="1"/>
      </xdr:nvSpPr>
      <xdr:spPr>
        <a:xfrm>
          <a:off x="7594111" y="60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82747</xdr:rowOff>
    </xdr:from>
    <xdr:to>
      <xdr:col>10</xdr:col>
      <xdr:colOff>155575</xdr:colOff>
      <xdr:row>37</xdr:row>
      <xdr:rowOff>12897</xdr:rowOff>
    </xdr:to>
    <xdr:sp macro="" textlink="">
      <xdr:nvSpPr>
        <xdr:cNvPr id="317" name="円/楕円 316"/>
        <xdr:cNvSpPr/>
      </xdr:nvSpPr>
      <xdr:spPr>
        <a:xfrm>
          <a:off x="6921500" y="62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29424</xdr:rowOff>
    </xdr:from>
    <xdr:ext cx="534377" cy="259045"/>
    <xdr:sp macro="" textlink="">
      <xdr:nvSpPr>
        <xdr:cNvPr id="318" name="テキスト ボックス 317"/>
        <xdr:cNvSpPr txBox="1"/>
      </xdr:nvSpPr>
      <xdr:spPr>
        <a:xfrm>
          <a:off x="6705111" y="60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126024</xdr:rowOff>
    </xdr:from>
    <xdr:to>
      <xdr:col>15</xdr:col>
      <xdr:colOff>180975</xdr:colOff>
      <xdr:row>58</xdr:row>
      <xdr:rowOff>157087</xdr:rowOff>
    </xdr:to>
    <xdr:cxnSp macro="">
      <xdr:nvCxnSpPr>
        <xdr:cNvPr id="347" name="直線コネクタ 346"/>
        <xdr:cNvCxnSpPr/>
      </xdr:nvCxnSpPr>
      <xdr:spPr>
        <a:xfrm>
          <a:off x="9639300" y="10070124"/>
          <a:ext cx="83820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126024</xdr:rowOff>
    </xdr:from>
    <xdr:to>
      <xdr:col>14</xdr:col>
      <xdr:colOff>28575</xdr:colOff>
      <xdr:row>58</xdr:row>
      <xdr:rowOff>152559</xdr:rowOff>
    </xdr:to>
    <xdr:cxnSp macro="">
      <xdr:nvCxnSpPr>
        <xdr:cNvPr id="350" name="直線コネクタ 349"/>
        <xdr:cNvCxnSpPr/>
      </xdr:nvCxnSpPr>
      <xdr:spPr>
        <a:xfrm flipV="1">
          <a:off x="8750300" y="10070124"/>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111001</xdr:rowOff>
    </xdr:from>
    <xdr:to>
      <xdr:col>12</xdr:col>
      <xdr:colOff>511175</xdr:colOff>
      <xdr:row>58</xdr:row>
      <xdr:rowOff>152559</xdr:rowOff>
    </xdr:to>
    <xdr:cxnSp macro="">
      <xdr:nvCxnSpPr>
        <xdr:cNvPr id="353" name="直線コネクタ 352"/>
        <xdr:cNvCxnSpPr/>
      </xdr:nvCxnSpPr>
      <xdr:spPr>
        <a:xfrm>
          <a:off x="7861300" y="10055101"/>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111001</xdr:rowOff>
    </xdr:from>
    <xdr:to>
      <xdr:col>11</xdr:col>
      <xdr:colOff>307975</xdr:colOff>
      <xdr:row>58</xdr:row>
      <xdr:rowOff>121748</xdr:rowOff>
    </xdr:to>
    <xdr:cxnSp macro="">
      <xdr:nvCxnSpPr>
        <xdr:cNvPr id="356" name="直線コネクタ 355"/>
        <xdr:cNvCxnSpPr/>
      </xdr:nvCxnSpPr>
      <xdr:spPr>
        <a:xfrm flipV="1">
          <a:off x="6972300" y="10055101"/>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106287</xdr:rowOff>
    </xdr:from>
    <xdr:to>
      <xdr:col>15</xdr:col>
      <xdr:colOff>231775</xdr:colOff>
      <xdr:row>59</xdr:row>
      <xdr:rowOff>36437</xdr:rowOff>
    </xdr:to>
    <xdr:sp macro="" textlink="">
      <xdr:nvSpPr>
        <xdr:cNvPr id="366" name="円/楕円 365"/>
        <xdr:cNvSpPr/>
      </xdr:nvSpPr>
      <xdr:spPr>
        <a:xfrm>
          <a:off x="10426700" y="100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21214</xdr:rowOff>
    </xdr:from>
    <xdr:ext cx="534377" cy="259045"/>
    <xdr:sp macro="" textlink="">
      <xdr:nvSpPr>
        <xdr:cNvPr id="367" name="普通建設事業費該当値テキスト"/>
        <xdr:cNvSpPr txBox="1"/>
      </xdr:nvSpPr>
      <xdr:spPr>
        <a:xfrm>
          <a:off x="10528300" y="99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75224</xdr:rowOff>
    </xdr:from>
    <xdr:to>
      <xdr:col>14</xdr:col>
      <xdr:colOff>79375</xdr:colOff>
      <xdr:row>59</xdr:row>
      <xdr:rowOff>5374</xdr:rowOff>
    </xdr:to>
    <xdr:sp macro="" textlink="">
      <xdr:nvSpPr>
        <xdr:cNvPr id="368" name="円/楕円 367"/>
        <xdr:cNvSpPr/>
      </xdr:nvSpPr>
      <xdr:spPr>
        <a:xfrm>
          <a:off x="9588500" y="100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167951</xdr:rowOff>
    </xdr:from>
    <xdr:ext cx="534377" cy="259045"/>
    <xdr:sp macro="" textlink="">
      <xdr:nvSpPr>
        <xdr:cNvPr id="369" name="テキスト ボックス 368"/>
        <xdr:cNvSpPr txBox="1"/>
      </xdr:nvSpPr>
      <xdr:spPr>
        <a:xfrm>
          <a:off x="9372111" y="101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101759</xdr:rowOff>
    </xdr:from>
    <xdr:to>
      <xdr:col>12</xdr:col>
      <xdr:colOff>561975</xdr:colOff>
      <xdr:row>59</xdr:row>
      <xdr:rowOff>31909</xdr:rowOff>
    </xdr:to>
    <xdr:sp macro="" textlink="">
      <xdr:nvSpPr>
        <xdr:cNvPr id="370" name="円/楕円 369"/>
        <xdr:cNvSpPr/>
      </xdr:nvSpPr>
      <xdr:spPr>
        <a:xfrm>
          <a:off x="8699500" y="100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23036</xdr:rowOff>
    </xdr:from>
    <xdr:ext cx="534377" cy="259045"/>
    <xdr:sp macro="" textlink="">
      <xdr:nvSpPr>
        <xdr:cNvPr id="371" name="テキスト ボックス 370"/>
        <xdr:cNvSpPr txBox="1"/>
      </xdr:nvSpPr>
      <xdr:spPr>
        <a:xfrm>
          <a:off x="8483111" y="101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60201</xdr:rowOff>
    </xdr:from>
    <xdr:to>
      <xdr:col>11</xdr:col>
      <xdr:colOff>358775</xdr:colOff>
      <xdr:row>58</xdr:row>
      <xdr:rowOff>161801</xdr:rowOff>
    </xdr:to>
    <xdr:sp macro="" textlink="">
      <xdr:nvSpPr>
        <xdr:cNvPr id="372" name="円/楕円 371"/>
        <xdr:cNvSpPr/>
      </xdr:nvSpPr>
      <xdr:spPr>
        <a:xfrm>
          <a:off x="7810500" y="100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152928</xdr:rowOff>
    </xdr:from>
    <xdr:ext cx="534377" cy="259045"/>
    <xdr:sp macro="" textlink="">
      <xdr:nvSpPr>
        <xdr:cNvPr id="373" name="テキスト ボックス 372"/>
        <xdr:cNvSpPr txBox="1"/>
      </xdr:nvSpPr>
      <xdr:spPr>
        <a:xfrm>
          <a:off x="7594111" y="100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70948</xdr:rowOff>
    </xdr:from>
    <xdr:to>
      <xdr:col>10</xdr:col>
      <xdr:colOff>155575</xdr:colOff>
      <xdr:row>59</xdr:row>
      <xdr:rowOff>1098</xdr:rowOff>
    </xdr:to>
    <xdr:sp macro="" textlink="">
      <xdr:nvSpPr>
        <xdr:cNvPr id="374" name="円/楕円 373"/>
        <xdr:cNvSpPr/>
      </xdr:nvSpPr>
      <xdr:spPr>
        <a:xfrm>
          <a:off x="6921500" y="100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163675</xdr:rowOff>
    </xdr:from>
    <xdr:ext cx="534377" cy="259045"/>
    <xdr:sp macro="" textlink="">
      <xdr:nvSpPr>
        <xdr:cNvPr id="375" name="テキスト ボックス 374"/>
        <xdr:cNvSpPr txBox="1"/>
      </xdr:nvSpPr>
      <xdr:spPr>
        <a:xfrm>
          <a:off x="6705111" y="101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103805</xdr:rowOff>
    </xdr:from>
    <xdr:to>
      <xdr:col>15</xdr:col>
      <xdr:colOff>180975</xdr:colOff>
      <xdr:row>77</xdr:row>
      <xdr:rowOff>137409</xdr:rowOff>
    </xdr:to>
    <xdr:cxnSp macro="">
      <xdr:nvCxnSpPr>
        <xdr:cNvPr id="400" name="直線コネクタ 399"/>
        <xdr:cNvCxnSpPr/>
      </xdr:nvCxnSpPr>
      <xdr:spPr>
        <a:xfrm flipV="1">
          <a:off x="9639300" y="1330545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126789</xdr:rowOff>
    </xdr:from>
    <xdr:to>
      <xdr:col>14</xdr:col>
      <xdr:colOff>28575</xdr:colOff>
      <xdr:row>77</xdr:row>
      <xdr:rowOff>137409</xdr:rowOff>
    </xdr:to>
    <xdr:cxnSp macro="">
      <xdr:nvCxnSpPr>
        <xdr:cNvPr id="403" name="直線コネクタ 402"/>
        <xdr:cNvCxnSpPr/>
      </xdr:nvCxnSpPr>
      <xdr:spPr>
        <a:xfrm>
          <a:off x="8750300" y="13328439"/>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53005</xdr:rowOff>
    </xdr:from>
    <xdr:to>
      <xdr:col>15</xdr:col>
      <xdr:colOff>231775</xdr:colOff>
      <xdr:row>77</xdr:row>
      <xdr:rowOff>154605</xdr:rowOff>
    </xdr:to>
    <xdr:sp macro="" textlink="">
      <xdr:nvSpPr>
        <xdr:cNvPr id="413" name="円/楕円 412"/>
        <xdr:cNvSpPr/>
      </xdr:nvSpPr>
      <xdr:spPr>
        <a:xfrm>
          <a:off x="10426700" y="132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165689</xdr:rowOff>
    </xdr:from>
    <xdr:ext cx="534377" cy="259045"/>
    <xdr:sp macro="" textlink="">
      <xdr:nvSpPr>
        <xdr:cNvPr id="414" name="普通建設事業費 （ うち新規整備　）該当値テキスト"/>
        <xdr:cNvSpPr txBox="1"/>
      </xdr:nvSpPr>
      <xdr:spPr>
        <a:xfrm>
          <a:off x="10528300" y="131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86609</xdr:rowOff>
    </xdr:from>
    <xdr:to>
      <xdr:col>14</xdr:col>
      <xdr:colOff>79375</xdr:colOff>
      <xdr:row>78</xdr:row>
      <xdr:rowOff>16759</xdr:rowOff>
    </xdr:to>
    <xdr:sp macro="" textlink="">
      <xdr:nvSpPr>
        <xdr:cNvPr id="415" name="円/楕円 414"/>
        <xdr:cNvSpPr/>
      </xdr:nvSpPr>
      <xdr:spPr>
        <a:xfrm>
          <a:off x="9588500" y="132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7886</xdr:rowOff>
    </xdr:from>
    <xdr:ext cx="534377" cy="259045"/>
    <xdr:sp macro="" textlink="">
      <xdr:nvSpPr>
        <xdr:cNvPr id="416" name="テキスト ボックス 415"/>
        <xdr:cNvSpPr txBox="1"/>
      </xdr:nvSpPr>
      <xdr:spPr>
        <a:xfrm>
          <a:off x="9372111" y="133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75989</xdr:rowOff>
    </xdr:from>
    <xdr:to>
      <xdr:col>12</xdr:col>
      <xdr:colOff>561975</xdr:colOff>
      <xdr:row>78</xdr:row>
      <xdr:rowOff>6139</xdr:rowOff>
    </xdr:to>
    <xdr:sp macro="" textlink="">
      <xdr:nvSpPr>
        <xdr:cNvPr id="417" name="円/楕円 416"/>
        <xdr:cNvSpPr/>
      </xdr:nvSpPr>
      <xdr:spPr>
        <a:xfrm>
          <a:off x="8699500" y="132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168716</xdr:rowOff>
    </xdr:from>
    <xdr:ext cx="534377" cy="259045"/>
    <xdr:sp macro="" textlink="">
      <xdr:nvSpPr>
        <xdr:cNvPr id="418" name="テキスト ボックス 417"/>
        <xdr:cNvSpPr txBox="1"/>
      </xdr:nvSpPr>
      <xdr:spPr>
        <a:xfrm>
          <a:off x="8483111" y="133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77741</xdr:rowOff>
    </xdr:from>
    <xdr:to>
      <xdr:col>15</xdr:col>
      <xdr:colOff>180975</xdr:colOff>
      <xdr:row>98</xdr:row>
      <xdr:rowOff>111123</xdr:rowOff>
    </xdr:to>
    <xdr:cxnSp macro="">
      <xdr:nvCxnSpPr>
        <xdr:cNvPr id="445" name="直線コネクタ 444"/>
        <xdr:cNvCxnSpPr/>
      </xdr:nvCxnSpPr>
      <xdr:spPr>
        <a:xfrm>
          <a:off x="9639300" y="16879841"/>
          <a:ext cx="838200" cy="3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77741</xdr:rowOff>
    </xdr:from>
    <xdr:to>
      <xdr:col>14</xdr:col>
      <xdr:colOff>28575</xdr:colOff>
      <xdr:row>98</xdr:row>
      <xdr:rowOff>105412</xdr:rowOff>
    </xdr:to>
    <xdr:cxnSp macro="">
      <xdr:nvCxnSpPr>
        <xdr:cNvPr id="448" name="直線コネクタ 447"/>
        <xdr:cNvCxnSpPr/>
      </xdr:nvCxnSpPr>
      <xdr:spPr>
        <a:xfrm flipV="1">
          <a:off x="8750300" y="16879841"/>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60323</xdr:rowOff>
    </xdr:from>
    <xdr:to>
      <xdr:col>15</xdr:col>
      <xdr:colOff>231775</xdr:colOff>
      <xdr:row>98</xdr:row>
      <xdr:rowOff>161923</xdr:rowOff>
    </xdr:to>
    <xdr:sp macro="" textlink="">
      <xdr:nvSpPr>
        <xdr:cNvPr id="458" name="円/楕円 457"/>
        <xdr:cNvSpPr/>
      </xdr:nvSpPr>
      <xdr:spPr>
        <a:xfrm>
          <a:off x="10426700" y="168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146700</xdr:rowOff>
    </xdr:from>
    <xdr:ext cx="534377" cy="259045"/>
    <xdr:sp macro="" textlink="">
      <xdr:nvSpPr>
        <xdr:cNvPr id="459" name="普通建設事業費 （ うち更新整備　）該当値テキスト"/>
        <xdr:cNvSpPr txBox="1"/>
      </xdr:nvSpPr>
      <xdr:spPr>
        <a:xfrm>
          <a:off x="10528300" y="167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26941</xdr:rowOff>
    </xdr:from>
    <xdr:to>
      <xdr:col>14</xdr:col>
      <xdr:colOff>79375</xdr:colOff>
      <xdr:row>98</xdr:row>
      <xdr:rowOff>128541</xdr:rowOff>
    </xdr:to>
    <xdr:sp macro="" textlink="">
      <xdr:nvSpPr>
        <xdr:cNvPr id="460" name="円/楕円 459"/>
        <xdr:cNvSpPr/>
      </xdr:nvSpPr>
      <xdr:spPr>
        <a:xfrm>
          <a:off x="9588500" y="168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119668</xdr:rowOff>
    </xdr:from>
    <xdr:ext cx="534377" cy="259045"/>
    <xdr:sp macro="" textlink="">
      <xdr:nvSpPr>
        <xdr:cNvPr id="461" name="テキスト ボックス 460"/>
        <xdr:cNvSpPr txBox="1"/>
      </xdr:nvSpPr>
      <xdr:spPr>
        <a:xfrm>
          <a:off x="9372111" y="169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54612</xdr:rowOff>
    </xdr:from>
    <xdr:to>
      <xdr:col>12</xdr:col>
      <xdr:colOff>561975</xdr:colOff>
      <xdr:row>98</xdr:row>
      <xdr:rowOff>156212</xdr:rowOff>
    </xdr:to>
    <xdr:sp macro="" textlink="">
      <xdr:nvSpPr>
        <xdr:cNvPr id="462" name="円/楕円 461"/>
        <xdr:cNvSpPr/>
      </xdr:nvSpPr>
      <xdr:spPr>
        <a:xfrm>
          <a:off x="8699500" y="168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147339</xdr:rowOff>
    </xdr:from>
    <xdr:ext cx="534377" cy="259045"/>
    <xdr:sp macro="" textlink="">
      <xdr:nvSpPr>
        <xdr:cNvPr id="463" name="テキスト ボックス 462"/>
        <xdr:cNvSpPr txBox="1"/>
      </xdr:nvSpPr>
      <xdr:spPr>
        <a:xfrm>
          <a:off x="8483111" y="169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26257</xdr:rowOff>
    </xdr:from>
    <xdr:to>
      <xdr:col>23</xdr:col>
      <xdr:colOff>517525</xdr:colOff>
      <xdr:row>39</xdr:row>
      <xdr:rowOff>34410</xdr:rowOff>
    </xdr:to>
    <xdr:cxnSp macro="">
      <xdr:nvCxnSpPr>
        <xdr:cNvPr id="492" name="直線コネクタ 491"/>
        <xdr:cNvCxnSpPr/>
      </xdr:nvCxnSpPr>
      <xdr:spPr>
        <a:xfrm flipV="1">
          <a:off x="15481300" y="671280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34410</xdr:rowOff>
    </xdr:from>
    <xdr:to>
      <xdr:col>22</xdr:col>
      <xdr:colOff>365125</xdr:colOff>
      <xdr:row>39</xdr:row>
      <xdr:rowOff>38411</xdr:rowOff>
    </xdr:to>
    <xdr:cxnSp macro="">
      <xdr:nvCxnSpPr>
        <xdr:cNvPr id="495" name="直線コネクタ 494"/>
        <xdr:cNvCxnSpPr/>
      </xdr:nvCxnSpPr>
      <xdr:spPr>
        <a:xfrm flipV="1">
          <a:off x="14592300" y="672096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13741</xdr:rowOff>
    </xdr:from>
    <xdr:to>
      <xdr:col>21</xdr:col>
      <xdr:colOff>161925</xdr:colOff>
      <xdr:row>39</xdr:row>
      <xdr:rowOff>38411</xdr:rowOff>
    </xdr:to>
    <xdr:cxnSp macro="">
      <xdr:nvCxnSpPr>
        <xdr:cNvPr id="498" name="直線コネクタ 497"/>
        <xdr:cNvCxnSpPr/>
      </xdr:nvCxnSpPr>
      <xdr:spPr>
        <a:xfrm>
          <a:off x="13703300" y="6700291"/>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128784</xdr:rowOff>
    </xdr:from>
    <xdr:to>
      <xdr:col>19</xdr:col>
      <xdr:colOff>644525</xdr:colOff>
      <xdr:row>39</xdr:row>
      <xdr:rowOff>13741</xdr:rowOff>
    </xdr:to>
    <xdr:cxnSp macro="">
      <xdr:nvCxnSpPr>
        <xdr:cNvPr id="501" name="直線コネクタ 500"/>
        <xdr:cNvCxnSpPr/>
      </xdr:nvCxnSpPr>
      <xdr:spPr>
        <a:xfrm>
          <a:off x="12814300" y="6643884"/>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146907</xdr:rowOff>
    </xdr:from>
    <xdr:to>
      <xdr:col>23</xdr:col>
      <xdr:colOff>568325</xdr:colOff>
      <xdr:row>39</xdr:row>
      <xdr:rowOff>77057</xdr:rowOff>
    </xdr:to>
    <xdr:sp macro="" textlink="">
      <xdr:nvSpPr>
        <xdr:cNvPr id="511" name="円/楕円 510"/>
        <xdr:cNvSpPr/>
      </xdr:nvSpPr>
      <xdr:spPr>
        <a:xfrm>
          <a:off x="162687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155060</xdr:rowOff>
    </xdr:from>
    <xdr:to>
      <xdr:col>22</xdr:col>
      <xdr:colOff>415925</xdr:colOff>
      <xdr:row>39</xdr:row>
      <xdr:rowOff>85210</xdr:rowOff>
    </xdr:to>
    <xdr:sp macro="" textlink="">
      <xdr:nvSpPr>
        <xdr:cNvPr id="513" name="円/楕円 512"/>
        <xdr:cNvSpPr/>
      </xdr:nvSpPr>
      <xdr:spPr>
        <a:xfrm>
          <a:off x="15430500" y="66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76337</xdr:rowOff>
    </xdr:from>
    <xdr:ext cx="378565" cy="259045"/>
    <xdr:sp macro="" textlink="">
      <xdr:nvSpPr>
        <xdr:cNvPr id="514" name="テキスト ボックス 513"/>
        <xdr:cNvSpPr txBox="1"/>
      </xdr:nvSpPr>
      <xdr:spPr>
        <a:xfrm>
          <a:off x="15292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159061</xdr:rowOff>
    </xdr:from>
    <xdr:to>
      <xdr:col>21</xdr:col>
      <xdr:colOff>212725</xdr:colOff>
      <xdr:row>39</xdr:row>
      <xdr:rowOff>89211</xdr:rowOff>
    </xdr:to>
    <xdr:sp macro="" textlink="">
      <xdr:nvSpPr>
        <xdr:cNvPr id="515" name="円/楕円 514"/>
        <xdr:cNvSpPr/>
      </xdr:nvSpPr>
      <xdr:spPr>
        <a:xfrm>
          <a:off x="14541500" y="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80338</xdr:rowOff>
    </xdr:from>
    <xdr:ext cx="378565" cy="259045"/>
    <xdr:sp macro="" textlink="">
      <xdr:nvSpPr>
        <xdr:cNvPr id="516" name="テキスト ボックス 515"/>
        <xdr:cNvSpPr txBox="1"/>
      </xdr:nvSpPr>
      <xdr:spPr>
        <a:xfrm>
          <a:off x="14403017" y="676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134391</xdr:rowOff>
    </xdr:from>
    <xdr:to>
      <xdr:col>20</xdr:col>
      <xdr:colOff>9525</xdr:colOff>
      <xdr:row>39</xdr:row>
      <xdr:rowOff>64541</xdr:rowOff>
    </xdr:to>
    <xdr:sp macro="" textlink="">
      <xdr:nvSpPr>
        <xdr:cNvPr id="517" name="円/楕円 516"/>
        <xdr:cNvSpPr/>
      </xdr:nvSpPr>
      <xdr:spPr>
        <a:xfrm>
          <a:off x="13652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55668</xdr:rowOff>
    </xdr:from>
    <xdr:ext cx="469744" cy="259045"/>
    <xdr:sp macro="" textlink="">
      <xdr:nvSpPr>
        <xdr:cNvPr id="518" name="テキスト ボックス 517"/>
        <xdr:cNvSpPr txBox="1"/>
      </xdr:nvSpPr>
      <xdr:spPr>
        <a:xfrm>
          <a:off x="13468427" y="67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77984</xdr:rowOff>
    </xdr:from>
    <xdr:to>
      <xdr:col>18</xdr:col>
      <xdr:colOff>492125</xdr:colOff>
      <xdr:row>39</xdr:row>
      <xdr:rowOff>8134</xdr:rowOff>
    </xdr:to>
    <xdr:sp macro="" textlink="">
      <xdr:nvSpPr>
        <xdr:cNvPr id="519" name="円/楕円 518"/>
        <xdr:cNvSpPr/>
      </xdr:nvSpPr>
      <xdr:spPr>
        <a:xfrm>
          <a:off x="12763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170711</xdr:rowOff>
    </xdr:from>
    <xdr:ext cx="469744" cy="259045"/>
    <xdr:sp macro="" textlink="">
      <xdr:nvSpPr>
        <xdr:cNvPr id="520" name="テキスト ボックス 519"/>
        <xdr:cNvSpPr txBox="1"/>
      </xdr:nvSpPr>
      <xdr:spPr>
        <a:xfrm>
          <a:off x="12579427" y="66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80713</xdr:rowOff>
    </xdr:from>
    <xdr:to>
      <xdr:col>23</xdr:col>
      <xdr:colOff>517525</xdr:colOff>
      <xdr:row>77</xdr:row>
      <xdr:rowOff>101760</xdr:rowOff>
    </xdr:to>
    <xdr:cxnSp macro="">
      <xdr:nvCxnSpPr>
        <xdr:cNvPr id="598" name="直線コネクタ 597"/>
        <xdr:cNvCxnSpPr/>
      </xdr:nvCxnSpPr>
      <xdr:spPr>
        <a:xfrm flipV="1">
          <a:off x="15481300" y="13282363"/>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101760</xdr:rowOff>
    </xdr:from>
    <xdr:to>
      <xdr:col>22</xdr:col>
      <xdr:colOff>365125</xdr:colOff>
      <xdr:row>77</xdr:row>
      <xdr:rowOff>113190</xdr:rowOff>
    </xdr:to>
    <xdr:cxnSp macro="">
      <xdr:nvCxnSpPr>
        <xdr:cNvPr id="601" name="直線コネクタ 600"/>
        <xdr:cNvCxnSpPr/>
      </xdr:nvCxnSpPr>
      <xdr:spPr>
        <a:xfrm flipV="1">
          <a:off x="14592300" y="13303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113190</xdr:rowOff>
    </xdr:from>
    <xdr:to>
      <xdr:col>21</xdr:col>
      <xdr:colOff>161925</xdr:colOff>
      <xdr:row>77</xdr:row>
      <xdr:rowOff>120634</xdr:rowOff>
    </xdr:to>
    <xdr:cxnSp macro="">
      <xdr:nvCxnSpPr>
        <xdr:cNvPr id="604" name="直線コネクタ 603"/>
        <xdr:cNvCxnSpPr/>
      </xdr:nvCxnSpPr>
      <xdr:spPr>
        <a:xfrm flipV="1">
          <a:off x="13703300" y="13314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120634</xdr:rowOff>
    </xdr:from>
    <xdr:to>
      <xdr:col>19</xdr:col>
      <xdr:colOff>644525</xdr:colOff>
      <xdr:row>77</xdr:row>
      <xdr:rowOff>138511</xdr:rowOff>
    </xdr:to>
    <xdr:cxnSp macro="">
      <xdr:nvCxnSpPr>
        <xdr:cNvPr id="607" name="直線コネクタ 606"/>
        <xdr:cNvCxnSpPr/>
      </xdr:nvCxnSpPr>
      <xdr:spPr>
        <a:xfrm flipV="1">
          <a:off x="12814300" y="13322284"/>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29913</xdr:rowOff>
    </xdr:from>
    <xdr:to>
      <xdr:col>23</xdr:col>
      <xdr:colOff>568325</xdr:colOff>
      <xdr:row>77</xdr:row>
      <xdr:rowOff>131513</xdr:rowOff>
    </xdr:to>
    <xdr:sp macro="" textlink="">
      <xdr:nvSpPr>
        <xdr:cNvPr id="617" name="円/楕円 616"/>
        <xdr:cNvSpPr/>
      </xdr:nvSpPr>
      <xdr:spPr>
        <a:xfrm>
          <a:off x="162687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8340</xdr:rowOff>
    </xdr:from>
    <xdr:ext cx="534377" cy="259045"/>
    <xdr:sp macro="" textlink="">
      <xdr:nvSpPr>
        <xdr:cNvPr id="618" name="公債費該当値テキスト"/>
        <xdr:cNvSpPr txBox="1"/>
      </xdr:nvSpPr>
      <xdr:spPr>
        <a:xfrm>
          <a:off x="16370300" y="13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50960</xdr:rowOff>
    </xdr:from>
    <xdr:to>
      <xdr:col>22</xdr:col>
      <xdr:colOff>415925</xdr:colOff>
      <xdr:row>77</xdr:row>
      <xdr:rowOff>152560</xdr:rowOff>
    </xdr:to>
    <xdr:sp macro="" textlink="">
      <xdr:nvSpPr>
        <xdr:cNvPr id="619" name="円/楕円 618"/>
        <xdr:cNvSpPr/>
      </xdr:nvSpPr>
      <xdr:spPr>
        <a:xfrm>
          <a:off x="15430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143687</xdr:rowOff>
    </xdr:from>
    <xdr:ext cx="534377" cy="259045"/>
    <xdr:sp macro="" textlink="">
      <xdr:nvSpPr>
        <xdr:cNvPr id="620" name="テキスト ボックス 619"/>
        <xdr:cNvSpPr txBox="1"/>
      </xdr:nvSpPr>
      <xdr:spPr>
        <a:xfrm>
          <a:off x="15214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62390</xdr:rowOff>
    </xdr:from>
    <xdr:to>
      <xdr:col>21</xdr:col>
      <xdr:colOff>212725</xdr:colOff>
      <xdr:row>77</xdr:row>
      <xdr:rowOff>163990</xdr:rowOff>
    </xdr:to>
    <xdr:sp macro="" textlink="">
      <xdr:nvSpPr>
        <xdr:cNvPr id="621" name="円/楕円 620"/>
        <xdr:cNvSpPr/>
      </xdr:nvSpPr>
      <xdr:spPr>
        <a:xfrm>
          <a:off x="14541500" y="132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155117</xdr:rowOff>
    </xdr:from>
    <xdr:ext cx="534377" cy="259045"/>
    <xdr:sp macro="" textlink="">
      <xdr:nvSpPr>
        <xdr:cNvPr id="622" name="テキスト ボックス 621"/>
        <xdr:cNvSpPr txBox="1"/>
      </xdr:nvSpPr>
      <xdr:spPr>
        <a:xfrm>
          <a:off x="14325111" y="133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69834</xdr:rowOff>
    </xdr:from>
    <xdr:to>
      <xdr:col>20</xdr:col>
      <xdr:colOff>9525</xdr:colOff>
      <xdr:row>77</xdr:row>
      <xdr:rowOff>171434</xdr:rowOff>
    </xdr:to>
    <xdr:sp macro="" textlink="">
      <xdr:nvSpPr>
        <xdr:cNvPr id="623" name="円/楕円 622"/>
        <xdr:cNvSpPr/>
      </xdr:nvSpPr>
      <xdr:spPr>
        <a:xfrm>
          <a:off x="136525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162561</xdr:rowOff>
    </xdr:from>
    <xdr:ext cx="534377" cy="259045"/>
    <xdr:sp macro="" textlink="">
      <xdr:nvSpPr>
        <xdr:cNvPr id="624" name="テキスト ボックス 623"/>
        <xdr:cNvSpPr txBox="1"/>
      </xdr:nvSpPr>
      <xdr:spPr>
        <a:xfrm>
          <a:off x="13436111" y="133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87711</xdr:rowOff>
    </xdr:from>
    <xdr:to>
      <xdr:col>18</xdr:col>
      <xdr:colOff>492125</xdr:colOff>
      <xdr:row>78</xdr:row>
      <xdr:rowOff>17861</xdr:rowOff>
    </xdr:to>
    <xdr:sp macro="" textlink="">
      <xdr:nvSpPr>
        <xdr:cNvPr id="625" name="円/楕円 624"/>
        <xdr:cNvSpPr/>
      </xdr:nvSpPr>
      <xdr:spPr>
        <a:xfrm>
          <a:off x="12763500" y="132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8988</xdr:rowOff>
    </xdr:from>
    <xdr:ext cx="534377" cy="259045"/>
    <xdr:sp macro="" textlink="">
      <xdr:nvSpPr>
        <xdr:cNvPr id="626" name="テキスト ボックス 625"/>
        <xdr:cNvSpPr txBox="1"/>
      </xdr:nvSpPr>
      <xdr:spPr>
        <a:xfrm>
          <a:off x="12547111" y="13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150692</xdr:rowOff>
    </xdr:from>
    <xdr:to>
      <xdr:col>23</xdr:col>
      <xdr:colOff>517525</xdr:colOff>
      <xdr:row>99</xdr:row>
      <xdr:rowOff>19038</xdr:rowOff>
    </xdr:to>
    <xdr:cxnSp macro="">
      <xdr:nvCxnSpPr>
        <xdr:cNvPr id="655" name="直線コネクタ 654"/>
        <xdr:cNvCxnSpPr/>
      </xdr:nvCxnSpPr>
      <xdr:spPr>
        <a:xfrm flipV="1">
          <a:off x="15481300" y="16781342"/>
          <a:ext cx="838200" cy="2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19038</xdr:rowOff>
    </xdr:from>
    <xdr:to>
      <xdr:col>22</xdr:col>
      <xdr:colOff>365125</xdr:colOff>
      <xdr:row>99</xdr:row>
      <xdr:rowOff>28639</xdr:rowOff>
    </xdr:to>
    <xdr:cxnSp macro="">
      <xdr:nvCxnSpPr>
        <xdr:cNvPr id="658" name="直線コネクタ 657"/>
        <xdr:cNvCxnSpPr/>
      </xdr:nvCxnSpPr>
      <xdr:spPr>
        <a:xfrm flipV="1">
          <a:off x="14592300" y="1699258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80283</xdr:rowOff>
    </xdr:from>
    <xdr:to>
      <xdr:col>21</xdr:col>
      <xdr:colOff>161925</xdr:colOff>
      <xdr:row>99</xdr:row>
      <xdr:rowOff>28639</xdr:rowOff>
    </xdr:to>
    <xdr:cxnSp macro="">
      <xdr:nvCxnSpPr>
        <xdr:cNvPr id="661" name="直線コネクタ 660"/>
        <xdr:cNvCxnSpPr/>
      </xdr:nvCxnSpPr>
      <xdr:spPr>
        <a:xfrm>
          <a:off x="13703300" y="16710933"/>
          <a:ext cx="889000" cy="2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80283</xdr:rowOff>
    </xdr:from>
    <xdr:to>
      <xdr:col>19</xdr:col>
      <xdr:colOff>644525</xdr:colOff>
      <xdr:row>99</xdr:row>
      <xdr:rowOff>25343</xdr:rowOff>
    </xdr:to>
    <xdr:cxnSp macro="">
      <xdr:nvCxnSpPr>
        <xdr:cNvPr id="664" name="直線コネクタ 663"/>
        <xdr:cNvCxnSpPr/>
      </xdr:nvCxnSpPr>
      <xdr:spPr>
        <a:xfrm flipV="1">
          <a:off x="12814300" y="16710933"/>
          <a:ext cx="889000" cy="2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99892</xdr:rowOff>
    </xdr:from>
    <xdr:to>
      <xdr:col>23</xdr:col>
      <xdr:colOff>568325</xdr:colOff>
      <xdr:row>98</xdr:row>
      <xdr:rowOff>30042</xdr:rowOff>
    </xdr:to>
    <xdr:sp macro="" textlink="">
      <xdr:nvSpPr>
        <xdr:cNvPr id="674" name="円/楕円 673"/>
        <xdr:cNvSpPr/>
      </xdr:nvSpPr>
      <xdr:spPr>
        <a:xfrm>
          <a:off x="16268700" y="167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78319</xdr:rowOff>
    </xdr:from>
    <xdr:ext cx="534377" cy="259045"/>
    <xdr:sp macro="" textlink="">
      <xdr:nvSpPr>
        <xdr:cNvPr id="675" name="積立金該当値テキスト"/>
        <xdr:cNvSpPr txBox="1"/>
      </xdr:nvSpPr>
      <xdr:spPr>
        <a:xfrm>
          <a:off x="16370300" y="167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139688</xdr:rowOff>
    </xdr:from>
    <xdr:to>
      <xdr:col>22</xdr:col>
      <xdr:colOff>415925</xdr:colOff>
      <xdr:row>99</xdr:row>
      <xdr:rowOff>69838</xdr:rowOff>
    </xdr:to>
    <xdr:sp macro="" textlink="">
      <xdr:nvSpPr>
        <xdr:cNvPr id="676" name="円/楕円 675"/>
        <xdr:cNvSpPr/>
      </xdr:nvSpPr>
      <xdr:spPr>
        <a:xfrm>
          <a:off x="15430500" y="1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60965</xdr:rowOff>
    </xdr:from>
    <xdr:ext cx="469744" cy="259045"/>
    <xdr:sp macro="" textlink="">
      <xdr:nvSpPr>
        <xdr:cNvPr id="677" name="テキスト ボックス 676"/>
        <xdr:cNvSpPr txBox="1"/>
      </xdr:nvSpPr>
      <xdr:spPr>
        <a:xfrm>
          <a:off x="15246427" y="17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149289</xdr:rowOff>
    </xdr:from>
    <xdr:to>
      <xdr:col>21</xdr:col>
      <xdr:colOff>212725</xdr:colOff>
      <xdr:row>99</xdr:row>
      <xdr:rowOff>79439</xdr:rowOff>
    </xdr:to>
    <xdr:sp macro="" textlink="">
      <xdr:nvSpPr>
        <xdr:cNvPr id="678" name="円/楕円 677"/>
        <xdr:cNvSpPr/>
      </xdr:nvSpPr>
      <xdr:spPr>
        <a:xfrm>
          <a:off x="14541500" y="16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70566</xdr:rowOff>
    </xdr:from>
    <xdr:ext cx="378565" cy="259045"/>
    <xdr:sp macro="" textlink="">
      <xdr:nvSpPr>
        <xdr:cNvPr id="679" name="テキスト ボックス 678"/>
        <xdr:cNvSpPr txBox="1"/>
      </xdr:nvSpPr>
      <xdr:spPr>
        <a:xfrm>
          <a:off x="14403017" y="1704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29483</xdr:rowOff>
    </xdr:from>
    <xdr:to>
      <xdr:col>20</xdr:col>
      <xdr:colOff>9525</xdr:colOff>
      <xdr:row>97</xdr:row>
      <xdr:rowOff>131083</xdr:rowOff>
    </xdr:to>
    <xdr:sp macro="" textlink="">
      <xdr:nvSpPr>
        <xdr:cNvPr id="680" name="円/楕円 679"/>
        <xdr:cNvSpPr/>
      </xdr:nvSpPr>
      <xdr:spPr>
        <a:xfrm>
          <a:off x="13652500" y="166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122210</xdr:rowOff>
    </xdr:from>
    <xdr:ext cx="534377" cy="259045"/>
    <xdr:sp macro="" textlink="">
      <xdr:nvSpPr>
        <xdr:cNvPr id="681" name="テキスト ボックス 680"/>
        <xdr:cNvSpPr txBox="1"/>
      </xdr:nvSpPr>
      <xdr:spPr>
        <a:xfrm>
          <a:off x="13436111" y="167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145993</xdr:rowOff>
    </xdr:from>
    <xdr:to>
      <xdr:col>18</xdr:col>
      <xdr:colOff>492125</xdr:colOff>
      <xdr:row>99</xdr:row>
      <xdr:rowOff>76143</xdr:rowOff>
    </xdr:to>
    <xdr:sp macro="" textlink="">
      <xdr:nvSpPr>
        <xdr:cNvPr id="682" name="円/楕円 681"/>
        <xdr:cNvSpPr/>
      </xdr:nvSpPr>
      <xdr:spPr>
        <a:xfrm>
          <a:off x="12763500" y="169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67270</xdr:rowOff>
    </xdr:from>
    <xdr:ext cx="469744" cy="259045"/>
    <xdr:sp macro="" textlink="">
      <xdr:nvSpPr>
        <xdr:cNvPr id="683" name="テキスト ボックス 682"/>
        <xdr:cNvSpPr txBox="1"/>
      </xdr:nvSpPr>
      <xdr:spPr>
        <a:xfrm>
          <a:off x="12579427" y="1704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31623</xdr:rowOff>
    </xdr:from>
    <xdr:to>
      <xdr:col>32</xdr:col>
      <xdr:colOff>187325</xdr:colOff>
      <xdr:row>39</xdr:row>
      <xdr:rowOff>33020</xdr:rowOff>
    </xdr:to>
    <xdr:cxnSp macro="">
      <xdr:nvCxnSpPr>
        <xdr:cNvPr id="712" name="直線コネクタ 711"/>
        <xdr:cNvCxnSpPr/>
      </xdr:nvCxnSpPr>
      <xdr:spPr>
        <a:xfrm flipV="1">
          <a:off x="21323300" y="671817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33020</xdr:rowOff>
    </xdr:from>
    <xdr:to>
      <xdr:col>31</xdr:col>
      <xdr:colOff>34925</xdr:colOff>
      <xdr:row>39</xdr:row>
      <xdr:rowOff>33020</xdr:rowOff>
    </xdr:to>
    <xdr:cxnSp macro="">
      <xdr:nvCxnSpPr>
        <xdr:cNvPr id="715" name="直線コネクタ 714"/>
        <xdr:cNvCxnSpPr/>
      </xdr:nvCxnSpPr>
      <xdr:spPr>
        <a:xfrm>
          <a:off x="204343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31877</xdr:rowOff>
    </xdr:from>
    <xdr:to>
      <xdr:col>29</xdr:col>
      <xdr:colOff>517525</xdr:colOff>
      <xdr:row>39</xdr:row>
      <xdr:rowOff>33020</xdr:rowOff>
    </xdr:to>
    <xdr:cxnSp macro="">
      <xdr:nvCxnSpPr>
        <xdr:cNvPr id="718" name="直線コネクタ 717"/>
        <xdr:cNvCxnSpPr/>
      </xdr:nvCxnSpPr>
      <xdr:spPr>
        <a:xfrm>
          <a:off x="19545300" y="67184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31877</xdr:rowOff>
    </xdr:from>
    <xdr:to>
      <xdr:col>28</xdr:col>
      <xdr:colOff>314325</xdr:colOff>
      <xdr:row>39</xdr:row>
      <xdr:rowOff>41910</xdr:rowOff>
    </xdr:to>
    <xdr:cxnSp macro="">
      <xdr:nvCxnSpPr>
        <xdr:cNvPr id="721" name="直線コネクタ 720"/>
        <xdr:cNvCxnSpPr/>
      </xdr:nvCxnSpPr>
      <xdr:spPr>
        <a:xfrm flipV="1">
          <a:off x="18656300" y="671842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152273</xdr:rowOff>
    </xdr:from>
    <xdr:to>
      <xdr:col>32</xdr:col>
      <xdr:colOff>238125</xdr:colOff>
      <xdr:row>39</xdr:row>
      <xdr:rowOff>82423</xdr:rowOff>
    </xdr:to>
    <xdr:sp macro="" textlink="">
      <xdr:nvSpPr>
        <xdr:cNvPr id="731" name="円/楕円 730"/>
        <xdr:cNvSpPr/>
      </xdr:nvSpPr>
      <xdr:spPr>
        <a:xfrm>
          <a:off x="221107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67200</xdr:rowOff>
    </xdr:from>
    <xdr:ext cx="378565" cy="259045"/>
    <xdr:sp macro="" textlink="">
      <xdr:nvSpPr>
        <xdr:cNvPr id="732" name="投資及び出資金該当値テキスト"/>
        <xdr:cNvSpPr txBox="1"/>
      </xdr:nvSpPr>
      <xdr:spPr>
        <a:xfrm>
          <a:off x="22212300" y="658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153670</xdr:rowOff>
    </xdr:from>
    <xdr:to>
      <xdr:col>31</xdr:col>
      <xdr:colOff>85725</xdr:colOff>
      <xdr:row>39</xdr:row>
      <xdr:rowOff>83820</xdr:rowOff>
    </xdr:to>
    <xdr:sp macro="" textlink="">
      <xdr:nvSpPr>
        <xdr:cNvPr id="733" name="円/楕円 732"/>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74947</xdr:rowOff>
    </xdr:from>
    <xdr:ext cx="313932" cy="259045"/>
    <xdr:sp macro="" textlink="">
      <xdr:nvSpPr>
        <xdr:cNvPr id="734" name="テキスト ボックス 733"/>
        <xdr:cNvSpPr txBox="1"/>
      </xdr:nvSpPr>
      <xdr:spPr>
        <a:xfrm>
          <a:off x="21166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153670</xdr:rowOff>
    </xdr:from>
    <xdr:to>
      <xdr:col>29</xdr:col>
      <xdr:colOff>568325</xdr:colOff>
      <xdr:row>39</xdr:row>
      <xdr:rowOff>83820</xdr:rowOff>
    </xdr:to>
    <xdr:sp macro="" textlink="">
      <xdr:nvSpPr>
        <xdr:cNvPr id="735" name="円/楕円 734"/>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74947</xdr:rowOff>
    </xdr:from>
    <xdr:ext cx="313932" cy="259045"/>
    <xdr:sp macro="" textlink="">
      <xdr:nvSpPr>
        <xdr:cNvPr id="736" name="テキスト ボックス 735"/>
        <xdr:cNvSpPr txBox="1"/>
      </xdr:nvSpPr>
      <xdr:spPr>
        <a:xfrm>
          <a:off x="2027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152527</xdr:rowOff>
    </xdr:from>
    <xdr:to>
      <xdr:col>28</xdr:col>
      <xdr:colOff>365125</xdr:colOff>
      <xdr:row>39</xdr:row>
      <xdr:rowOff>82677</xdr:rowOff>
    </xdr:to>
    <xdr:sp macro="" textlink="">
      <xdr:nvSpPr>
        <xdr:cNvPr id="737" name="円/楕円 736"/>
        <xdr:cNvSpPr/>
      </xdr:nvSpPr>
      <xdr:spPr>
        <a:xfrm>
          <a:off x="19494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73804</xdr:rowOff>
    </xdr:from>
    <xdr:ext cx="313932" cy="259045"/>
    <xdr:sp macro="" textlink="">
      <xdr:nvSpPr>
        <xdr:cNvPr id="738" name="テキスト ボックス 737"/>
        <xdr:cNvSpPr txBox="1"/>
      </xdr:nvSpPr>
      <xdr:spPr>
        <a:xfrm>
          <a:off x="19388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162560</xdr:rowOff>
    </xdr:from>
    <xdr:to>
      <xdr:col>27</xdr:col>
      <xdr:colOff>161925</xdr:colOff>
      <xdr:row>39</xdr:row>
      <xdr:rowOff>92710</xdr:rowOff>
    </xdr:to>
    <xdr:sp macro="" textlink="">
      <xdr:nvSpPr>
        <xdr:cNvPr id="739" name="円/楕円 738"/>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83837</xdr:rowOff>
    </xdr:from>
    <xdr:ext cx="313932" cy="259045"/>
    <xdr:sp macro="" textlink="">
      <xdr:nvSpPr>
        <xdr:cNvPr id="740" name="テキスト ボックス 739"/>
        <xdr:cNvSpPr txBox="1"/>
      </xdr:nvSpPr>
      <xdr:spPr>
        <a:xfrm>
          <a:off x="18499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95744</xdr:rowOff>
    </xdr:from>
    <xdr:to>
      <xdr:col>32</xdr:col>
      <xdr:colOff>187325</xdr:colOff>
      <xdr:row>59</xdr:row>
      <xdr:rowOff>97964</xdr:rowOff>
    </xdr:to>
    <xdr:cxnSp macro="">
      <xdr:nvCxnSpPr>
        <xdr:cNvPr id="771" name="直線コネクタ 770"/>
        <xdr:cNvCxnSpPr/>
      </xdr:nvCxnSpPr>
      <xdr:spPr>
        <a:xfrm flipV="1">
          <a:off x="21323300" y="10211294"/>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96756</xdr:rowOff>
    </xdr:from>
    <xdr:to>
      <xdr:col>31</xdr:col>
      <xdr:colOff>34925</xdr:colOff>
      <xdr:row>59</xdr:row>
      <xdr:rowOff>97964</xdr:rowOff>
    </xdr:to>
    <xdr:cxnSp macro="">
      <xdr:nvCxnSpPr>
        <xdr:cNvPr id="774" name="直線コネクタ 773"/>
        <xdr:cNvCxnSpPr/>
      </xdr:nvCxnSpPr>
      <xdr:spPr>
        <a:xfrm>
          <a:off x="20434300" y="102123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96756</xdr:rowOff>
    </xdr:from>
    <xdr:to>
      <xdr:col>29</xdr:col>
      <xdr:colOff>517525</xdr:colOff>
      <xdr:row>59</xdr:row>
      <xdr:rowOff>98878</xdr:rowOff>
    </xdr:to>
    <xdr:cxnSp macro="">
      <xdr:nvCxnSpPr>
        <xdr:cNvPr id="777" name="直線コネクタ 776"/>
        <xdr:cNvCxnSpPr/>
      </xdr:nvCxnSpPr>
      <xdr:spPr>
        <a:xfrm flipV="1">
          <a:off x="19545300" y="10212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44944</xdr:rowOff>
    </xdr:from>
    <xdr:to>
      <xdr:col>32</xdr:col>
      <xdr:colOff>238125</xdr:colOff>
      <xdr:row>59</xdr:row>
      <xdr:rowOff>146544</xdr:rowOff>
    </xdr:to>
    <xdr:sp macro="" textlink="">
      <xdr:nvSpPr>
        <xdr:cNvPr id="790" name="円/楕円 789"/>
        <xdr:cNvSpPr/>
      </xdr:nvSpPr>
      <xdr:spPr>
        <a:xfrm>
          <a:off x="221107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131321</xdr:rowOff>
    </xdr:from>
    <xdr:ext cx="313932" cy="259045"/>
    <xdr:sp macro="" textlink="">
      <xdr:nvSpPr>
        <xdr:cNvPr id="791" name="貸付金該当値テキスト"/>
        <xdr:cNvSpPr txBox="1"/>
      </xdr:nvSpPr>
      <xdr:spPr>
        <a:xfrm>
          <a:off x="22212300" y="10075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47164</xdr:rowOff>
    </xdr:from>
    <xdr:to>
      <xdr:col>31</xdr:col>
      <xdr:colOff>85725</xdr:colOff>
      <xdr:row>59</xdr:row>
      <xdr:rowOff>148764</xdr:rowOff>
    </xdr:to>
    <xdr:sp macro="" textlink="">
      <xdr:nvSpPr>
        <xdr:cNvPr id="792" name="円/楕円 791"/>
        <xdr:cNvSpPr/>
      </xdr:nvSpPr>
      <xdr:spPr>
        <a:xfrm>
          <a:off x="21272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139891</xdr:rowOff>
    </xdr:from>
    <xdr:ext cx="313932" cy="259045"/>
    <xdr:sp macro="" textlink="">
      <xdr:nvSpPr>
        <xdr:cNvPr id="793" name="テキスト ボックス 792"/>
        <xdr:cNvSpPr txBox="1"/>
      </xdr:nvSpPr>
      <xdr:spPr>
        <a:xfrm>
          <a:off x="21166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45956</xdr:rowOff>
    </xdr:from>
    <xdr:to>
      <xdr:col>29</xdr:col>
      <xdr:colOff>568325</xdr:colOff>
      <xdr:row>59</xdr:row>
      <xdr:rowOff>147556</xdr:rowOff>
    </xdr:to>
    <xdr:sp macro="" textlink="">
      <xdr:nvSpPr>
        <xdr:cNvPr id="794" name="円/楕円 793"/>
        <xdr:cNvSpPr/>
      </xdr:nvSpPr>
      <xdr:spPr>
        <a:xfrm>
          <a:off x="20383500" y="10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138683</xdr:rowOff>
    </xdr:from>
    <xdr:ext cx="313932" cy="259045"/>
    <xdr:sp macro="" textlink="">
      <xdr:nvSpPr>
        <xdr:cNvPr id="795" name="テキスト ボックス 794"/>
        <xdr:cNvSpPr txBox="1"/>
      </xdr:nvSpPr>
      <xdr:spPr>
        <a:xfrm>
          <a:off x="20277333" y="10254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123332</xdr:rowOff>
    </xdr:from>
    <xdr:to>
      <xdr:col>32</xdr:col>
      <xdr:colOff>187325</xdr:colOff>
      <xdr:row>77</xdr:row>
      <xdr:rowOff>125572</xdr:rowOff>
    </xdr:to>
    <xdr:cxnSp macro="">
      <xdr:nvCxnSpPr>
        <xdr:cNvPr id="828" name="直線コネクタ 827"/>
        <xdr:cNvCxnSpPr/>
      </xdr:nvCxnSpPr>
      <xdr:spPr>
        <a:xfrm>
          <a:off x="21323300" y="13324982"/>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123332</xdr:rowOff>
    </xdr:from>
    <xdr:to>
      <xdr:col>31</xdr:col>
      <xdr:colOff>34925</xdr:colOff>
      <xdr:row>77</xdr:row>
      <xdr:rowOff>150216</xdr:rowOff>
    </xdr:to>
    <xdr:cxnSp macro="">
      <xdr:nvCxnSpPr>
        <xdr:cNvPr id="831" name="直線コネクタ 830"/>
        <xdr:cNvCxnSpPr/>
      </xdr:nvCxnSpPr>
      <xdr:spPr>
        <a:xfrm flipV="1">
          <a:off x="20434300" y="13324982"/>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150216</xdr:rowOff>
    </xdr:from>
    <xdr:to>
      <xdr:col>29</xdr:col>
      <xdr:colOff>517525</xdr:colOff>
      <xdr:row>78</xdr:row>
      <xdr:rowOff>4376</xdr:rowOff>
    </xdr:to>
    <xdr:cxnSp macro="">
      <xdr:nvCxnSpPr>
        <xdr:cNvPr id="834" name="直線コネクタ 833"/>
        <xdr:cNvCxnSpPr/>
      </xdr:nvCxnSpPr>
      <xdr:spPr>
        <a:xfrm flipV="1">
          <a:off x="19545300" y="13351866"/>
          <a:ext cx="889000" cy="2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4338</xdr:rowOff>
    </xdr:from>
    <xdr:to>
      <xdr:col>28</xdr:col>
      <xdr:colOff>314325</xdr:colOff>
      <xdr:row>78</xdr:row>
      <xdr:rowOff>4376</xdr:rowOff>
    </xdr:to>
    <xdr:cxnSp macro="">
      <xdr:nvCxnSpPr>
        <xdr:cNvPr id="837" name="直線コネクタ 836"/>
        <xdr:cNvCxnSpPr/>
      </xdr:nvCxnSpPr>
      <xdr:spPr>
        <a:xfrm>
          <a:off x="18656300" y="133774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74772</xdr:rowOff>
    </xdr:from>
    <xdr:to>
      <xdr:col>32</xdr:col>
      <xdr:colOff>238125</xdr:colOff>
      <xdr:row>78</xdr:row>
      <xdr:rowOff>4922</xdr:rowOff>
    </xdr:to>
    <xdr:sp macro="" textlink="">
      <xdr:nvSpPr>
        <xdr:cNvPr id="847" name="円/楕円 846"/>
        <xdr:cNvSpPr/>
      </xdr:nvSpPr>
      <xdr:spPr>
        <a:xfrm>
          <a:off x="22110700" y="13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53199</xdr:rowOff>
    </xdr:from>
    <xdr:ext cx="534377" cy="259045"/>
    <xdr:sp macro="" textlink="">
      <xdr:nvSpPr>
        <xdr:cNvPr id="848" name="繰出金該当値テキスト"/>
        <xdr:cNvSpPr txBox="1"/>
      </xdr:nvSpPr>
      <xdr:spPr>
        <a:xfrm>
          <a:off x="22212300" y="132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72532</xdr:rowOff>
    </xdr:from>
    <xdr:to>
      <xdr:col>31</xdr:col>
      <xdr:colOff>85725</xdr:colOff>
      <xdr:row>78</xdr:row>
      <xdr:rowOff>2682</xdr:rowOff>
    </xdr:to>
    <xdr:sp macro="" textlink="">
      <xdr:nvSpPr>
        <xdr:cNvPr id="849" name="円/楕円 848"/>
        <xdr:cNvSpPr/>
      </xdr:nvSpPr>
      <xdr:spPr>
        <a:xfrm>
          <a:off x="21272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165259</xdr:rowOff>
    </xdr:from>
    <xdr:ext cx="534377" cy="259045"/>
    <xdr:sp macro="" textlink="">
      <xdr:nvSpPr>
        <xdr:cNvPr id="850" name="テキスト ボックス 849"/>
        <xdr:cNvSpPr txBox="1"/>
      </xdr:nvSpPr>
      <xdr:spPr>
        <a:xfrm>
          <a:off x="21056111" y="13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99416</xdr:rowOff>
    </xdr:from>
    <xdr:to>
      <xdr:col>29</xdr:col>
      <xdr:colOff>568325</xdr:colOff>
      <xdr:row>78</xdr:row>
      <xdr:rowOff>29566</xdr:rowOff>
    </xdr:to>
    <xdr:sp macro="" textlink="">
      <xdr:nvSpPr>
        <xdr:cNvPr id="851" name="円/楕円 850"/>
        <xdr:cNvSpPr/>
      </xdr:nvSpPr>
      <xdr:spPr>
        <a:xfrm>
          <a:off x="20383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20693</xdr:rowOff>
    </xdr:from>
    <xdr:ext cx="534377" cy="259045"/>
    <xdr:sp macro="" textlink="">
      <xdr:nvSpPr>
        <xdr:cNvPr id="852" name="テキスト ボックス 851"/>
        <xdr:cNvSpPr txBox="1"/>
      </xdr:nvSpPr>
      <xdr:spPr>
        <a:xfrm>
          <a:off x="20167111" y="133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125026</xdr:rowOff>
    </xdr:from>
    <xdr:to>
      <xdr:col>28</xdr:col>
      <xdr:colOff>365125</xdr:colOff>
      <xdr:row>78</xdr:row>
      <xdr:rowOff>55176</xdr:rowOff>
    </xdr:to>
    <xdr:sp macro="" textlink="">
      <xdr:nvSpPr>
        <xdr:cNvPr id="853" name="円/楕円 852"/>
        <xdr:cNvSpPr/>
      </xdr:nvSpPr>
      <xdr:spPr>
        <a:xfrm>
          <a:off x="19494500" y="133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46303</xdr:rowOff>
    </xdr:from>
    <xdr:ext cx="534377" cy="259045"/>
    <xdr:sp macro="" textlink="">
      <xdr:nvSpPr>
        <xdr:cNvPr id="854" name="テキスト ボックス 853"/>
        <xdr:cNvSpPr txBox="1"/>
      </xdr:nvSpPr>
      <xdr:spPr>
        <a:xfrm>
          <a:off x="19278111" y="134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124988</xdr:rowOff>
    </xdr:from>
    <xdr:to>
      <xdr:col>27</xdr:col>
      <xdr:colOff>161925</xdr:colOff>
      <xdr:row>78</xdr:row>
      <xdr:rowOff>55138</xdr:rowOff>
    </xdr:to>
    <xdr:sp macro="" textlink="">
      <xdr:nvSpPr>
        <xdr:cNvPr id="855" name="円/楕円 854"/>
        <xdr:cNvSpPr/>
      </xdr:nvSpPr>
      <xdr:spPr>
        <a:xfrm>
          <a:off x="18605500" y="133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46265</xdr:rowOff>
    </xdr:from>
    <xdr:ext cx="534377" cy="259045"/>
    <xdr:sp macro="" textlink="">
      <xdr:nvSpPr>
        <xdr:cNvPr id="856" name="テキスト ボックス 855"/>
        <xdr:cNvSpPr txBox="1"/>
      </xdr:nvSpPr>
      <xdr:spPr>
        <a:xfrm>
          <a:off x="18389111" y="134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a:t>
          </a:r>
          <a:r>
            <a:rPr lang="ja-JP" altLang="en-US" sz="1100" b="0" i="0" baseline="0">
              <a:solidFill>
                <a:schemeClr val="dk1"/>
              </a:solidFill>
              <a:effectLst/>
              <a:latin typeface="+mn-lt"/>
              <a:ea typeface="+mn-ea"/>
              <a:cs typeface="+mn-cs"/>
            </a:rPr>
            <a:t>消防</a:t>
          </a:r>
          <a:r>
            <a:rPr lang="ja-JP" altLang="ja-JP" sz="1100" b="0" i="0" baseline="0">
              <a:solidFill>
                <a:schemeClr val="dk1"/>
              </a:solidFill>
              <a:effectLst/>
              <a:latin typeface="+mn-lt"/>
              <a:ea typeface="+mn-ea"/>
              <a:cs typeface="+mn-cs"/>
            </a:rPr>
            <a:t>広域</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により人件費が負担金（補助費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）となったため、</a:t>
          </a:r>
          <a:r>
            <a:rPr lang="ja-JP" altLang="en-US" sz="1100" b="0" i="0" baseline="0">
              <a:solidFill>
                <a:schemeClr val="dk1"/>
              </a:solidFill>
              <a:effectLst/>
              <a:latin typeface="+mn-lt"/>
              <a:ea typeface="+mn-ea"/>
              <a:cs typeface="+mn-cs"/>
            </a:rPr>
            <a:t>人件費の</a:t>
          </a:r>
          <a:r>
            <a:rPr lang="ja-JP" altLang="ja-JP" sz="1100" b="0" i="0" baseline="0">
              <a:solidFill>
                <a:schemeClr val="dk1"/>
              </a:solidFill>
              <a:effectLst/>
              <a:latin typeface="+mn-lt"/>
              <a:ea typeface="+mn-ea"/>
              <a:cs typeface="+mn-cs"/>
            </a:rPr>
            <a:t>大幅な減少</a:t>
          </a:r>
          <a:r>
            <a:rPr lang="ja-JP" altLang="en-US" sz="1100" b="0" i="0" baseline="0">
              <a:solidFill>
                <a:schemeClr val="dk1"/>
              </a:solidFill>
              <a:effectLst/>
              <a:latin typeface="+mn-lt"/>
              <a:ea typeface="+mn-ea"/>
              <a:cs typeface="+mn-cs"/>
            </a:rPr>
            <a:t>、補助費等の大幅な増加</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また、ふるさと納税寄付の増加による返礼品増も補助費等の増加要因となっている。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補助費等については観光が主幹産業であることから観光協会や商工会などを始めとした各種産業団体に対する補助金が多いことや、一部事務組合（ごみ・し尿処理）分担金の水準が高いことが要因として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主幹産業に対する補助金等は町の振興のために必要な措置であるが、今後も人口や税収が減少すると見込まれていることから、　補助の内容や事業内容が適正に執行されるよう常に点検監督し、必要性のない補助については見直しや廃止を行う。また、人件費については退職不補充などにより削減に努めていく。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444</xdr:rowOff>
    </xdr:from>
    <xdr:to>
      <xdr:col>6</xdr:col>
      <xdr:colOff>511175</xdr:colOff>
      <xdr:row>38</xdr:row>
      <xdr:rowOff>26733</xdr:rowOff>
    </xdr:to>
    <xdr:cxnSp macro="">
      <xdr:nvCxnSpPr>
        <xdr:cNvPr id="61" name="直線コネクタ 60"/>
        <xdr:cNvCxnSpPr/>
      </xdr:nvCxnSpPr>
      <xdr:spPr>
        <a:xfrm>
          <a:off x="3797300" y="651554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444</xdr:rowOff>
    </xdr:from>
    <xdr:to>
      <xdr:col>5</xdr:col>
      <xdr:colOff>358775</xdr:colOff>
      <xdr:row>38</xdr:row>
      <xdr:rowOff>31115</xdr:rowOff>
    </xdr:to>
    <xdr:cxnSp macro="">
      <xdr:nvCxnSpPr>
        <xdr:cNvPr id="64" name="直線コネクタ 63"/>
        <xdr:cNvCxnSpPr/>
      </xdr:nvCxnSpPr>
      <xdr:spPr>
        <a:xfrm flipV="1">
          <a:off x="2908300" y="65155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122555</xdr:rowOff>
    </xdr:from>
    <xdr:to>
      <xdr:col>4</xdr:col>
      <xdr:colOff>155575</xdr:colOff>
      <xdr:row>38</xdr:row>
      <xdr:rowOff>31115</xdr:rowOff>
    </xdr:to>
    <xdr:cxnSp macro="">
      <xdr:nvCxnSpPr>
        <xdr:cNvPr id="67" name="直線コネクタ 66"/>
        <xdr:cNvCxnSpPr/>
      </xdr:nvCxnSpPr>
      <xdr:spPr>
        <a:xfrm>
          <a:off x="2019300" y="64662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112649</xdr:rowOff>
    </xdr:from>
    <xdr:to>
      <xdr:col>2</xdr:col>
      <xdr:colOff>638175</xdr:colOff>
      <xdr:row>37</xdr:row>
      <xdr:rowOff>122555</xdr:rowOff>
    </xdr:to>
    <xdr:cxnSp macro="">
      <xdr:nvCxnSpPr>
        <xdr:cNvPr id="70" name="直線コネクタ 69"/>
        <xdr:cNvCxnSpPr/>
      </xdr:nvCxnSpPr>
      <xdr:spPr>
        <a:xfrm>
          <a:off x="1130300" y="645629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147384</xdr:rowOff>
    </xdr:from>
    <xdr:to>
      <xdr:col>6</xdr:col>
      <xdr:colOff>561975</xdr:colOff>
      <xdr:row>38</xdr:row>
      <xdr:rowOff>77533</xdr:rowOff>
    </xdr:to>
    <xdr:sp macro="" textlink="">
      <xdr:nvSpPr>
        <xdr:cNvPr id="80" name="円/楕円 79"/>
        <xdr:cNvSpPr/>
      </xdr:nvSpPr>
      <xdr:spPr>
        <a:xfrm>
          <a:off x="45847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62311</xdr:rowOff>
    </xdr:from>
    <xdr:ext cx="469744" cy="259045"/>
    <xdr:sp macro="" textlink="">
      <xdr:nvSpPr>
        <xdr:cNvPr id="81" name="議会費該当値テキスト"/>
        <xdr:cNvSpPr txBox="1"/>
      </xdr:nvSpPr>
      <xdr:spPr>
        <a:xfrm>
          <a:off x="4686300" y="64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121095</xdr:rowOff>
    </xdr:from>
    <xdr:to>
      <xdr:col>5</xdr:col>
      <xdr:colOff>409575</xdr:colOff>
      <xdr:row>38</xdr:row>
      <xdr:rowOff>51245</xdr:rowOff>
    </xdr:to>
    <xdr:sp macro="" textlink="">
      <xdr:nvSpPr>
        <xdr:cNvPr id="82" name="円/楕円 81"/>
        <xdr:cNvSpPr/>
      </xdr:nvSpPr>
      <xdr:spPr>
        <a:xfrm>
          <a:off x="3746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42371</xdr:rowOff>
    </xdr:from>
    <xdr:ext cx="469744" cy="259045"/>
    <xdr:sp macro="" textlink="">
      <xdr:nvSpPr>
        <xdr:cNvPr id="83" name="テキスト ボックス 82"/>
        <xdr:cNvSpPr txBox="1"/>
      </xdr:nvSpPr>
      <xdr:spPr>
        <a:xfrm>
          <a:off x="3562427"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151765</xdr:rowOff>
    </xdr:from>
    <xdr:to>
      <xdr:col>4</xdr:col>
      <xdr:colOff>206375</xdr:colOff>
      <xdr:row>38</xdr:row>
      <xdr:rowOff>81915</xdr:rowOff>
    </xdr:to>
    <xdr:sp macro="" textlink="">
      <xdr:nvSpPr>
        <xdr:cNvPr id="84" name="円/楕円 83"/>
        <xdr:cNvSpPr/>
      </xdr:nvSpPr>
      <xdr:spPr>
        <a:xfrm>
          <a:off x="2857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73042</xdr:rowOff>
    </xdr:from>
    <xdr:ext cx="469744" cy="259045"/>
    <xdr:sp macro="" textlink="">
      <xdr:nvSpPr>
        <xdr:cNvPr id="85" name="テキスト ボックス 84"/>
        <xdr:cNvSpPr txBox="1"/>
      </xdr:nvSpPr>
      <xdr:spPr>
        <a:xfrm>
          <a:off x="2673427"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71755</xdr:rowOff>
    </xdr:from>
    <xdr:to>
      <xdr:col>3</xdr:col>
      <xdr:colOff>3175</xdr:colOff>
      <xdr:row>38</xdr:row>
      <xdr:rowOff>1905</xdr:rowOff>
    </xdr:to>
    <xdr:sp macro="" textlink="">
      <xdr:nvSpPr>
        <xdr:cNvPr id="86" name="円/楕円 85"/>
        <xdr:cNvSpPr/>
      </xdr:nvSpPr>
      <xdr:spPr>
        <a:xfrm>
          <a:off x="1968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164482</xdr:rowOff>
    </xdr:from>
    <xdr:ext cx="469744" cy="259045"/>
    <xdr:sp macro="" textlink="">
      <xdr:nvSpPr>
        <xdr:cNvPr id="87" name="テキスト ボックス 86"/>
        <xdr:cNvSpPr txBox="1"/>
      </xdr:nvSpPr>
      <xdr:spPr>
        <a:xfrm>
          <a:off x="178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61849</xdr:rowOff>
    </xdr:from>
    <xdr:to>
      <xdr:col>1</xdr:col>
      <xdr:colOff>485775</xdr:colOff>
      <xdr:row>37</xdr:row>
      <xdr:rowOff>163449</xdr:rowOff>
    </xdr:to>
    <xdr:sp macro="" textlink="">
      <xdr:nvSpPr>
        <xdr:cNvPr id="88" name="円/楕円 87"/>
        <xdr:cNvSpPr/>
      </xdr:nvSpPr>
      <xdr:spPr>
        <a:xfrm>
          <a:off x="1079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154576</xdr:rowOff>
    </xdr:from>
    <xdr:ext cx="469744" cy="259045"/>
    <xdr:sp macro="" textlink="">
      <xdr:nvSpPr>
        <xdr:cNvPr id="89" name="テキスト ボックス 88"/>
        <xdr:cNvSpPr txBox="1"/>
      </xdr:nvSpPr>
      <xdr:spPr>
        <a:xfrm>
          <a:off x="895427"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108903</xdr:rowOff>
    </xdr:from>
    <xdr:to>
      <xdr:col>6</xdr:col>
      <xdr:colOff>511175</xdr:colOff>
      <xdr:row>57</xdr:row>
      <xdr:rowOff>2769</xdr:rowOff>
    </xdr:to>
    <xdr:cxnSp macro="">
      <xdr:nvCxnSpPr>
        <xdr:cNvPr id="116" name="直線コネクタ 115"/>
        <xdr:cNvCxnSpPr/>
      </xdr:nvCxnSpPr>
      <xdr:spPr>
        <a:xfrm flipV="1">
          <a:off x="3797300" y="9710103"/>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2769</xdr:rowOff>
    </xdr:from>
    <xdr:to>
      <xdr:col>5</xdr:col>
      <xdr:colOff>358775</xdr:colOff>
      <xdr:row>57</xdr:row>
      <xdr:rowOff>4990</xdr:rowOff>
    </xdr:to>
    <xdr:cxnSp macro="">
      <xdr:nvCxnSpPr>
        <xdr:cNvPr id="119" name="直線コネクタ 118"/>
        <xdr:cNvCxnSpPr/>
      </xdr:nvCxnSpPr>
      <xdr:spPr>
        <a:xfrm flipV="1">
          <a:off x="2908300" y="9775419"/>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4990</xdr:rowOff>
    </xdr:from>
    <xdr:to>
      <xdr:col>4</xdr:col>
      <xdr:colOff>155575</xdr:colOff>
      <xdr:row>57</xdr:row>
      <xdr:rowOff>9448</xdr:rowOff>
    </xdr:to>
    <xdr:cxnSp macro="">
      <xdr:nvCxnSpPr>
        <xdr:cNvPr id="122" name="直線コネクタ 121"/>
        <xdr:cNvCxnSpPr/>
      </xdr:nvCxnSpPr>
      <xdr:spPr>
        <a:xfrm flipV="1">
          <a:off x="2019300" y="97776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9448</xdr:rowOff>
    </xdr:from>
    <xdr:to>
      <xdr:col>2</xdr:col>
      <xdr:colOff>638175</xdr:colOff>
      <xdr:row>57</xdr:row>
      <xdr:rowOff>46212</xdr:rowOff>
    </xdr:to>
    <xdr:cxnSp macro="">
      <xdr:nvCxnSpPr>
        <xdr:cNvPr id="125" name="直線コネクタ 124"/>
        <xdr:cNvCxnSpPr/>
      </xdr:nvCxnSpPr>
      <xdr:spPr>
        <a:xfrm flipV="1">
          <a:off x="1130300" y="9782098"/>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58103</xdr:rowOff>
    </xdr:from>
    <xdr:to>
      <xdr:col>6</xdr:col>
      <xdr:colOff>561975</xdr:colOff>
      <xdr:row>56</xdr:row>
      <xdr:rowOff>159703</xdr:rowOff>
    </xdr:to>
    <xdr:sp macro="" textlink="">
      <xdr:nvSpPr>
        <xdr:cNvPr id="135" name="円/楕円 134"/>
        <xdr:cNvSpPr/>
      </xdr:nvSpPr>
      <xdr:spPr>
        <a:xfrm>
          <a:off x="4584700" y="96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36530</xdr:rowOff>
    </xdr:from>
    <xdr:ext cx="534377" cy="259045"/>
    <xdr:sp macro="" textlink="">
      <xdr:nvSpPr>
        <xdr:cNvPr id="136" name="総務費該当値テキスト"/>
        <xdr:cNvSpPr txBox="1"/>
      </xdr:nvSpPr>
      <xdr:spPr>
        <a:xfrm>
          <a:off x="4686300" y="96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123419</xdr:rowOff>
    </xdr:from>
    <xdr:to>
      <xdr:col>5</xdr:col>
      <xdr:colOff>409575</xdr:colOff>
      <xdr:row>57</xdr:row>
      <xdr:rowOff>53569</xdr:rowOff>
    </xdr:to>
    <xdr:sp macro="" textlink="">
      <xdr:nvSpPr>
        <xdr:cNvPr id="137" name="円/楕円 136"/>
        <xdr:cNvSpPr/>
      </xdr:nvSpPr>
      <xdr:spPr>
        <a:xfrm>
          <a:off x="3746500" y="97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44696</xdr:rowOff>
    </xdr:from>
    <xdr:ext cx="534377" cy="259045"/>
    <xdr:sp macro="" textlink="">
      <xdr:nvSpPr>
        <xdr:cNvPr id="138" name="テキスト ボックス 137"/>
        <xdr:cNvSpPr txBox="1"/>
      </xdr:nvSpPr>
      <xdr:spPr>
        <a:xfrm>
          <a:off x="3530111"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125640</xdr:rowOff>
    </xdr:from>
    <xdr:to>
      <xdr:col>4</xdr:col>
      <xdr:colOff>206375</xdr:colOff>
      <xdr:row>57</xdr:row>
      <xdr:rowOff>55790</xdr:rowOff>
    </xdr:to>
    <xdr:sp macro="" textlink="">
      <xdr:nvSpPr>
        <xdr:cNvPr id="139" name="円/楕円 138"/>
        <xdr:cNvSpPr/>
      </xdr:nvSpPr>
      <xdr:spPr>
        <a:xfrm>
          <a:off x="2857500" y="97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46917</xdr:rowOff>
    </xdr:from>
    <xdr:ext cx="534377" cy="259045"/>
    <xdr:sp macro="" textlink="">
      <xdr:nvSpPr>
        <xdr:cNvPr id="140" name="テキスト ボックス 139"/>
        <xdr:cNvSpPr txBox="1"/>
      </xdr:nvSpPr>
      <xdr:spPr>
        <a:xfrm>
          <a:off x="2641111" y="98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130098</xdr:rowOff>
    </xdr:from>
    <xdr:to>
      <xdr:col>3</xdr:col>
      <xdr:colOff>3175</xdr:colOff>
      <xdr:row>57</xdr:row>
      <xdr:rowOff>60248</xdr:rowOff>
    </xdr:to>
    <xdr:sp macro="" textlink="">
      <xdr:nvSpPr>
        <xdr:cNvPr id="141" name="円/楕円 140"/>
        <xdr:cNvSpPr/>
      </xdr:nvSpPr>
      <xdr:spPr>
        <a:xfrm>
          <a:off x="1968500" y="9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51375</xdr:rowOff>
    </xdr:from>
    <xdr:ext cx="534377" cy="259045"/>
    <xdr:sp macro="" textlink="">
      <xdr:nvSpPr>
        <xdr:cNvPr id="142" name="テキスト ボックス 141"/>
        <xdr:cNvSpPr txBox="1"/>
      </xdr:nvSpPr>
      <xdr:spPr>
        <a:xfrm>
          <a:off x="1752111" y="98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166862</xdr:rowOff>
    </xdr:from>
    <xdr:to>
      <xdr:col>1</xdr:col>
      <xdr:colOff>485775</xdr:colOff>
      <xdr:row>57</xdr:row>
      <xdr:rowOff>97012</xdr:rowOff>
    </xdr:to>
    <xdr:sp macro="" textlink="">
      <xdr:nvSpPr>
        <xdr:cNvPr id="143" name="円/楕円 142"/>
        <xdr:cNvSpPr/>
      </xdr:nvSpPr>
      <xdr:spPr>
        <a:xfrm>
          <a:off x="1079500" y="97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88139</xdr:rowOff>
    </xdr:from>
    <xdr:ext cx="534377" cy="259045"/>
    <xdr:sp macro="" textlink="">
      <xdr:nvSpPr>
        <xdr:cNvPr id="144" name="テキスト ボックス 143"/>
        <xdr:cNvSpPr txBox="1"/>
      </xdr:nvSpPr>
      <xdr:spPr>
        <a:xfrm>
          <a:off x="863111" y="98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14474</xdr:rowOff>
    </xdr:from>
    <xdr:to>
      <xdr:col>6</xdr:col>
      <xdr:colOff>511175</xdr:colOff>
      <xdr:row>78</xdr:row>
      <xdr:rowOff>87159</xdr:rowOff>
    </xdr:to>
    <xdr:cxnSp macro="">
      <xdr:nvCxnSpPr>
        <xdr:cNvPr id="172" name="直線コネクタ 171"/>
        <xdr:cNvCxnSpPr/>
      </xdr:nvCxnSpPr>
      <xdr:spPr>
        <a:xfrm flipV="1">
          <a:off x="3797300" y="13387574"/>
          <a:ext cx="838200" cy="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82686</xdr:rowOff>
    </xdr:from>
    <xdr:to>
      <xdr:col>5</xdr:col>
      <xdr:colOff>358775</xdr:colOff>
      <xdr:row>78</xdr:row>
      <xdr:rowOff>87159</xdr:rowOff>
    </xdr:to>
    <xdr:cxnSp macro="">
      <xdr:nvCxnSpPr>
        <xdr:cNvPr id="175" name="直線コネクタ 174"/>
        <xdr:cNvCxnSpPr/>
      </xdr:nvCxnSpPr>
      <xdr:spPr>
        <a:xfrm>
          <a:off x="2908300" y="1345578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82686</xdr:rowOff>
    </xdr:from>
    <xdr:to>
      <xdr:col>4</xdr:col>
      <xdr:colOff>155575</xdr:colOff>
      <xdr:row>79</xdr:row>
      <xdr:rowOff>20096</xdr:rowOff>
    </xdr:to>
    <xdr:cxnSp macro="">
      <xdr:nvCxnSpPr>
        <xdr:cNvPr id="178" name="直線コネクタ 177"/>
        <xdr:cNvCxnSpPr/>
      </xdr:nvCxnSpPr>
      <xdr:spPr>
        <a:xfrm flipV="1">
          <a:off x="2019300" y="13455786"/>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20096</xdr:rowOff>
    </xdr:from>
    <xdr:to>
      <xdr:col>2</xdr:col>
      <xdr:colOff>638175</xdr:colOff>
      <xdr:row>79</xdr:row>
      <xdr:rowOff>36793</xdr:rowOff>
    </xdr:to>
    <xdr:cxnSp macro="">
      <xdr:nvCxnSpPr>
        <xdr:cNvPr id="181" name="直線コネクタ 180"/>
        <xdr:cNvCxnSpPr/>
      </xdr:nvCxnSpPr>
      <xdr:spPr>
        <a:xfrm flipV="1">
          <a:off x="1130300" y="13564646"/>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135124</xdr:rowOff>
    </xdr:from>
    <xdr:to>
      <xdr:col>6</xdr:col>
      <xdr:colOff>561975</xdr:colOff>
      <xdr:row>78</xdr:row>
      <xdr:rowOff>65274</xdr:rowOff>
    </xdr:to>
    <xdr:sp macro="" textlink="">
      <xdr:nvSpPr>
        <xdr:cNvPr id="191" name="円/楕円 190"/>
        <xdr:cNvSpPr/>
      </xdr:nvSpPr>
      <xdr:spPr>
        <a:xfrm>
          <a:off x="45847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50051</xdr:rowOff>
    </xdr:from>
    <xdr:ext cx="599010" cy="259045"/>
    <xdr:sp macro="" textlink="">
      <xdr:nvSpPr>
        <xdr:cNvPr id="192" name="民生費該当値テキスト"/>
        <xdr:cNvSpPr txBox="1"/>
      </xdr:nvSpPr>
      <xdr:spPr>
        <a:xfrm>
          <a:off x="4686300" y="132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36359</xdr:rowOff>
    </xdr:from>
    <xdr:to>
      <xdr:col>5</xdr:col>
      <xdr:colOff>409575</xdr:colOff>
      <xdr:row>78</xdr:row>
      <xdr:rowOff>137959</xdr:rowOff>
    </xdr:to>
    <xdr:sp macro="" textlink="">
      <xdr:nvSpPr>
        <xdr:cNvPr id="193" name="円/楕円 192"/>
        <xdr:cNvSpPr/>
      </xdr:nvSpPr>
      <xdr:spPr>
        <a:xfrm>
          <a:off x="3746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129086</xdr:rowOff>
    </xdr:from>
    <xdr:ext cx="599010" cy="259045"/>
    <xdr:sp macro="" textlink="">
      <xdr:nvSpPr>
        <xdr:cNvPr id="194" name="テキスト ボックス 193"/>
        <xdr:cNvSpPr txBox="1"/>
      </xdr:nvSpPr>
      <xdr:spPr>
        <a:xfrm>
          <a:off x="3497794" y="135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31886</xdr:rowOff>
    </xdr:from>
    <xdr:to>
      <xdr:col>4</xdr:col>
      <xdr:colOff>206375</xdr:colOff>
      <xdr:row>78</xdr:row>
      <xdr:rowOff>133486</xdr:rowOff>
    </xdr:to>
    <xdr:sp macro="" textlink="">
      <xdr:nvSpPr>
        <xdr:cNvPr id="195" name="円/楕円 194"/>
        <xdr:cNvSpPr/>
      </xdr:nvSpPr>
      <xdr:spPr>
        <a:xfrm>
          <a:off x="28575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124613</xdr:rowOff>
    </xdr:from>
    <xdr:ext cx="599010" cy="259045"/>
    <xdr:sp macro="" textlink="">
      <xdr:nvSpPr>
        <xdr:cNvPr id="196" name="テキスト ボックス 195"/>
        <xdr:cNvSpPr txBox="1"/>
      </xdr:nvSpPr>
      <xdr:spPr>
        <a:xfrm>
          <a:off x="2608794" y="134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140746</xdr:rowOff>
    </xdr:from>
    <xdr:to>
      <xdr:col>3</xdr:col>
      <xdr:colOff>3175</xdr:colOff>
      <xdr:row>79</xdr:row>
      <xdr:rowOff>70896</xdr:rowOff>
    </xdr:to>
    <xdr:sp macro="" textlink="">
      <xdr:nvSpPr>
        <xdr:cNvPr id="197" name="円/楕円 196"/>
        <xdr:cNvSpPr/>
      </xdr:nvSpPr>
      <xdr:spPr>
        <a:xfrm>
          <a:off x="1968500" y="135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62023</xdr:rowOff>
    </xdr:from>
    <xdr:ext cx="534377" cy="259045"/>
    <xdr:sp macro="" textlink="">
      <xdr:nvSpPr>
        <xdr:cNvPr id="198" name="テキスト ボックス 197"/>
        <xdr:cNvSpPr txBox="1"/>
      </xdr:nvSpPr>
      <xdr:spPr>
        <a:xfrm>
          <a:off x="1752111" y="136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157443</xdr:rowOff>
    </xdr:from>
    <xdr:to>
      <xdr:col>1</xdr:col>
      <xdr:colOff>485775</xdr:colOff>
      <xdr:row>79</xdr:row>
      <xdr:rowOff>87593</xdr:rowOff>
    </xdr:to>
    <xdr:sp macro="" textlink="">
      <xdr:nvSpPr>
        <xdr:cNvPr id="199" name="円/楕円 198"/>
        <xdr:cNvSpPr/>
      </xdr:nvSpPr>
      <xdr:spPr>
        <a:xfrm>
          <a:off x="1079500" y="13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78720</xdr:rowOff>
    </xdr:from>
    <xdr:ext cx="534377" cy="259045"/>
    <xdr:sp macro="" textlink="">
      <xdr:nvSpPr>
        <xdr:cNvPr id="200" name="テキスト ボックス 199"/>
        <xdr:cNvSpPr txBox="1"/>
      </xdr:nvSpPr>
      <xdr:spPr>
        <a:xfrm>
          <a:off x="863111" y="13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70484</xdr:rowOff>
    </xdr:from>
    <xdr:to>
      <xdr:col>6</xdr:col>
      <xdr:colOff>511175</xdr:colOff>
      <xdr:row>97</xdr:row>
      <xdr:rowOff>89622</xdr:rowOff>
    </xdr:to>
    <xdr:cxnSp macro="">
      <xdr:nvCxnSpPr>
        <xdr:cNvPr id="227" name="直線コネクタ 226"/>
        <xdr:cNvCxnSpPr/>
      </xdr:nvCxnSpPr>
      <xdr:spPr>
        <a:xfrm flipV="1">
          <a:off x="3797300" y="16701134"/>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73090</xdr:rowOff>
    </xdr:from>
    <xdr:to>
      <xdr:col>5</xdr:col>
      <xdr:colOff>358775</xdr:colOff>
      <xdr:row>97</xdr:row>
      <xdr:rowOff>89622</xdr:rowOff>
    </xdr:to>
    <xdr:cxnSp macro="">
      <xdr:nvCxnSpPr>
        <xdr:cNvPr id="230" name="直線コネクタ 229"/>
        <xdr:cNvCxnSpPr/>
      </xdr:nvCxnSpPr>
      <xdr:spPr>
        <a:xfrm>
          <a:off x="2908300" y="16703740"/>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73090</xdr:rowOff>
    </xdr:from>
    <xdr:to>
      <xdr:col>4</xdr:col>
      <xdr:colOff>155575</xdr:colOff>
      <xdr:row>97</xdr:row>
      <xdr:rowOff>82531</xdr:rowOff>
    </xdr:to>
    <xdr:cxnSp macro="">
      <xdr:nvCxnSpPr>
        <xdr:cNvPr id="233" name="直線コネクタ 232"/>
        <xdr:cNvCxnSpPr/>
      </xdr:nvCxnSpPr>
      <xdr:spPr>
        <a:xfrm flipV="1">
          <a:off x="2019300" y="1670374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82531</xdr:rowOff>
    </xdr:from>
    <xdr:to>
      <xdr:col>2</xdr:col>
      <xdr:colOff>638175</xdr:colOff>
      <xdr:row>97</xdr:row>
      <xdr:rowOff>90774</xdr:rowOff>
    </xdr:to>
    <xdr:cxnSp macro="">
      <xdr:nvCxnSpPr>
        <xdr:cNvPr id="236" name="直線コネクタ 235"/>
        <xdr:cNvCxnSpPr/>
      </xdr:nvCxnSpPr>
      <xdr:spPr>
        <a:xfrm flipV="1">
          <a:off x="1130300" y="16713181"/>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19684</xdr:rowOff>
    </xdr:from>
    <xdr:to>
      <xdr:col>6</xdr:col>
      <xdr:colOff>561975</xdr:colOff>
      <xdr:row>97</xdr:row>
      <xdr:rowOff>121284</xdr:rowOff>
    </xdr:to>
    <xdr:sp macro="" textlink="">
      <xdr:nvSpPr>
        <xdr:cNvPr id="246" name="円/楕円 245"/>
        <xdr:cNvSpPr/>
      </xdr:nvSpPr>
      <xdr:spPr>
        <a:xfrm>
          <a:off x="4584700" y="166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42561</xdr:rowOff>
    </xdr:from>
    <xdr:ext cx="534377" cy="259045"/>
    <xdr:sp macro="" textlink="">
      <xdr:nvSpPr>
        <xdr:cNvPr id="247" name="衛生費該当値テキスト"/>
        <xdr:cNvSpPr txBox="1"/>
      </xdr:nvSpPr>
      <xdr:spPr>
        <a:xfrm>
          <a:off x="4686300" y="165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38822</xdr:rowOff>
    </xdr:from>
    <xdr:to>
      <xdr:col>5</xdr:col>
      <xdr:colOff>409575</xdr:colOff>
      <xdr:row>97</xdr:row>
      <xdr:rowOff>140422</xdr:rowOff>
    </xdr:to>
    <xdr:sp macro="" textlink="">
      <xdr:nvSpPr>
        <xdr:cNvPr id="248" name="円/楕円 247"/>
        <xdr:cNvSpPr/>
      </xdr:nvSpPr>
      <xdr:spPr>
        <a:xfrm>
          <a:off x="3746500" y="166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131549</xdr:rowOff>
    </xdr:from>
    <xdr:ext cx="534377" cy="259045"/>
    <xdr:sp macro="" textlink="">
      <xdr:nvSpPr>
        <xdr:cNvPr id="249" name="テキスト ボックス 248"/>
        <xdr:cNvSpPr txBox="1"/>
      </xdr:nvSpPr>
      <xdr:spPr>
        <a:xfrm>
          <a:off x="3530111" y="167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22290</xdr:rowOff>
    </xdr:from>
    <xdr:to>
      <xdr:col>4</xdr:col>
      <xdr:colOff>206375</xdr:colOff>
      <xdr:row>97</xdr:row>
      <xdr:rowOff>123890</xdr:rowOff>
    </xdr:to>
    <xdr:sp macro="" textlink="">
      <xdr:nvSpPr>
        <xdr:cNvPr id="250" name="円/楕円 249"/>
        <xdr:cNvSpPr/>
      </xdr:nvSpPr>
      <xdr:spPr>
        <a:xfrm>
          <a:off x="2857500" y="1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115017</xdr:rowOff>
    </xdr:from>
    <xdr:ext cx="534377" cy="259045"/>
    <xdr:sp macro="" textlink="">
      <xdr:nvSpPr>
        <xdr:cNvPr id="251" name="テキスト ボックス 250"/>
        <xdr:cNvSpPr txBox="1"/>
      </xdr:nvSpPr>
      <xdr:spPr>
        <a:xfrm>
          <a:off x="2641111" y="167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31731</xdr:rowOff>
    </xdr:from>
    <xdr:to>
      <xdr:col>3</xdr:col>
      <xdr:colOff>3175</xdr:colOff>
      <xdr:row>97</xdr:row>
      <xdr:rowOff>133331</xdr:rowOff>
    </xdr:to>
    <xdr:sp macro="" textlink="">
      <xdr:nvSpPr>
        <xdr:cNvPr id="252" name="円/楕円 251"/>
        <xdr:cNvSpPr/>
      </xdr:nvSpPr>
      <xdr:spPr>
        <a:xfrm>
          <a:off x="1968500" y="166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149858</xdr:rowOff>
    </xdr:from>
    <xdr:ext cx="534377" cy="259045"/>
    <xdr:sp macro="" textlink="">
      <xdr:nvSpPr>
        <xdr:cNvPr id="253" name="テキスト ボックス 252"/>
        <xdr:cNvSpPr txBox="1"/>
      </xdr:nvSpPr>
      <xdr:spPr>
        <a:xfrm>
          <a:off x="1752111" y="164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39974</xdr:rowOff>
    </xdr:from>
    <xdr:to>
      <xdr:col>1</xdr:col>
      <xdr:colOff>485775</xdr:colOff>
      <xdr:row>97</xdr:row>
      <xdr:rowOff>141574</xdr:rowOff>
    </xdr:to>
    <xdr:sp macro="" textlink="">
      <xdr:nvSpPr>
        <xdr:cNvPr id="254" name="円/楕円 253"/>
        <xdr:cNvSpPr/>
      </xdr:nvSpPr>
      <xdr:spPr>
        <a:xfrm>
          <a:off x="1079500" y="166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158101</xdr:rowOff>
    </xdr:from>
    <xdr:ext cx="534377" cy="259045"/>
    <xdr:sp macro="" textlink="">
      <xdr:nvSpPr>
        <xdr:cNvPr id="255" name="テキスト ボックス 254"/>
        <xdr:cNvSpPr txBox="1"/>
      </xdr:nvSpPr>
      <xdr:spPr>
        <a:xfrm>
          <a:off x="863111" y="164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74488</xdr:rowOff>
    </xdr:from>
    <xdr:to>
      <xdr:col>15</xdr:col>
      <xdr:colOff>180975</xdr:colOff>
      <xdr:row>58</xdr:row>
      <xdr:rowOff>115004</xdr:rowOff>
    </xdr:to>
    <xdr:cxnSp macro="">
      <xdr:nvCxnSpPr>
        <xdr:cNvPr id="343" name="直線コネクタ 342"/>
        <xdr:cNvCxnSpPr/>
      </xdr:nvCxnSpPr>
      <xdr:spPr>
        <a:xfrm flipV="1">
          <a:off x="9639300" y="10018588"/>
          <a:ext cx="8382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115004</xdr:rowOff>
    </xdr:from>
    <xdr:to>
      <xdr:col>14</xdr:col>
      <xdr:colOff>28575</xdr:colOff>
      <xdr:row>58</xdr:row>
      <xdr:rowOff>141323</xdr:rowOff>
    </xdr:to>
    <xdr:cxnSp macro="">
      <xdr:nvCxnSpPr>
        <xdr:cNvPr id="346" name="直線コネクタ 345"/>
        <xdr:cNvCxnSpPr/>
      </xdr:nvCxnSpPr>
      <xdr:spPr>
        <a:xfrm flipV="1">
          <a:off x="8750300" y="10059104"/>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127981</xdr:rowOff>
    </xdr:from>
    <xdr:to>
      <xdr:col>12</xdr:col>
      <xdr:colOff>511175</xdr:colOff>
      <xdr:row>58</xdr:row>
      <xdr:rowOff>141323</xdr:rowOff>
    </xdr:to>
    <xdr:cxnSp macro="">
      <xdr:nvCxnSpPr>
        <xdr:cNvPr id="349" name="直線コネクタ 348"/>
        <xdr:cNvCxnSpPr/>
      </xdr:nvCxnSpPr>
      <xdr:spPr>
        <a:xfrm>
          <a:off x="7861300" y="10072081"/>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108549</xdr:rowOff>
    </xdr:from>
    <xdr:to>
      <xdr:col>11</xdr:col>
      <xdr:colOff>307975</xdr:colOff>
      <xdr:row>58</xdr:row>
      <xdr:rowOff>127981</xdr:rowOff>
    </xdr:to>
    <xdr:cxnSp macro="">
      <xdr:nvCxnSpPr>
        <xdr:cNvPr id="352" name="直線コネクタ 351"/>
        <xdr:cNvCxnSpPr/>
      </xdr:nvCxnSpPr>
      <xdr:spPr>
        <a:xfrm>
          <a:off x="6972300" y="10052649"/>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23688</xdr:rowOff>
    </xdr:from>
    <xdr:to>
      <xdr:col>15</xdr:col>
      <xdr:colOff>231775</xdr:colOff>
      <xdr:row>58</xdr:row>
      <xdr:rowOff>125288</xdr:rowOff>
    </xdr:to>
    <xdr:sp macro="" textlink="">
      <xdr:nvSpPr>
        <xdr:cNvPr id="362" name="円/楕円 361"/>
        <xdr:cNvSpPr/>
      </xdr:nvSpPr>
      <xdr:spPr>
        <a:xfrm>
          <a:off x="10426700" y="99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2115</xdr:rowOff>
    </xdr:from>
    <xdr:ext cx="534377" cy="259045"/>
    <xdr:sp macro="" textlink="">
      <xdr:nvSpPr>
        <xdr:cNvPr id="363" name="農林水産業費該当値テキスト"/>
        <xdr:cNvSpPr txBox="1"/>
      </xdr:nvSpPr>
      <xdr:spPr>
        <a:xfrm>
          <a:off x="10528300" y="99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64204</xdr:rowOff>
    </xdr:from>
    <xdr:to>
      <xdr:col>14</xdr:col>
      <xdr:colOff>79375</xdr:colOff>
      <xdr:row>58</xdr:row>
      <xdr:rowOff>165804</xdr:rowOff>
    </xdr:to>
    <xdr:sp macro="" textlink="">
      <xdr:nvSpPr>
        <xdr:cNvPr id="364" name="円/楕円 363"/>
        <xdr:cNvSpPr/>
      </xdr:nvSpPr>
      <xdr:spPr>
        <a:xfrm>
          <a:off x="9588500" y="100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156931</xdr:rowOff>
    </xdr:from>
    <xdr:ext cx="534377" cy="259045"/>
    <xdr:sp macro="" textlink="">
      <xdr:nvSpPr>
        <xdr:cNvPr id="365" name="テキスト ボックス 364"/>
        <xdr:cNvSpPr txBox="1"/>
      </xdr:nvSpPr>
      <xdr:spPr>
        <a:xfrm>
          <a:off x="9372111" y="101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90523</xdr:rowOff>
    </xdr:from>
    <xdr:to>
      <xdr:col>12</xdr:col>
      <xdr:colOff>561975</xdr:colOff>
      <xdr:row>59</xdr:row>
      <xdr:rowOff>20673</xdr:rowOff>
    </xdr:to>
    <xdr:sp macro="" textlink="">
      <xdr:nvSpPr>
        <xdr:cNvPr id="366" name="円/楕円 365"/>
        <xdr:cNvSpPr/>
      </xdr:nvSpPr>
      <xdr:spPr>
        <a:xfrm>
          <a:off x="8699500" y="100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11800</xdr:rowOff>
    </xdr:from>
    <xdr:ext cx="469744" cy="259045"/>
    <xdr:sp macro="" textlink="">
      <xdr:nvSpPr>
        <xdr:cNvPr id="367" name="テキスト ボックス 366"/>
        <xdr:cNvSpPr txBox="1"/>
      </xdr:nvSpPr>
      <xdr:spPr>
        <a:xfrm>
          <a:off x="8515427" y="1012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77181</xdr:rowOff>
    </xdr:from>
    <xdr:to>
      <xdr:col>11</xdr:col>
      <xdr:colOff>358775</xdr:colOff>
      <xdr:row>59</xdr:row>
      <xdr:rowOff>7331</xdr:rowOff>
    </xdr:to>
    <xdr:sp macro="" textlink="">
      <xdr:nvSpPr>
        <xdr:cNvPr id="368" name="円/楕円 367"/>
        <xdr:cNvSpPr/>
      </xdr:nvSpPr>
      <xdr:spPr>
        <a:xfrm>
          <a:off x="7810500" y="100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169908</xdr:rowOff>
    </xdr:from>
    <xdr:ext cx="534377" cy="259045"/>
    <xdr:sp macro="" textlink="">
      <xdr:nvSpPr>
        <xdr:cNvPr id="369" name="テキスト ボックス 368"/>
        <xdr:cNvSpPr txBox="1"/>
      </xdr:nvSpPr>
      <xdr:spPr>
        <a:xfrm>
          <a:off x="7594111" y="101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57749</xdr:rowOff>
    </xdr:from>
    <xdr:to>
      <xdr:col>10</xdr:col>
      <xdr:colOff>155575</xdr:colOff>
      <xdr:row>58</xdr:row>
      <xdr:rowOff>159349</xdr:rowOff>
    </xdr:to>
    <xdr:sp macro="" textlink="">
      <xdr:nvSpPr>
        <xdr:cNvPr id="370" name="円/楕円 369"/>
        <xdr:cNvSpPr/>
      </xdr:nvSpPr>
      <xdr:spPr>
        <a:xfrm>
          <a:off x="6921500" y="100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150476</xdr:rowOff>
    </xdr:from>
    <xdr:ext cx="534377" cy="259045"/>
    <xdr:sp macro="" textlink="">
      <xdr:nvSpPr>
        <xdr:cNvPr id="371" name="テキスト ボックス 370"/>
        <xdr:cNvSpPr txBox="1"/>
      </xdr:nvSpPr>
      <xdr:spPr>
        <a:xfrm>
          <a:off x="6705111" y="100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76057</xdr:rowOff>
    </xdr:from>
    <xdr:to>
      <xdr:col>15</xdr:col>
      <xdr:colOff>180975</xdr:colOff>
      <xdr:row>76</xdr:row>
      <xdr:rowOff>110485</xdr:rowOff>
    </xdr:to>
    <xdr:cxnSp macro="">
      <xdr:nvCxnSpPr>
        <xdr:cNvPr id="398" name="直線コネクタ 397"/>
        <xdr:cNvCxnSpPr/>
      </xdr:nvCxnSpPr>
      <xdr:spPr>
        <a:xfrm>
          <a:off x="9639300" y="13106257"/>
          <a:ext cx="8382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76057</xdr:rowOff>
    </xdr:from>
    <xdr:to>
      <xdr:col>14</xdr:col>
      <xdr:colOff>28575</xdr:colOff>
      <xdr:row>76</xdr:row>
      <xdr:rowOff>104449</xdr:rowOff>
    </xdr:to>
    <xdr:cxnSp macro="">
      <xdr:nvCxnSpPr>
        <xdr:cNvPr id="401" name="直線コネクタ 400"/>
        <xdr:cNvCxnSpPr/>
      </xdr:nvCxnSpPr>
      <xdr:spPr>
        <a:xfrm flipV="1">
          <a:off x="8750300" y="13106257"/>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83099</xdr:rowOff>
    </xdr:from>
    <xdr:to>
      <xdr:col>12</xdr:col>
      <xdr:colOff>511175</xdr:colOff>
      <xdr:row>76</xdr:row>
      <xdr:rowOff>104449</xdr:rowOff>
    </xdr:to>
    <xdr:cxnSp macro="">
      <xdr:nvCxnSpPr>
        <xdr:cNvPr id="404" name="直線コネクタ 403"/>
        <xdr:cNvCxnSpPr/>
      </xdr:nvCxnSpPr>
      <xdr:spPr>
        <a:xfrm>
          <a:off x="7861300" y="12941849"/>
          <a:ext cx="889000" cy="1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83099</xdr:rowOff>
    </xdr:from>
    <xdr:to>
      <xdr:col>11</xdr:col>
      <xdr:colOff>307975</xdr:colOff>
      <xdr:row>76</xdr:row>
      <xdr:rowOff>16782</xdr:rowOff>
    </xdr:to>
    <xdr:cxnSp macro="">
      <xdr:nvCxnSpPr>
        <xdr:cNvPr id="407" name="直線コネクタ 406"/>
        <xdr:cNvCxnSpPr/>
      </xdr:nvCxnSpPr>
      <xdr:spPr>
        <a:xfrm flipV="1">
          <a:off x="6972300" y="12941849"/>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59685</xdr:rowOff>
    </xdr:from>
    <xdr:to>
      <xdr:col>15</xdr:col>
      <xdr:colOff>231775</xdr:colOff>
      <xdr:row>76</xdr:row>
      <xdr:rowOff>161285</xdr:rowOff>
    </xdr:to>
    <xdr:sp macro="" textlink="">
      <xdr:nvSpPr>
        <xdr:cNvPr id="417" name="円/楕円 416"/>
        <xdr:cNvSpPr/>
      </xdr:nvSpPr>
      <xdr:spPr>
        <a:xfrm>
          <a:off x="10426700" y="130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82562</xdr:rowOff>
    </xdr:from>
    <xdr:ext cx="534377" cy="259045"/>
    <xdr:sp macro="" textlink="">
      <xdr:nvSpPr>
        <xdr:cNvPr id="418" name="商工費該当値テキスト"/>
        <xdr:cNvSpPr txBox="1"/>
      </xdr:nvSpPr>
      <xdr:spPr>
        <a:xfrm>
          <a:off x="10528300" y="129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25257</xdr:rowOff>
    </xdr:from>
    <xdr:to>
      <xdr:col>14</xdr:col>
      <xdr:colOff>79375</xdr:colOff>
      <xdr:row>76</xdr:row>
      <xdr:rowOff>126857</xdr:rowOff>
    </xdr:to>
    <xdr:sp macro="" textlink="">
      <xdr:nvSpPr>
        <xdr:cNvPr id="419" name="円/楕円 418"/>
        <xdr:cNvSpPr/>
      </xdr:nvSpPr>
      <xdr:spPr>
        <a:xfrm>
          <a:off x="9588500" y="130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143384</xdr:rowOff>
    </xdr:from>
    <xdr:ext cx="534377" cy="259045"/>
    <xdr:sp macro="" textlink="">
      <xdr:nvSpPr>
        <xdr:cNvPr id="420" name="テキスト ボックス 419"/>
        <xdr:cNvSpPr txBox="1"/>
      </xdr:nvSpPr>
      <xdr:spPr>
        <a:xfrm>
          <a:off x="9372111" y="128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53649</xdr:rowOff>
    </xdr:from>
    <xdr:to>
      <xdr:col>12</xdr:col>
      <xdr:colOff>561975</xdr:colOff>
      <xdr:row>76</xdr:row>
      <xdr:rowOff>155249</xdr:rowOff>
    </xdr:to>
    <xdr:sp macro="" textlink="">
      <xdr:nvSpPr>
        <xdr:cNvPr id="421" name="円/楕円 420"/>
        <xdr:cNvSpPr/>
      </xdr:nvSpPr>
      <xdr:spPr>
        <a:xfrm>
          <a:off x="8699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327</xdr:rowOff>
    </xdr:from>
    <xdr:ext cx="534377" cy="259045"/>
    <xdr:sp macro="" textlink="">
      <xdr:nvSpPr>
        <xdr:cNvPr id="422" name="テキスト ボックス 421"/>
        <xdr:cNvSpPr txBox="1"/>
      </xdr:nvSpPr>
      <xdr:spPr>
        <a:xfrm>
          <a:off x="8483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32299</xdr:rowOff>
    </xdr:from>
    <xdr:to>
      <xdr:col>11</xdr:col>
      <xdr:colOff>358775</xdr:colOff>
      <xdr:row>75</xdr:row>
      <xdr:rowOff>133899</xdr:rowOff>
    </xdr:to>
    <xdr:sp macro="" textlink="">
      <xdr:nvSpPr>
        <xdr:cNvPr id="423" name="円/楕円 422"/>
        <xdr:cNvSpPr/>
      </xdr:nvSpPr>
      <xdr:spPr>
        <a:xfrm>
          <a:off x="7810500" y="128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150426</xdr:rowOff>
    </xdr:from>
    <xdr:ext cx="534377" cy="259045"/>
    <xdr:sp macro="" textlink="">
      <xdr:nvSpPr>
        <xdr:cNvPr id="424" name="テキスト ボックス 423"/>
        <xdr:cNvSpPr txBox="1"/>
      </xdr:nvSpPr>
      <xdr:spPr>
        <a:xfrm>
          <a:off x="7594111" y="126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137432</xdr:rowOff>
    </xdr:from>
    <xdr:to>
      <xdr:col>10</xdr:col>
      <xdr:colOff>155575</xdr:colOff>
      <xdr:row>76</xdr:row>
      <xdr:rowOff>67582</xdr:rowOff>
    </xdr:to>
    <xdr:sp macro="" textlink="">
      <xdr:nvSpPr>
        <xdr:cNvPr id="425" name="円/楕円 424"/>
        <xdr:cNvSpPr/>
      </xdr:nvSpPr>
      <xdr:spPr>
        <a:xfrm>
          <a:off x="6921500" y="129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84109</xdr:rowOff>
    </xdr:from>
    <xdr:ext cx="534377" cy="259045"/>
    <xdr:sp macro="" textlink="">
      <xdr:nvSpPr>
        <xdr:cNvPr id="426" name="テキスト ボックス 425"/>
        <xdr:cNvSpPr txBox="1"/>
      </xdr:nvSpPr>
      <xdr:spPr>
        <a:xfrm>
          <a:off x="6705111" y="127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80209</xdr:rowOff>
    </xdr:from>
    <xdr:to>
      <xdr:col>15</xdr:col>
      <xdr:colOff>180975</xdr:colOff>
      <xdr:row>98</xdr:row>
      <xdr:rowOff>82733</xdr:rowOff>
    </xdr:to>
    <xdr:cxnSp macro="">
      <xdr:nvCxnSpPr>
        <xdr:cNvPr id="453" name="直線コネクタ 452"/>
        <xdr:cNvCxnSpPr/>
      </xdr:nvCxnSpPr>
      <xdr:spPr>
        <a:xfrm>
          <a:off x="9639300" y="16882309"/>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75642</xdr:rowOff>
    </xdr:from>
    <xdr:to>
      <xdr:col>14</xdr:col>
      <xdr:colOff>28575</xdr:colOff>
      <xdr:row>98</xdr:row>
      <xdr:rowOff>80209</xdr:rowOff>
    </xdr:to>
    <xdr:cxnSp macro="">
      <xdr:nvCxnSpPr>
        <xdr:cNvPr id="456" name="直線コネクタ 455"/>
        <xdr:cNvCxnSpPr/>
      </xdr:nvCxnSpPr>
      <xdr:spPr>
        <a:xfrm>
          <a:off x="8750300" y="16877742"/>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75642</xdr:rowOff>
    </xdr:from>
    <xdr:to>
      <xdr:col>12</xdr:col>
      <xdr:colOff>511175</xdr:colOff>
      <xdr:row>98</xdr:row>
      <xdr:rowOff>76730</xdr:rowOff>
    </xdr:to>
    <xdr:cxnSp macro="">
      <xdr:nvCxnSpPr>
        <xdr:cNvPr id="459" name="直線コネクタ 458"/>
        <xdr:cNvCxnSpPr/>
      </xdr:nvCxnSpPr>
      <xdr:spPr>
        <a:xfrm flipV="1">
          <a:off x="7861300" y="1687774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76730</xdr:rowOff>
    </xdr:from>
    <xdr:to>
      <xdr:col>11</xdr:col>
      <xdr:colOff>307975</xdr:colOff>
      <xdr:row>98</xdr:row>
      <xdr:rowOff>78828</xdr:rowOff>
    </xdr:to>
    <xdr:cxnSp macro="">
      <xdr:nvCxnSpPr>
        <xdr:cNvPr id="462" name="直線コネクタ 461"/>
        <xdr:cNvCxnSpPr/>
      </xdr:nvCxnSpPr>
      <xdr:spPr>
        <a:xfrm flipV="1">
          <a:off x="6972300" y="16878830"/>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31933</xdr:rowOff>
    </xdr:from>
    <xdr:to>
      <xdr:col>15</xdr:col>
      <xdr:colOff>231775</xdr:colOff>
      <xdr:row>98</xdr:row>
      <xdr:rowOff>133533</xdr:rowOff>
    </xdr:to>
    <xdr:sp macro="" textlink="">
      <xdr:nvSpPr>
        <xdr:cNvPr id="472" name="円/楕円 471"/>
        <xdr:cNvSpPr/>
      </xdr:nvSpPr>
      <xdr:spPr>
        <a:xfrm>
          <a:off x="10426700" y="168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118310</xdr:rowOff>
    </xdr:from>
    <xdr:ext cx="534377" cy="259045"/>
    <xdr:sp macro="" textlink="">
      <xdr:nvSpPr>
        <xdr:cNvPr id="473" name="土木費該当値テキスト"/>
        <xdr:cNvSpPr txBox="1"/>
      </xdr:nvSpPr>
      <xdr:spPr>
        <a:xfrm>
          <a:off x="10528300" y="167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29409</xdr:rowOff>
    </xdr:from>
    <xdr:to>
      <xdr:col>14</xdr:col>
      <xdr:colOff>79375</xdr:colOff>
      <xdr:row>98</xdr:row>
      <xdr:rowOff>131009</xdr:rowOff>
    </xdr:to>
    <xdr:sp macro="" textlink="">
      <xdr:nvSpPr>
        <xdr:cNvPr id="474" name="円/楕円 473"/>
        <xdr:cNvSpPr/>
      </xdr:nvSpPr>
      <xdr:spPr>
        <a:xfrm>
          <a:off x="9588500" y="168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122136</xdr:rowOff>
    </xdr:from>
    <xdr:ext cx="534377" cy="259045"/>
    <xdr:sp macro="" textlink="">
      <xdr:nvSpPr>
        <xdr:cNvPr id="475" name="テキスト ボックス 474"/>
        <xdr:cNvSpPr txBox="1"/>
      </xdr:nvSpPr>
      <xdr:spPr>
        <a:xfrm>
          <a:off x="9372111" y="169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24842</xdr:rowOff>
    </xdr:from>
    <xdr:to>
      <xdr:col>12</xdr:col>
      <xdr:colOff>561975</xdr:colOff>
      <xdr:row>98</xdr:row>
      <xdr:rowOff>126442</xdr:rowOff>
    </xdr:to>
    <xdr:sp macro="" textlink="">
      <xdr:nvSpPr>
        <xdr:cNvPr id="476" name="円/楕円 475"/>
        <xdr:cNvSpPr/>
      </xdr:nvSpPr>
      <xdr:spPr>
        <a:xfrm>
          <a:off x="8699500" y="16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117569</xdr:rowOff>
    </xdr:from>
    <xdr:ext cx="534377" cy="259045"/>
    <xdr:sp macro="" textlink="">
      <xdr:nvSpPr>
        <xdr:cNvPr id="477" name="テキスト ボックス 476"/>
        <xdr:cNvSpPr txBox="1"/>
      </xdr:nvSpPr>
      <xdr:spPr>
        <a:xfrm>
          <a:off x="8483111" y="169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25930</xdr:rowOff>
    </xdr:from>
    <xdr:to>
      <xdr:col>11</xdr:col>
      <xdr:colOff>358775</xdr:colOff>
      <xdr:row>98</xdr:row>
      <xdr:rowOff>127530</xdr:rowOff>
    </xdr:to>
    <xdr:sp macro="" textlink="">
      <xdr:nvSpPr>
        <xdr:cNvPr id="478" name="円/楕円 477"/>
        <xdr:cNvSpPr/>
      </xdr:nvSpPr>
      <xdr:spPr>
        <a:xfrm>
          <a:off x="7810500" y="16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118657</xdr:rowOff>
    </xdr:from>
    <xdr:ext cx="534377" cy="259045"/>
    <xdr:sp macro="" textlink="">
      <xdr:nvSpPr>
        <xdr:cNvPr id="479" name="テキスト ボックス 478"/>
        <xdr:cNvSpPr txBox="1"/>
      </xdr:nvSpPr>
      <xdr:spPr>
        <a:xfrm>
          <a:off x="7594111" y="169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28028</xdr:rowOff>
    </xdr:from>
    <xdr:to>
      <xdr:col>10</xdr:col>
      <xdr:colOff>155575</xdr:colOff>
      <xdr:row>98</xdr:row>
      <xdr:rowOff>129628</xdr:rowOff>
    </xdr:to>
    <xdr:sp macro="" textlink="">
      <xdr:nvSpPr>
        <xdr:cNvPr id="480" name="円/楕円 479"/>
        <xdr:cNvSpPr/>
      </xdr:nvSpPr>
      <xdr:spPr>
        <a:xfrm>
          <a:off x="6921500" y="168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120755</xdr:rowOff>
    </xdr:from>
    <xdr:ext cx="534377" cy="259045"/>
    <xdr:sp macro="" textlink="">
      <xdr:nvSpPr>
        <xdr:cNvPr id="481" name="テキスト ボックス 480"/>
        <xdr:cNvSpPr txBox="1"/>
      </xdr:nvSpPr>
      <xdr:spPr>
        <a:xfrm>
          <a:off x="6705111" y="169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149089</xdr:rowOff>
    </xdr:from>
    <xdr:to>
      <xdr:col>23</xdr:col>
      <xdr:colOff>517525</xdr:colOff>
      <xdr:row>36</xdr:row>
      <xdr:rowOff>50219</xdr:rowOff>
    </xdr:to>
    <xdr:cxnSp macro="">
      <xdr:nvCxnSpPr>
        <xdr:cNvPr id="512" name="直線コネクタ 511"/>
        <xdr:cNvCxnSpPr/>
      </xdr:nvCxnSpPr>
      <xdr:spPr>
        <a:xfrm>
          <a:off x="15481300" y="5978389"/>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149089</xdr:rowOff>
    </xdr:from>
    <xdr:to>
      <xdr:col>22</xdr:col>
      <xdr:colOff>365125</xdr:colOff>
      <xdr:row>36</xdr:row>
      <xdr:rowOff>77766</xdr:rowOff>
    </xdr:to>
    <xdr:cxnSp macro="">
      <xdr:nvCxnSpPr>
        <xdr:cNvPr id="515" name="直線コネクタ 514"/>
        <xdr:cNvCxnSpPr/>
      </xdr:nvCxnSpPr>
      <xdr:spPr>
        <a:xfrm flipV="1">
          <a:off x="14592300" y="5978389"/>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22951</xdr:rowOff>
    </xdr:from>
    <xdr:to>
      <xdr:col>21</xdr:col>
      <xdr:colOff>161925</xdr:colOff>
      <xdr:row>36</xdr:row>
      <xdr:rowOff>77766</xdr:rowOff>
    </xdr:to>
    <xdr:cxnSp macro="">
      <xdr:nvCxnSpPr>
        <xdr:cNvPr id="518" name="直線コネクタ 517"/>
        <xdr:cNvCxnSpPr/>
      </xdr:nvCxnSpPr>
      <xdr:spPr>
        <a:xfrm>
          <a:off x="13703300" y="5680801"/>
          <a:ext cx="889000" cy="5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22951</xdr:rowOff>
    </xdr:from>
    <xdr:to>
      <xdr:col>19</xdr:col>
      <xdr:colOff>644525</xdr:colOff>
      <xdr:row>35</xdr:row>
      <xdr:rowOff>57567</xdr:rowOff>
    </xdr:to>
    <xdr:cxnSp macro="">
      <xdr:nvCxnSpPr>
        <xdr:cNvPr id="521" name="直線コネクタ 520"/>
        <xdr:cNvCxnSpPr/>
      </xdr:nvCxnSpPr>
      <xdr:spPr>
        <a:xfrm flipV="1">
          <a:off x="12814300" y="5680801"/>
          <a:ext cx="889000" cy="37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170869</xdr:rowOff>
    </xdr:from>
    <xdr:to>
      <xdr:col>23</xdr:col>
      <xdr:colOff>568325</xdr:colOff>
      <xdr:row>36</xdr:row>
      <xdr:rowOff>101019</xdr:rowOff>
    </xdr:to>
    <xdr:sp macro="" textlink="">
      <xdr:nvSpPr>
        <xdr:cNvPr id="531" name="円/楕円 530"/>
        <xdr:cNvSpPr/>
      </xdr:nvSpPr>
      <xdr:spPr>
        <a:xfrm>
          <a:off x="162687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22296</xdr:rowOff>
    </xdr:from>
    <xdr:ext cx="534377" cy="259045"/>
    <xdr:sp macro="" textlink="">
      <xdr:nvSpPr>
        <xdr:cNvPr id="532" name="消防費該当値テキスト"/>
        <xdr:cNvSpPr txBox="1"/>
      </xdr:nvSpPr>
      <xdr:spPr>
        <a:xfrm>
          <a:off x="16370300" y="6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98289</xdr:rowOff>
    </xdr:from>
    <xdr:to>
      <xdr:col>22</xdr:col>
      <xdr:colOff>415925</xdr:colOff>
      <xdr:row>35</xdr:row>
      <xdr:rowOff>28439</xdr:rowOff>
    </xdr:to>
    <xdr:sp macro="" textlink="">
      <xdr:nvSpPr>
        <xdr:cNvPr id="533" name="円/楕円 532"/>
        <xdr:cNvSpPr/>
      </xdr:nvSpPr>
      <xdr:spPr>
        <a:xfrm>
          <a:off x="15430500" y="59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44966</xdr:rowOff>
    </xdr:from>
    <xdr:ext cx="534377" cy="259045"/>
    <xdr:sp macro="" textlink="">
      <xdr:nvSpPr>
        <xdr:cNvPr id="534" name="テキスト ボックス 533"/>
        <xdr:cNvSpPr txBox="1"/>
      </xdr:nvSpPr>
      <xdr:spPr>
        <a:xfrm>
          <a:off x="15214111" y="57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26966</xdr:rowOff>
    </xdr:from>
    <xdr:to>
      <xdr:col>21</xdr:col>
      <xdr:colOff>212725</xdr:colOff>
      <xdr:row>36</xdr:row>
      <xdr:rowOff>128566</xdr:rowOff>
    </xdr:to>
    <xdr:sp macro="" textlink="">
      <xdr:nvSpPr>
        <xdr:cNvPr id="535" name="円/楕円 534"/>
        <xdr:cNvSpPr/>
      </xdr:nvSpPr>
      <xdr:spPr>
        <a:xfrm>
          <a:off x="14541500" y="6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145093</xdr:rowOff>
    </xdr:from>
    <xdr:ext cx="534377" cy="259045"/>
    <xdr:sp macro="" textlink="">
      <xdr:nvSpPr>
        <xdr:cNvPr id="536" name="テキスト ボックス 535"/>
        <xdr:cNvSpPr txBox="1"/>
      </xdr:nvSpPr>
      <xdr:spPr>
        <a:xfrm>
          <a:off x="14325111" y="59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143601</xdr:rowOff>
    </xdr:from>
    <xdr:to>
      <xdr:col>20</xdr:col>
      <xdr:colOff>9525</xdr:colOff>
      <xdr:row>33</xdr:row>
      <xdr:rowOff>73751</xdr:rowOff>
    </xdr:to>
    <xdr:sp macro="" textlink="">
      <xdr:nvSpPr>
        <xdr:cNvPr id="537" name="円/楕円 536"/>
        <xdr:cNvSpPr/>
      </xdr:nvSpPr>
      <xdr:spPr>
        <a:xfrm>
          <a:off x="13652500" y="56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90278</xdr:rowOff>
    </xdr:from>
    <xdr:ext cx="534377" cy="259045"/>
    <xdr:sp macro="" textlink="">
      <xdr:nvSpPr>
        <xdr:cNvPr id="538" name="テキスト ボックス 537"/>
        <xdr:cNvSpPr txBox="1"/>
      </xdr:nvSpPr>
      <xdr:spPr>
        <a:xfrm>
          <a:off x="13436111" y="540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6767</xdr:rowOff>
    </xdr:from>
    <xdr:to>
      <xdr:col>18</xdr:col>
      <xdr:colOff>492125</xdr:colOff>
      <xdr:row>35</xdr:row>
      <xdr:rowOff>108367</xdr:rowOff>
    </xdr:to>
    <xdr:sp macro="" textlink="">
      <xdr:nvSpPr>
        <xdr:cNvPr id="539" name="円/楕円 538"/>
        <xdr:cNvSpPr/>
      </xdr:nvSpPr>
      <xdr:spPr>
        <a:xfrm>
          <a:off x="12763500" y="60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124894</xdr:rowOff>
    </xdr:from>
    <xdr:ext cx="534377" cy="259045"/>
    <xdr:sp macro="" textlink="">
      <xdr:nvSpPr>
        <xdr:cNvPr id="540" name="テキスト ボックス 539"/>
        <xdr:cNvSpPr txBox="1"/>
      </xdr:nvSpPr>
      <xdr:spPr>
        <a:xfrm>
          <a:off x="12547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113717</xdr:rowOff>
    </xdr:from>
    <xdr:to>
      <xdr:col>23</xdr:col>
      <xdr:colOff>517525</xdr:colOff>
      <xdr:row>58</xdr:row>
      <xdr:rowOff>4305</xdr:rowOff>
    </xdr:to>
    <xdr:cxnSp macro="">
      <xdr:nvCxnSpPr>
        <xdr:cNvPr id="567" name="直線コネクタ 566"/>
        <xdr:cNvCxnSpPr/>
      </xdr:nvCxnSpPr>
      <xdr:spPr>
        <a:xfrm>
          <a:off x="15481300" y="9886367"/>
          <a:ext cx="8382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113717</xdr:rowOff>
    </xdr:from>
    <xdr:to>
      <xdr:col>22</xdr:col>
      <xdr:colOff>365125</xdr:colOff>
      <xdr:row>58</xdr:row>
      <xdr:rowOff>2371</xdr:rowOff>
    </xdr:to>
    <xdr:cxnSp macro="">
      <xdr:nvCxnSpPr>
        <xdr:cNvPr id="570" name="直線コネクタ 569"/>
        <xdr:cNvCxnSpPr/>
      </xdr:nvCxnSpPr>
      <xdr:spPr>
        <a:xfrm flipV="1">
          <a:off x="14592300" y="9886367"/>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170817</xdr:rowOff>
    </xdr:from>
    <xdr:to>
      <xdr:col>21</xdr:col>
      <xdr:colOff>161925</xdr:colOff>
      <xdr:row>58</xdr:row>
      <xdr:rowOff>2371</xdr:rowOff>
    </xdr:to>
    <xdr:cxnSp macro="">
      <xdr:nvCxnSpPr>
        <xdr:cNvPr id="573" name="直線コネクタ 572"/>
        <xdr:cNvCxnSpPr/>
      </xdr:nvCxnSpPr>
      <xdr:spPr>
        <a:xfrm>
          <a:off x="13703300" y="9943467"/>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156040</xdr:rowOff>
    </xdr:from>
    <xdr:to>
      <xdr:col>19</xdr:col>
      <xdr:colOff>644525</xdr:colOff>
      <xdr:row>57</xdr:row>
      <xdr:rowOff>170817</xdr:rowOff>
    </xdr:to>
    <xdr:cxnSp macro="">
      <xdr:nvCxnSpPr>
        <xdr:cNvPr id="576" name="直線コネクタ 575"/>
        <xdr:cNvCxnSpPr/>
      </xdr:nvCxnSpPr>
      <xdr:spPr>
        <a:xfrm>
          <a:off x="12814300" y="9928690"/>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124955</xdr:rowOff>
    </xdr:from>
    <xdr:to>
      <xdr:col>23</xdr:col>
      <xdr:colOff>568325</xdr:colOff>
      <xdr:row>58</xdr:row>
      <xdr:rowOff>55105</xdr:rowOff>
    </xdr:to>
    <xdr:sp macro="" textlink="">
      <xdr:nvSpPr>
        <xdr:cNvPr id="586" name="円/楕円 585"/>
        <xdr:cNvSpPr/>
      </xdr:nvSpPr>
      <xdr:spPr>
        <a:xfrm>
          <a:off x="162687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39882</xdr:rowOff>
    </xdr:from>
    <xdr:ext cx="534377" cy="259045"/>
    <xdr:sp macro="" textlink="">
      <xdr:nvSpPr>
        <xdr:cNvPr id="587" name="教育費該当値テキスト"/>
        <xdr:cNvSpPr txBox="1"/>
      </xdr:nvSpPr>
      <xdr:spPr>
        <a:xfrm>
          <a:off x="16370300" y="98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62917</xdr:rowOff>
    </xdr:from>
    <xdr:to>
      <xdr:col>22</xdr:col>
      <xdr:colOff>415925</xdr:colOff>
      <xdr:row>57</xdr:row>
      <xdr:rowOff>164517</xdr:rowOff>
    </xdr:to>
    <xdr:sp macro="" textlink="">
      <xdr:nvSpPr>
        <xdr:cNvPr id="588" name="円/楕円 587"/>
        <xdr:cNvSpPr/>
      </xdr:nvSpPr>
      <xdr:spPr>
        <a:xfrm>
          <a:off x="15430500" y="9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155644</xdr:rowOff>
    </xdr:from>
    <xdr:ext cx="534377" cy="259045"/>
    <xdr:sp macro="" textlink="">
      <xdr:nvSpPr>
        <xdr:cNvPr id="589" name="テキスト ボックス 588"/>
        <xdr:cNvSpPr txBox="1"/>
      </xdr:nvSpPr>
      <xdr:spPr>
        <a:xfrm>
          <a:off x="15214111" y="99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123021</xdr:rowOff>
    </xdr:from>
    <xdr:to>
      <xdr:col>21</xdr:col>
      <xdr:colOff>212725</xdr:colOff>
      <xdr:row>58</xdr:row>
      <xdr:rowOff>53171</xdr:rowOff>
    </xdr:to>
    <xdr:sp macro="" textlink="">
      <xdr:nvSpPr>
        <xdr:cNvPr id="590" name="円/楕円 589"/>
        <xdr:cNvSpPr/>
      </xdr:nvSpPr>
      <xdr:spPr>
        <a:xfrm>
          <a:off x="14541500" y="98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44298</xdr:rowOff>
    </xdr:from>
    <xdr:ext cx="534377" cy="259045"/>
    <xdr:sp macro="" textlink="">
      <xdr:nvSpPr>
        <xdr:cNvPr id="591" name="テキスト ボックス 590"/>
        <xdr:cNvSpPr txBox="1"/>
      </xdr:nvSpPr>
      <xdr:spPr>
        <a:xfrm>
          <a:off x="14325111" y="99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120017</xdr:rowOff>
    </xdr:from>
    <xdr:to>
      <xdr:col>20</xdr:col>
      <xdr:colOff>9525</xdr:colOff>
      <xdr:row>58</xdr:row>
      <xdr:rowOff>50167</xdr:rowOff>
    </xdr:to>
    <xdr:sp macro="" textlink="">
      <xdr:nvSpPr>
        <xdr:cNvPr id="592" name="円/楕円 591"/>
        <xdr:cNvSpPr/>
      </xdr:nvSpPr>
      <xdr:spPr>
        <a:xfrm>
          <a:off x="13652500" y="98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41294</xdr:rowOff>
    </xdr:from>
    <xdr:ext cx="534377" cy="259045"/>
    <xdr:sp macro="" textlink="">
      <xdr:nvSpPr>
        <xdr:cNvPr id="593" name="テキスト ボックス 592"/>
        <xdr:cNvSpPr txBox="1"/>
      </xdr:nvSpPr>
      <xdr:spPr>
        <a:xfrm>
          <a:off x="13436111" y="998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105240</xdr:rowOff>
    </xdr:from>
    <xdr:to>
      <xdr:col>18</xdr:col>
      <xdr:colOff>492125</xdr:colOff>
      <xdr:row>58</xdr:row>
      <xdr:rowOff>35390</xdr:rowOff>
    </xdr:to>
    <xdr:sp macro="" textlink="">
      <xdr:nvSpPr>
        <xdr:cNvPr id="594" name="円/楕円 593"/>
        <xdr:cNvSpPr/>
      </xdr:nvSpPr>
      <xdr:spPr>
        <a:xfrm>
          <a:off x="12763500" y="98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26517</xdr:rowOff>
    </xdr:from>
    <xdr:ext cx="534377" cy="259045"/>
    <xdr:sp macro="" textlink="">
      <xdr:nvSpPr>
        <xdr:cNvPr id="595" name="テキスト ボックス 594"/>
        <xdr:cNvSpPr txBox="1"/>
      </xdr:nvSpPr>
      <xdr:spPr>
        <a:xfrm>
          <a:off x="12547111" y="99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26257</xdr:rowOff>
    </xdr:from>
    <xdr:to>
      <xdr:col>23</xdr:col>
      <xdr:colOff>517525</xdr:colOff>
      <xdr:row>79</xdr:row>
      <xdr:rowOff>34410</xdr:rowOff>
    </xdr:to>
    <xdr:cxnSp macro="">
      <xdr:nvCxnSpPr>
        <xdr:cNvPr id="624" name="直線コネクタ 623"/>
        <xdr:cNvCxnSpPr/>
      </xdr:nvCxnSpPr>
      <xdr:spPr>
        <a:xfrm flipV="1">
          <a:off x="15481300" y="1357080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34410</xdr:rowOff>
    </xdr:from>
    <xdr:to>
      <xdr:col>22</xdr:col>
      <xdr:colOff>365125</xdr:colOff>
      <xdr:row>79</xdr:row>
      <xdr:rowOff>38412</xdr:rowOff>
    </xdr:to>
    <xdr:cxnSp macro="">
      <xdr:nvCxnSpPr>
        <xdr:cNvPr id="627" name="直線コネクタ 626"/>
        <xdr:cNvCxnSpPr/>
      </xdr:nvCxnSpPr>
      <xdr:spPr>
        <a:xfrm flipV="1">
          <a:off x="14592300" y="1357896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13742</xdr:rowOff>
    </xdr:from>
    <xdr:to>
      <xdr:col>21</xdr:col>
      <xdr:colOff>161925</xdr:colOff>
      <xdr:row>79</xdr:row>
      <xdr:rowOff>38412</xdr:rowOff>
    </xdr:to>
    <xdr:cxnSp macro="">
      <xdr:nvCxnSpPr>
        <xdr:cNvPr id="630" name="直線コネクタ 629"/>
        <xdr:cNvCxnSpPr/>
      </xdr:nvCxnSpPr>
      <xdr:spPr>
        <a:xfrm>
          <a:off x="13703300" y="13558292"/>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128784</xdr:rowOff>
    </xdr:from>
    <xdr:to>
      <xdr:col>19</xdr:col>
      <xdr:colOff>644525</xdr:colOff>
      <xdr:row>79</xdr:row>
      <xdr:rowOff>13742</xdr:rowOff>
    </xdr:to>
    <xdr:cxnSp macro="">
      <xdr:nvCxnSpPr>
        <xdr:cNvPr id="633" name="直線コネクタ 632"/>
        <xdr:cNvCxnSpPr/>
      </xdr:nvCxnSpPr>
      <xdr:spPr>
        <a:xfrm>
          <a:off x="12814300" y="13501884"/>
          <a:ext cx="8890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146907</xdr:rowOff>
    </xdr:from>
    <xdr:to>
      <xdr:col>23</xdr:col>
      <xdr:colOff>568325</xdr:colOff>
      <xdr:row>79</xdr:row>
      <xdr:rowOff>77057</xdr:rowOff>
    </xdr:to>
    <xdr:sp macro="" textlink="">
      <xdr:nvSpPr>
        <xdr:cNvPr id="643" name="円/楕円 642"/>
        <xdr:cNvSpPr/>
      </xdr:nvSpPr>
      <xdr:spPr>
        <a:xfrm>
          <a:off x="162687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155060</xdr:rowOff>
    </xdr:from>
    <xdr:to>
      <xdr:col>22</xdr:col>
      <xdr:colOff>415925</xdr:colOff>
      <xdr:row>79</xdr:row>
      <xdr:rowOff>85210</xdr:rowOff>
    </xdr:to>
    <xdr:sp macro="" textlink="">
      <xdr:nvSpPr>
        <xdr:cNvPr id="645" name="円/楕円 644"/>
        <xdr:cNvSpPr/>
      </xdr:nvSpPr>
      <xdr:spPr>
        <a:xfrm>
          <a:off x="15430500" y="135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76337</xdr:rowOff>
    </xdr:from>
    <xdr:ext cx="378565" cy="259045"/>
    <xdr:sp macro="" textlink="">
      <xdr:nvSpPr>
        <xdr:cNvPr id="646" name="テキスト ボックス 645"/>
        <xdr:cNvSpPr txBox="1"/>
      </xdr:nvSpPr>
      <xdr:spPr>
        <a:xfrm>
          <a:off x="15292017" y="1362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159062</xdr:rowOff>
    </xdr:from>
    <xdr:to>
      <xdr:col>21</xdr:col>
      <xdr:colOff>212725</xdr:colOff>
      <xdr:row>79</xdr:row>
      <xdr:rowOff>89212</xdr:rowOff>
    </xdr:to>
    <xdr:sp macro="" textlink="">
      <xdr:nvSpPr>
        <xdr:cNvPr id="647" name="円/楕円 646"/>
        <xdr:cNvSpPr/>
      </xdr:nvSpPr>
      <xdr:spPr>
        <a:xfrm>
          <a:off x="14541500" y="135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80339</xdr:rowOff>
    </xdr:from>
    <xdr:ext cx="378565" cy="259045"/>
    <xdr:sp macro="" textlink="">
      <xdr:nvSpPr>
        <xdr:cNvPr id="648" name="テキスト ボックス 647"/>
        <xdr:cNvSpPr txBox="1"/>
      </xdr:nvSpPr>
      <xdr:spPr>
        <a:xfrm>
          <a:off x="14403017" y="1362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134392</xdr:rowOff>
    </xdr:from>
    <xdr:to>
      <xdr:col>20</xdr:col>
      <xdr:colOff>9525</xdr:colOff>
      <xdr:row>79</xdr:row>
      <xdr:rowOff>64542</xdr:rowOff>
    </xdr:to>
    <xdr:sp macro="" textlink="">
      <xdr:nvSpPr>
        <xdr:cNvPr id="649" name="円/楕円 648"/>
        <xdr:cNvSpPr/>
      </xdr:nvSpPr>
      <xdr:spPr>
        <a:xfrm>
          <a:off x="13652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55669</xdr:rowOff>
    </xdr:from>
    <xdr:ext cx="469744" cy="259045"/>
    <xdr:sp macro="" textlink="">
      <xdr:nvSpPr>
        <xdr:cNvPr id="650" name="テキスト ボックス 649"/>
        <xdr:cNvSpPr txBox="1"/>
      </xdr:nvSpPr>
      <xdr:spPr>
        <a:xfrm>
          <a:off x="13468427"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77984</xdr:rowOff>
    </xdr:from>
    <xdr:to>
      <xdr:col>18</xdr:col>
      <xdr:colOff>492125</xdr:colOff>
      <xdr:row>79</xdr:row>
      <xdr:rowOff>8134</xdr:rowOff>
    </xdr:to>
    <xdr:sp macro="" textlink="">
      <xdr:nvSpPr>
        <xdr:cNvPr id="651" name="円/楕円 650"/>
        <xdr:cNvSpPr/>
      </xdr:nvSpPr>
      <xdr:spPr>
        <a:xfrm>
          <a:off x="12763500" y="13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170711</xdr:rowOff>
    </xdr:from>
    <xdr:ext cx="469744" cy="259045"/>
    <xdr:sp macro="" textlink="">
      <xdr:nvSpPr>
        <xdr:cNvPr id="652" name="テキスト ボックス 651"/>
        <xdr:cNvSpPr txBox="1"/>
      </xdr:nvSpPr>
      <xdr:spPr>
        <a:xfrm>
          <a:off x="12579427" y="13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80713</xdr:rowOff>
    </xdr:from>
    <xdr:to>
      <xdr:col>23</xdr:col>
      <xdr:colOff>517525</xdr:colOff>
      <xdr:row>97</xdr:row>
      <xdr:rowOff>101760</xdr:rowOff>
    </xdr:to>
    <xdr:cxnSp macro="">
      <xdr:nvCxnSpPr>
        <xdr:cNvPr id="681" name="直線コネクタ 680"/>
        <xdr:cNvCxnSpPr/>
      </xdr:nvCxnSpPr>
      <xdr:spPr>
        <a:xfrm flipV="1">
          <a:off x="15481300" y="16711363"/>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101760</xdr:rowOff>
    </xdr:from>
    <xdr:to>
      <xdr:col>22</xdr:col>
      <xdr:colOff>365125</xdr:colOff>
      <xdr:row>97</xdr:row>
      <xdr:rowOff>113190</xdr:rowOff>
    </xdr:to>
    <xdr:cxnSp macro="">
      <xdr:nvCxnSpPr>
        <xdr:cNvPr id="684" name="直線コネクタ 683"/>
        <xdr:cNvCxnSpPr/>
      </xdr:nvCxnSpPr>
      <xdr:spPr>
        <a:xfrm flipV="1">
          <a:off x="14592300" y="167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113190</xdr:rowOff>
    </xdr:from>
    <xdr:to>
      <xdr:col>21</xdr:col>
      <xdr:colOff>161925</xdr:colOff>
      <xdr:row>97</xdr:row>
      <xdr:rowOff>120634</xdr:rowOff>
    </xdr:to>
    <xdr:cxnSp macro="">
      <xdr:nvCxnSpPr>
        <xdr:cNvPr id="687" name="直線コネクタ 686"/>
        <xdr:cNvCxnSpPr/>
      </xdr:nvCxnSpPr>
      <xdr:spPr>
        <a:xfrm flipV="1">
          <a:off x="13703300" y="16743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120634</xdr:rowOff>
    </xdr:from>
    <xdr:to>
      <xdr:col>19</xdr:col>
      <xdr:colOff>644525</xdr:colOff>
      <xdr:row>97</xdr:row>
      <xdr:rowOff>138511</xdr:rowOff>
    </xdr:to>
    <xdr:cxnSp macro="">
      <xdr:nvCxnSpPr>
        <xdr:cNvPr id="690" name="直線コネクタ 689"/>
        <xdr:cNvCxnSpPr/>
      </xdr:nvCxnSpPr>
      <xdr:spPr>
        <a:xfrm flipV="1">
          <a:off x="12814300" y="16751284"/>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29913</xdr:rowOff>
    </xdr:from>
    <xdr:to>
      <xdr:col>23</xdr:col>
      <xdr:colOff>568325</xdr:colOff>
      <xdr:row>97</xdr:row>
      <xdr:rowOff>131513</xdr:rowOff>
    </xdr:to>
    <xdr:sp macro="" textlink="">
      <xdr:nvSpPr>
        <xdr:cNvPr id="700" name="円/楕円 699"/>
        <xdr:cNvSpPr/>
      </xdr:nvSpPr>
      <xdr:spPr>
        <a:xfrm>
          <a:off x="162687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8340</xdr:rowOff>
    </xdr:from>
    <xdr:ext cx="534377" cy="259045"/>
    <xdr:sp macro="" textlink="">
      <xdr:nvSpPr>
        <xdr:cNvPr id="701" name="公債費該当値テキスト"/>
        <xdr:cNvSpPr txBox="1"/>
      </xdr:nvSpPr>
      <xdr:spPr>
        <a:xfrm>
          <a:off x="16370300" y="166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50960</xdr:rowOff>
    </xdr:from>
    <xdr:to>
      <xdr:col>22</xdr:col>
      <xdr:colOff>415925</xdr:colOff>
      <xdr:row>97</xdr:row>
      <xdr:rowOff>152560</xdr:rowOff>
    </xdr:to>
    <xdr:sp macro="" textlink="">
      <xdr:nvSpPr>
        <xdr:cNvPr id="702" name="円/楕円 701"/>
        <xdr:cNvSpPr/>
      </xdr:nvSpPr>
      <xdr:spPr>
        <a:xfrm>
          <a:off x="15430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143687</xdr:rowOff>
    </xdr:from>
    <xdr:ext cx="534377" cy="259045"/>
    <xdr:sp macro="" textlink="">
      <xdr:nvSpPr>
        <xdr:cNvPr id="703" name="テキスト ボックス 702"/>
        <xdr:cNvSpPr txBox="1"/>
      </xdr:nvSpPr>
      <xdr:spPr>
        <a:xfrm>
          <a:off x="15214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62390</xdr:rowOff>
    </xdr:from>
    <xdr:to>
      <xdr:col>21</xdr:col>
      <xdr:colOff>212725</xdr:colOff>
      <xdr:row>97</xdr:row>
      <xdr:rowOff>163990</xdr:rowOff>
    </xdr:to>
    <xdr:sp macro="" textlink="">
      <xdr:nvSpPr>
        <xdr:cNvPr id="704" name="円/楕円 703"/>
        <xdr:cNvSpPr/>
      </xdr:nvSpPr>
      <xdr:spPr>
        <a:xfrm>
          <a:off x="14541500" y="16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155117</xdr:rowOff>
    </xdr:from>
    <xdr:ext cx="534377" cy="259045"/>
    <xdr:sp macro="" textlink="">
      <xdr:nvSpPr>
        <xdr:cNvPr id="705" name="テキスト ボックス 704"/>
        <xdr:cNvSpPr txBox="1"/>
      </xdr:nvSpPr>
      <xdr:spPr>
        <a:xfrm>
          <a:off x="14325111" y="167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69834</xdr:rowOff>
    </xdr:from>
    <xdr:to>
      <xdr:col>20</xdr:col>
      <xdr:colOff>9525</xdr:colOff>
      <xdr:row>97</xdr:row>
      <xdr:rowOff>171434</xdr:rowOff>
    </xdr:to>
    <xdr:sp macro="" textlink="">
      <xdr:nvSpPr>
        <xdr:cNvPr id="706" name="円/楕円 705"/>
        <xdr:cNvSpPr/>
      </xdr:nvSpPr>
      <xdr:spPr>
        <a:xfrm>
          <a:off x="13652500" y="167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162561</xdr:rowOff>
    </xdr:from>
    <xdr:ext cx="534377" cy="259045"/>
    <xdr:sp macro="" textlink="">
      <xdr:nvSpPr>
        <xdr:cNvPr id="707" name="テキスト ボックス 706"/>
        <xdr:cNvSpPr txBox="1"/>
      </xdr:nvSpPr>
      <xdr:spPr>
        <a:xfrm>
          <a:off x="13436111" y="167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87711</xdr:rowOff>
    </xdr:from>
    <xdr:to>
      <xdr:col>18</xdr:col>
      <xdr:colOff>492125</xdr:colOff>
      <xdr:row>98</xdr:row>
      <xdr:rowOff>17861</xdr:rowOff>
    </xdr:to>
    <xdr:sp macro="" textlink="">
      <xdr:nvSpPr>
        <xdr:cNvPr id="708" name="円/楕円 707"/>
        <xdr:cNvSpPr/>
      </xdr:nvSpPr>
      <xdr:spPr>
        <a:xfrm>
          <a:off x="12763500" y="167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8988</xdr:rowOff>
    </xdr:from>
    <xdr:ext cx="534377" cy="259045"/>
    <xdr:sp macro="" textlink="">
      <xdr:nvSpPr>
        <xdr:cNvPr id="709" name="テキスト ボックス 708"/>
        <xdr:cNvSpPr txBox="1"/>
      </xdr:nvSpPr>
      <xdr:spPr>
        <a:xfrm>
          <a:off x="12547111" y="1681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消防費と商工費が類似団体平均を上回っているが、これは現在、防災対策と基幹産業である観光業の活性化に重点を置いているためである。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また、総務費、民生費、公債費が増加傾向にある。総務費についてはふるさと納税寄付金の増加による返礼品、基金積立金の増、民生費は高齢化、公債費は臨時財政対策債の増加によるものである。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概ね大型の防災事業は完了しつつあるため、消防費の比率について、今後は減少傾向に向かうと考えられる。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商工費については、観光協会等への補助金が多いが、今後も</a:t>
          </a:r>
          <a:r>
            <a:rPr lang="ja-JP" altLang="ja-JP" sz="1100" b="0" i="0" baseline="0">
              <a:solidFill>
                <a:schemeClr val="dk1"/>
              </a:solidFill>
              <a:effectLst/>
              <a:latin typeface="+mn-lt"/>
              <a:ea typeface="+mn-ea"/>
              <a:cs typeface="+mn-cs"/>
            </a:rPr>
            <a:t>補助の内容や事業内容が適正に執行されるよう常に点検監督し、必要性のない補助については見直しや廃止を行う。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財政調整基金残高は、前年</a:t>
          </a:r>
          <a:r>
            <a:rPr lang="ja-JP" altLang="en-US" sz="1100" b="0" i="0" baseline="0">
              <a:solidFill>
                <a:schemeClr val="dk1"/>
              </a:solidFill>
              <a:effectLst/>
              <a:latin typeface="+mn-lt"/>
              <a:ea typeface="+mn-ea"/>
              <a:cs typeface="+mn-cs"/>
            </a:rPr>
            <a:t>比で減少と</a:t>
          </a:r>
          <a:r>
            <a:rPr lang="ja-JP" altLang="ja-JP" sz="1100" b="0" i="0" baseline="0">
              <a:solidFill>
                <a:schemeClr val="dk1"/>
              </a:solidFill>
              <a:effectLst/>
              <a:latin typeface="+mn-lt"/>
              <a:ea typeface="+mn-ea"/>
              <a:cs typeface="+mn-cs"/>
            </a:rPr>
            <a:t>なった。</a:t>
          </a:r>
          <a:endParaRPr lang="ja-JP" altLang="ja-JP" sz="1400">
            <a:effectLst/>
          </a:endParaRPr>
        </a:p>
        <a:p>
          <a:pPr rtl="0"/>
          <a:r>
            <a:rPr lang="ja-JP" altLang="ja-JP" sz="1100" b="0" i="0" baseline="0">
              <a:solidFill>
                <a:schemeClr val="dk1"/>
              </a:solidFill>
              <a:effectLst/>
              <a:latin typeface="+mn-lt"/>
              <a:ea typeface="+mn-ea"/>
              <a:cs typeface="+mn-cs"/>
            </a:rPr>
            <a:t>　財政調整基金残高の目標を標準財政規模の</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％程度と定め、今後も財政健全化に努める。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一般会計並びにその他特別会計全てにおいて赤字は生じていない。　</a:t>
          </a:r>
          <a:endParaRPr lang="ja-JP" altLang="ja-JP" sz="1400">
            <a:effectLst/>
          </a:endParaRPr>
        </a:p>
        <a:p>
          <a:pPr rtl="0"/>
          <a:r>
            <a:rPr lang="ja-JP" altLang="ja-JP" sz="1100" b="0" i="0" baseline="0">
              <a:solidFill>
                <a:schemeClr val="dk1"/>
              </a:solidFill>
              <a:effectLst/>
              <a:latin typeface="+mn-lt"/>
              <a:ea typeface="+mn-ea"/>
              <a:cs typeface="+mn-cs"/>
            </a:rPr>
            <a:t>　今後も計画的な事業執行により適正な財政運営に努める。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5479110</v>
      </c>
      <c r="BO4" s="411"/>
      <c r="BP4" s="411"/>
      <c r="BQ4" s="411"/>
      <c r="BR4" s="411"/>
      <c r="BS4" s="411"/>
      <c r="BT4" s="411"/>
      <c r="BU4" s="412"/>
      <c r="BV4" s="410">
        <v>5445997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5168761</v>
      </c>
      <c r="BO5" s="416"/>
      <c r="BP5" s="416"/>
      <c r="BQ5" s="416"/>
      <c r="BR5" s="416"/>
      <c r="BS5" s="416"/>
      <c r="BT5" s="416"/>
      <c r="BU5" s="417"/>
      <c r="BV5" s="415">
        <v>5229837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84.5</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310349</v>
      </c>
      <c r="BO6" s="416"/>
      <c r="BP6" s="416"/>
      <c r="BQ6" s="416"/>
      <c r="BR6" s="416"/>
      <c r="BS6" s="416"/>
      <c r="BT6" s="416"/>
      <c r="BU6" s="417"/>
      <c r="BV6" s="415">
        <v>216160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90.8</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14512</v>
      </c>
      <c r="BO7" s="416"/>
      <c r="BP7" s="416"/>
      <c r="BQ7" s="416"/>
      <c r="BR7" s="416"/>
      <c r="BS7" s="416"/>
      <c r="BT7" s="416"/>
      <c r="BU7" s="417"/>
      <c r="BV7" s="415">
        <v>16687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3537127</v>
      </c>
      <c r="CU7" s="416"/>
      <c r="CV7" s="416"/>
      <c r="CW7" s="416"/>
      <c r="CX7" s="416"/>
      <c r="CY7" s="416"/>
      <c r="CZ7" s="416"/>
      <c r="DA7" s="417"/>
      <c r="DB7" s="415">
        <v>3585862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295837</v>
      </c>
      <c r="BO8" s="416"/>
      <c r="BP8" s="416"/>
      <c r="BQ8" s="416"/>
      <c r="BR8" s="416"/>
      <c r="BS8" s="416"/>
      <c r="BT8" s="416"/>
      <c r="BU8" s="417"/>
      <c r="BV8" s="415">
        <v>199473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12624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96364</v>
      </c>
      <c r="BO9" s="416"/>
      <c r="BP9" s="416"/>
      <c r="BQ9" s="416"/>
      <c r="BR9" s="416"/>
      <c r="BS9" s="416"/>
      <c r="BT9" s="416"/>
      <c r="BU9" s="417"/>
      <c r="BV9" s="415">
        <v>-14864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14064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t="s">
        <v>107</v>
      </c>
      <c r="BO10" s="416"/>
      <c r="BP10" s="416"/>
      <c r="BQ10" s="416"/>
      <c r="BR10" s="416"/>
      <c r="BS10" s="416"/>
      <c r="BT10" s="416"/>
      <c r="BU10" s="417"/>
      <c r="BV10" s="415" t="s">
        <v>107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12742</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265109</v>
      </c>
      <c r="BO12" s="416"/>
      <c r="BP12" s="416"/>
      <c r="BQ12" s="416"/>
      <c r="BR12" s="416"/>
      <c r="BS12" s="416"/>
      <c r="BT12" s="416"/>
      <c r="BU12" s="417"/>
      <c r="BV12" s="415">
        <v>104036</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12642</v>
      </c>
      <c r="S13" s="517"/>
      <c r="T13" s="517"/>
      <c r="U13" s="517"/>
      <c r="V13" s="518"/>
      <c r="W13" s="504" t="s">
        <v>126</v>
      </c>
      <c r="X13" s="428"/>
      <c r="Y13" s="428"/>
      <c r="Z13" s="428"/>
      <c r="AA13" s="428"/>
      <c r="AB13" s="429"/>
      <c r="AC13" s="391">
        <v>510</v>
      </c>
      <c r="AD13" s="392"/>
      <c r="AE13" s="392"/>
      <c r="AF13" s="392"/>
      <c r="AG13" s="393"/>
      <c r="AH13" s="391">
        <v>595</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-168745</v>
      </c>
      <c r="BO13" s="416"/>
      <c r="BP13" s="416"/>
      <c r="BQ13" s="416"/>
      <c r="BR13" s="416"/>
      <c r="BS13" s="416"/>
      <c r="BT13" s="416"/>
      <c r="BU13" s="417"/>
      <c r="BV13" s="415">
        <v>-118900</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6.7</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13028</v>
      </c>
      <c r="S14" s="517"/>
      <c r="T14" s="517"/>
      <c r="U14" s="517"/>
      <c r="V14" s="518"/>
      <c r="W14" s="519"/>
      <c r="X14" s="431"/>
      <c r="Y14" s="431"/>
      <c r="Z14" s="431"/>
      <c r="AA14" s="431"/>
      <c r="AB14" s="432"/>
      <c r="AC14" s="509">
        <v>8.1999999999999993</v>
      </c>
      <c r="AD14" s="510"/>
      <c r="AE14" s="510"/>
      <c r="AF14" s="510"/>
      <c r="AG14" s="511"/>
      <c r="AH14" s="509">
        <v>8.6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48.1</v>
      </c>
      <c r="CU14" s="488"/>
      <c r="CV14" s="488"/>
      <c r="CW14" s="488"/>
      <c r="CX14" s="488"/>
      <c r="CY14" s="488"/>
      <c r="CZ14" s="488"/>
      <c r="DA14" s="489"/>
      <c r="DB14" s="520">
        <v>46.4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12937</v>
      </c>
      <c r="S15" s="517"/>
      <c r="T15" s="517"/>
      <c r="U15" s="517"/>
      <c r="V15" s="518"/>
      <c r="W15" s="504" t="s">
        <v>133</v>
      </c>
      <c r="X15" s="428"/>
      <c r="Y15" s="428"/>
      <c r="Z15" s="428"/>
      <c r="AA15" s="428"/>
      <c r="AB15" s="429"/>
      <c r="AC15" s="391">
        <v>692</v>
      </c>
      <c r="AD15" s="392"/>
      <c r="AE15" s="392"/>
      <c r="AF15" s="392"/>
      <c r="AG15" s="393"/>
      <c r="AH15" s="391">
        <v>849</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1776834</v>
      </c>
      <c r="BO15" s="411"/>
      <c r="BP15" s="411"/>
      <c r="BQ15" s="411"/>
      <c r="BR15" s="411"/>
      <c r="BS15" s="411"/>
      <c r="BT15" s="411"/>
      <c r="BU15" s="412"/>
      <c r="BV15" s="410">
        <v>1752160</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11.1</v>
      </c>
      <c r="AD16" s="510"/>
      <c r="AE16" s="510"/>
      <c r="AF16" s="510"/>
      <c r="AG16" s="511"/>
      <c r="AH16" s="509">
        <v>12.2</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2786554</v>
      </c>
      <c r="BO16" s="416"/>
      <c r="BP16" s="416"/>
      <c r="BQ16" s="416"/>
      <c r="BR16" s="416"/>
      <c r="BS16" s="416"/>
      <c r="BT16" s="416"/>
      <c r="BU16" s="417"/>
      <c r="BV16" s="415">
        <v>2779541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5022</v>
      </c>
      <c r="AD17" s="392"/>
      <c r="AE17" s="392"/>
      <c r="AF17" s="392"/>
      <c r="AG17" s="393"/>
      <c r="AH17" s="391">
        <v>5503</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2274455</v>
      </c>
      <c r="BO17" s="416"/>
      <c r="BP17" s="416"/>
      <c r="BQ17" s="416"/>
      <c r="BR17" s="416"/>
      <c r="BS17" s="416"/>
      <c r="BT17" s="416"/>
      <c r="BU17" s="417"/>
      <c r="BV17" s="415">
        <v>2242263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77.81</v>
      </c>
      <c r="M18" s="480"/>
      <c r="N18" s="480"/>
      <c r="O18" s="480"/>
      <c r="P18" s="480"/>
      <c r="Q18" s="480"/>
      <c r="R18" s="481"/>
      <c r="S18" s="481"/>
      <c r="T18" s="481"/>
      <c r="U18" s="481"/>
      <c r="V18" s="482"/>
      <c r="W18" s="496"/>
      <c r="X18" s="497"/>
      <c r="Y18" s="497"/>
      <c r="Z18" s="497"/>
      <c r="AA18" s="497"/>
      <c r="AB18" s="505"/>
      <c r="AC18" s="379">
        <v>80.7</v>
      </c>
      <c r="AD18" s="380"/>
      <c r="AE18" s="380"/>
      <c r="AF18" s="380"/>
      <c r="AG18" s="483"/>
      <c r="AH18" s="379">
        <v>79.2</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3077505</v>
      </c>
      <c r="BO18" s="416"/>
      <c r="BP18" s="416"/>
      <c r="BQ18" s="416"/>
      <c r="BR18" s="416"/>
      <c r="BS18" s="416"/>
      <c r="BT18" s="416"/>
      <c r="BU18" s="417"/>
      <c r="BV18" s="415">
        <v>3111926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162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4129359</v>
      </c>
      <c r="BO19" s="416"/>
      <c r="BP19" s="416"/>
      <c r="BQ19" s="416"/>
      <c r="BR19" s="416"/>
      <c r="BS19" s="416"/>
      <c r="BT19" s="416"/>
      <c r="BU19" s="417"/>
      <c r="BV19" s="415">
        <v>3982938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5620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5307405</v>
      </c>
      <c r="BO23" s="416"/>
      <c r="BP23" s="416"/>
      <c r="BQ23" s="416"/>
      <c r="BR23" s="416"/>
      <c r="BS23" s="416"/>
      <c r="BT23" s="416"/>
      <c r="BU23" s="417"/>
      <c r="BV23" s="415">
        <v>5426666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6090</v>
      </c>
      <c r="R24" s="392"/>
      <c r="S24" s="392"/>
      <c r="T24" s="392"/>
      <c r="U24" s="392"/>
      <c r="V24" s="393"/>
      <c r="W24" s="457"/>
      <c r="X24" s="448"/>
      <c r="Y24" s="449"/>
      <c r="Z24" s="388" t="s">
        <v>157</v>
      </c>
      <c r="AA24" s="389"/>
      <c r="AB24" s="389"/>
      <c r="AC24" s="389"/>
      <c r="AD24" s="389"/>
      <c r="AE24" s="389"/>
      <c r="AF24" s="389"/>
      <c r="AG24" s="390"/>
      <c r="AH24" s="391">
        <v>109</v>
      </c>
      <c r="AI24" s="392"/>
      <c r="AJ24" s="392"/>
      <c r="AK24" s="392"/>
      <c r="AL24" s="393"/>
      <c r="AM24" s="391">
        <v>341933</v>
      </c>
      <c r="AN24" s="392"/>
      <c r="AO24" s="392"/>
      <c r="AP24" s="392"/>
      <c r="AQ24" s="392"/>
      <c r="AR24" s="393"/>
      <c r="AS24" s="391">
        <v>3137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4544941</v>
      </c>
      <c r="BO24" s="416"/>
      <c r="BP24" s="416"/>
      <c r="BQ24" s="416"/>
      <c r="BR24" s="416"/>
      <c r="BS24" s="416"/>
      <c r="BT24" s="416"/>
      <c r="BU24" s="417"/>
      <c r="BV24" s="415">
        <v>4578714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5220</v>
      </c>
      <c r="R25" s="392"/>
      <c r="S25" s="392"/>
      <c r="T25" s="392"/>
      <c r="U25" s="392"/>
      <c r="V25" s="393"/>
      <c r="W25" s="457"/>
      <c r="X25" s="448"/>
      <c r="Y25" s="449"/>
      <c r="Z25" s="388" t="s">
        <v>160</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397055</v>
      </c>
      <c r="BO25" s="411"/>
      <c r="BP25" s="411"/>
      <c r="BQ25" s="411"/>
      <c r="BR25" s="411"/>
      <c r="BS25" s="411"/>
      <c r="BT25" s="411"/>
      <c r="BU25" s="412"/>
      <c r="BV25" s="410">
        <v>431884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4620</v>
      </c>
      <c r="R26" s="392"/>
      <c r="S26" s="392"/>
      <c r="T26" s="392"/>
      <c r="U26" s="392"/>
      <c r="V26" s="393"/>
      <c r="W26" s="457"/>
      <c r="X26" s="448"/>
      <c r="Y26" s="449"/>
      <c r="Z26" s="388" t="s">
        <v>163</v>
      </c>
      <c r="AA26" s="470"/>
      <c r="AB26" s="470"/>
      <c r="AC26" s="470"/>
      <c r="AD26" s="470"/>
      <c r="AE26" s="470"/>
      <c r="AF26" s="470"/>
      <c r="AG26" s="471"/>
      <c r="AH26" s="391">
        <v>6</v>
      </c>
      <c r="AI26" s="392"/>
      <c r="AJ26" s="392"/>
      <c r="AK26" s="392"/>
      <c r="AL26" s="393"/>
      <c r="AM26" s="391">
        <v>17016</v>
      </c>
      <c r="AN26" s="392"/>
      <c r="AO26" s="392"/>
      <c r="AP26" s="392"/>
      <c r="AQ26" s="392"/>
      <c r="AR26" s="393"/>
      <c r="AS26" s="391">
        <v>2836</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2400</v>
      </c>
      <c r="R27" s="392"/>
      <c r="S27" s="392"/>
      <c r="T27" s="392"/>
      <c r="U27" s="392"/>
      <c r="V27" s="393"/>
      <c r="W27" s="457"/>
      <c r="X27" s="448"/>
      <c r="Y27" s="449"/>
      <c r="Z27" s="388" t="s">
        <v>166</v>
      </c>
      <c r="AA27" s="389"/>
      <c r="AB27" s="389"/>
      <c r="AC27" s="389"/>
      <c r="AD27" s="389"/>
      <c r="AE27" s="389"/>
      <c r="AF27" s="389"/>
      <c r="AG27" s="390"/>
      <c r="AH27" s="391">
        <v>13</v>
      </c>
      <c r="AI27" s="392"/>
      <c r="AJ27" s="392"/>
      <c r="AK27" s="392"/>
      <c r="AL27" s="393"/>
      <c r="AM27" s="391">
        <v>36621</v>
      </c>
      <c r="AN27" s="392"/>
      <c r="AO27" s="392"/>
      <c r="AP27" s="392"/>
      <c r="AQ27" s="392"/>
      <c r="AR27" s="393"/>
      <c r="AS27" s="391">
        <v>2817</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460173</v>
      </c>
      <c r="BO27" s="419"/>
      <c r="BP27" s="419"/>
      <c r="BQ27" s="419"/>
      <c r="BR27" s="419"/>
      <c r="BS27" s="419"/>
      <c r="BT27" s="419"/>
      <c r="BU27" s="420"/>
      <c r="BV27" s="418">
        <v>460173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1840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625977</v>
      </c>
      <c r="BO28" s="411"/>
      <c r="BP28" s="411"/>
      <c r="BQ28" s="411"/>
      <c r="BR28" s="411"/>
      <c r="BS28" s="411"/>
      <c r="BT28" s="411"/>
      <c r="BU28" s="412"/>
      <c r="BV28" s="410">
        <v>722086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10</v>
      </c>
      <c r="M29" s="392"/>
      <c r="N29" s="392"/>
      <c r="O29" s="392"/>
      <c r="P29" s="393"/>
      <c r="Q29" s="391">
        <v>1680</v>
      </c>
      <c r="R29" s="392"/>
      <c r="S29" s="392"/>
      <c r="T29" s="392"/>
      <c r="U29" s="392"/>
      <c r="V29" s="393"/>
      <c r="W29" s="458"/>
      <c r="X29" s="459"/>
      <c r="Y29" s="460"/>
      <c r="Z29" s="388" t="s">
        <v>173</v>
      </c>
      <c r="AA29" s="389"/>
      <c r="AB29" s="389"/>
      <c r="AC29" s="389"/>
      <c r="AD29" s="389"/>
      <c r="AE29" s="389"/>
      <c r="AF29" s="389"/>
      <c r="AG29" s="390"/>
      <c r="AH29" s="391">
        <v>122</v>
      </c>
      <c r="AI29" s="392"/>
      <c r="AJ29" s="392"/>
      <c r="AK29" s="392"/>
      <c r="AL29" s="393"/>
      <c r="AM29" s="391">
        <v>378554</v>
      </c>
      <c r="AN29" s="392"/>
      <c r="AO29" s="392"/>
      <c r="AP29" s="392"/>
      <c r="AQ29" s="392"/>
      <c r="AR29" s="393"/>
      <c r="AS29" s="391">
        <v>3103</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t="s">
        <v>124</v>
      </c>
      <c r="BO29" s="416"/>
      <c r="BP29" s="416"/>
      <c r="BQ29" s="416"/>
      <c r="BR29" s="416"/>
      <c r="BS29" s="416"/>
      <c r="BT29" s="416"/>
      <c r="BU29" s="417"/>
      <c r="BV29" s="415" t="s">
        <v>124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256642</v>
      </c>
      <c r="BO30" s="419"/>
      <c r="BP30" s="419"/>
      <c r="BQ30" s="419"/>
      <c r="BR30" s="419"/>
      <c r="BS30" s="419"/>
      <c r="BT30" s="419"/>
      <c r="BU30" s="420"/>
      <c r="BV30" s="418">
        <v>99566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風力発電事業</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静岡県市町総合事務組合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東河環境センター</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伊豆斎場組合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一部事務組合下田メディカルセンター（普通会計分）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静岡県後期高齢者医療広域連合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静岡地方税滞納整理機構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静岡県後期高齢者医療広域連合（事業会計分）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一部事務組合下田メディカルセンター（事業会計分）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533</v>
      </c>
      <c r="D34" s="1184"/>
      <c r="E34" s="1185"/>
      <c r="F34" s="32">
        <v>25.66</v>
      </c>
      <c r="G34" s="33">
        <v>23.97</v>
      </c>
      <c r="H34" s="33">
        <v>22.57</v>
      </c>
      <c r="I34" s="33">
        <v>21.8</v>
      </c>
      <c r="J34" s="34">
        <v>21.41</v>
      </c>
      <c r="K34" s="22"/>
      <c r="L34" s="22"/>
      <c r="M34" s="22"/>
      <c r="N34" s="22"/>
      <c r="O34" s="22"/>
      <c r="P34" s="22"/>
    </row>
    <row r="35" spans="1:16" ht="39" customHeight="1" x14ac:dyDescent="0.15">
      <c r="A35" s="22"/>
      <c r="B35" s="35"/>
      <c r="C35" s="1178" t="s">
        <v>534</v>
      </c>
      <c r="D35" s="1179"/>
      <c r="E35" s="1180"/>
      <c r="F35" s="36">
        <v>4.9800000000000004</v>
      </c>
      <c r="G35" s="37">
        <v>5.12</v>
      </c>
      <c r="H35" s="37">
        <v>6.15</v>
      </c>
      <c r="I35" s="37">
        <v>5.56</v>
      </c>
      <c r="J35" s="38">
        <v>8.36</v>
      </c>
      <c r="K35" s="22"/>
      <c r="L35" s="22"/>
      <c r="M35" s="22"/>
      <c r="N35" s="22"/>
      <c r="O35" s="22"/>
      <c r="P35" s="22"/>
    </row>
    <row r="36" spans="1:16" ht="39" customHeight="1" x14ac:dyDescent="0.15">
      <c r="A36" s="22"/>
      <c r="B36" s="35"/>
      <c r="C36" s="1178" t="s">
        <v>535</v>
      </c>
      <c r="D36" s="1179"/>
      <c r="E36" s="1180"/>
      <c r="F36" s="36">
        <v>2.88</v>
      </c>
      <c r="G36" s="37">
        <v>1.39</v>
      </c>
      <c r="H36" s="37">
        <v>1.19</v>
      </c>
      <c r="I36" s="37">
        <v>2.11</v>
      </c>
      <c r="J36" s="38">
        <v>2.6</v>
      </c>
      <c r="K36" s="22"/>
      <c r="L36" s="22"/>
      <c r="M36" s="22"/>
      <c r="N36" s="22"/>
      <c r="O36" s="22"/>
      <c r="P36" s="22"/>
    </row>
    <row r="37" spans="1:16" ht="39" customHeight="1" x14ac:dyDescent="0.15">
      <c r="A37" s="22"/>
      <c r="B37" s="35"/>
      <c r="C37" s="1178" t="s">
        <v>536</v>
      </c>
      <c r="D37" s="1179"/>
      <c r="E37" s="1180"/>
      <c r="F37" s="36">
        <v>0.98</v>
      </c>
      <c r="G37" s="37">
        <v>1.37</v>
      </c>
      <c r="H37" s="37">
        <v>1.38</v>
      </c>
      <c r="I37" s="37">
        <v>1.1299999999999999</v>
      </c>
      <c r="J37" s="38">
        <v>1.46</v>
      </c>
      <c r="K37" s="22"/>
      <c r="L37" s="22"/>
      <c r="M37" s="22"/>
      <c r="N37" s="22"/>
      <c r="O37" s="22"/>
      <c r="P37" s="22"/>
    </row>
    <row r="38" spans="1:16" ht="39" customHeight="1" x14ac:dyDescent="0.15">
      <c r="A38" s="22"/>
      <c r="B38" s="35"/>
      <c r="C38" s="1178" t="s">
        <v>537</v>
      </c>
      <c r="D38" s="1179"/>
      <c r="E38" s="1180"/>
      <c r="F38" s="36">
        <v>0.04</v>
      </c>
      <c r="G38" s="37">
        <v>0.01</v>
      </c>
      <c r="H38" s="37">
        <v>0</v>
      </c>
      <c r="I38" s="37">
        <v>0.14000000000000001</v>
      </c>
      <c r="J38" s="38">
        <v>0.05</v>
      </c>
      <c r="K38" s="22"/>
      <c r="L38" s="22"/>
      <c r="M38" s="22"/>
      <c r="N38" s="22"/>
      <c r="O38" s="22"/>
      <c r="P38" s="22"/>
    </row>
    <row r="39" spans="1:16" ht="39" customHeight="1" x14ac:dyDescent="0.15">
      <c r="A39" s="22"/>
      <c r="B39" s="35"/>
      <c r="C39" s="1178" t="s">
        <v>538</v>
      </c>
      <c r="D39" s="1179"/>
      <c r="E39" s="1180"/>
      <c r="F39" s="36">
        <v>0.09</v>
      </c>
      <c r="G39" s="37">
        <v>0.05</v>
      </c>
      <c r="H39" s="37">
        <v>0.11</v>
      </c>
      <c r="I39" s="37">
        <v>0.02</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445</v>
      </c>
      <c r="L45" s="60">
        <v>471</v>
      </c>
      <c r="M45" s="60">
        <v>477</v>
      </c>
      <c r="N45" s="60">
        <v>488</v>
      </c>
      <c r="O45" s="61">
        <v>513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483</v>
      </c>
      <c r="L48" s="64" t="s">
        <v>483</v>
      </c>
      <c r="M48" s="64" t="s">
        <v>483</v>
      </c>
      <c r="N48" s="64" t="s">
        <v>483</v>
      </c>
      <c r="O48" s="65" t="s">
        <v>483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138</v>
      </c>
      <c r="L49" s="64">
        <v>141</v>
      </c>
      <c r="M49" s="64">
        <v>140</v>
      </c>
      <c r="N49" s="64">
        <v>140</v>
      </c>
      <c r="O49" s="65">
        <v>103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7</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364</v>
      </c>
      <c r="L52" s="64">
        <v>385</v>
      </c>
      <c r="M52" s="64">
        <v>415</v>
      </c>
      <c r="N52" s="64">
        <v>409</v>
      </c>
      <c r="O52" s="65">
        <v>409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242</v>
      </c>
      <c r="L53" s="69">
        <v>234</v>
      </c>
      <c r="M53" s="69">
        <v>203</v>
      </c>
      <c r="N53" s="69">
        <v>220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5046</v>
      </c>
      <c r="J41" s="83">
        <v>5289</v>
      </c>
      <c r="K41" s="83">
        <v>5311</v>
      </c>
      <c r="L41" s="83">
        <v>5427</v>
      </c>
      <c r="M41" s="84">
        <v>5307</v>
      </c>
    </row>
    <row r="42" spans="2:13" ht="27.75" customHeight="1" x14ac:dyDescent="0.15">
      <c r="B42" s="1204"/>
      <c r="C42" s="1205"/>
      <c r="D42" s="85"/>
      <c r="E42" s="1208" t="s">
        <v>26</v>
      </c>
      <c r="F42" s="1208"/>
      <c r="G42" s="1208"/>
      <c r="H42" s="1209"/>
      <c r="I42" s="86">
        <v>11</v>
      </c>
      <c r="J42" s="87">
        <v>2</v>
      </c>
      <c r="K42" s="87" t="s">
        <v>483</v>
      </c>
      <c r="L42" s="87" t="s">
        <v>483</v>
      </c>
      <c r="M42" s="88" t="s">
        <v>483</v>
      </c>
    </row>
    <row r="43" spans="2:13" ht="27.75" customHeight="1" x14ac:dyDescent="0.15">
      <c r="B43" s="1204"/>
      <c r="C43" s="1205"/>
      <c r="D43" s="85"/>
      <c r="E43" s="1208" t="s">
        <v>27</v>
      </c>
      <c r="F43" s="1208"/>
      <c r="G43" s="1208"/>
      <c r="H43" s="1209"/>
      <c r="I43" s="86" t="s">
        <v>483</v>
      </c>
      <c r="J43" s="87" t="s">
        <v>483</v>
      </c>
      <c r="K43" s="87" t="s">
        <v>483</v>
      </c>
      <c r="L43" s="87" t="s">
        <v>483</v>
      </c>
      <c r="M43" s="88" t="s">
        <v>483</v>
      </c>
    </row>
    <row r="44" spans="2:13" ht="27.75" customHeight="1" x14ac:dyDescent="0.15">
      <c r="B44" s="1204"/>
      <c r="C44" s="1205"/>
      <c r="D44" s="85"/>
      <c r="E44" s="1208" t="s">
        <v>28</v>
      </c>
      <c r="F44" s="1208"/>
      <c r="G44" s="1208"/>
      <c r="H44" s="1209"/>
      <c r="I44" s="86">
        <v>579</v>
      </c>
      <c r="J44" s="87">
        <v>446</v>
      </c>
      <c r="K44" s="87">
        <v>311</v>
      </c>
      <c r="L44" s="87">
        <v>174</v>
      </c>
      <c r="M44" s="88">
        <v>80</v>
      </c>
    </row>
    <row r="45" spans="2:13" ht="27.75" customHeight="1" x14ac:dyDescent="0.15">
      <c r="B45" s="1204"/>
      <c r="C45" s="1205"/>
      <c r="D45" s="85"/>
      <c r="E45" s="1208" t="s">
        <v>29</v>
      </c>
      <c r="F45" s="1208"/>
      <c r="G45" s="1208"/>
      <c r="H45" s="1209"/>
      <c r="I45" s="86">
        <v>983</v>
      </c>
      <c r="J45" s="87">
        <v>1197</v>
      </c>
      <c r="K45" s="87">
        <v>1199</v>
      </c>
      <c r="L45" s="87">
        <v>1061</v>
      </c>
      <c r="M45" s="88">
        <v>1119</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696</v>
      </c>
      <c r="J50" s="87">
        <v>696</v>
      </c>
      <c r="K50" s="87">
        <v>642</v>
      </c>
      <c r="L50" s="87">
        <v>722</v>
      </c>
      <c r="M50" s="88">
        <v>626</v>
      </c>
    </row>
    <row r="51" spans="2:13" ht="27.75" customHeight="1" x14ac:dyDescent="0.15">
      <c r="B51" s="1204"/>
      <c r="C51" s="1205"/>
      <c r="D51" s="85"/>
      <c r="E51" s="1208" t="s">
        <v>36</v>
      </c>
      <c r="F51" s="1208"/>
      <c r="G51" s="1208"/>
      <c r="H51" s="1209"/>
      <c r="I51" s="86" t="s">
        <v>483</v>
      </c>
      <c r="J51" s="87" t="s">
        <v>483</v>
      </c>
      <c r="K51" s="87" t="s">
        <v>483</v>
      </c>
      <c r="L51" s="87" t="s">
        <v>483</v>
      </c>
      <c r="M51" s="88" t="s">
        <v>483</v>
      </c>
    </row>
    <row r="52" spans="2:13" ht="27.75" customHeight="1" x14ac:dyDescent="0.15">
      <c r="B52" s="1206"/>
      <c r="C52" s="1207"/>
      <c r="D52" s="85"/>
      <c r="E52" s="1208" t="s">
        <v>37</v>
      </c>
      <c r="F52" s="1208"/>
      <c r="G52" s="1208"/>
      <c r="H52" s="1209"/>
      <c r="I52" s="86">
        <v>4212</v>
      </c>
      <c r="J52" s="87">
        <v>4329</v>
      </c>
      <c r="K52" s="87">
        <v>4325</v>
      </c>
      <c r="L52" s="87">
        <v>4465</v>
      </c>
      <c r="M52" s="88">
        <v>4374</v>
      </c>
    </row>
    <row r="53" spans="2:13" ht="27.75" customHeight="1" thickBot="1" x14ac:dyDescent="0.2">
      <c r="B53" s="1210" t="s">
        <v>21</v>
      </c>
      <c r="C53" s="1211"/>
      <c r="D53" s="92"/>
      <c r="E53" s="1212" t="s">
        <v>38</v>
      </c>
      <c r="F53" s="1212"/>
      <c r="G53" s="1212"/>
      <c r="H53" s="1213"/>
      <c r="I53" s="93">
        <v>1711</v>
      </c>
      <c r="J53" s="94">
        <v>1910</v>
      </c>
      <c r="K53" s="94">
        <v>1854</v>
      </c>
      <c r="L53" s="94">
        <v>1475</v>
      </c>
      <c r="M53" s="95">
        <v>1506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49424</v>
      </c>
      <c r="E3" s="118"/>
      <c r="F3" s="119">
        <v>66496</v>
      </c>
      <c r="G3" s="120"/>
      <c r="H3" s="121"/>
    </row>
    <row r="4" spans="1:8" x14ac:dyDescent="0.15">
      <c r="A4" s="122"/>
      <c r="B4" s="123"/>
      <c r="C4" s="124"/>
      <c r="D4" s="125">
        <v>18694</v>
      </c>
      <c r="E4" s="126"/>
      <c r="F4" s="127">
        <v>36530</v>
      </c>
      <c r="G4" s="128"/>
      <c r="H4" s="129"/>
    </row>
    <row r="5" spans="1:8" x14ac:dyDescent="0.15">
      <c r="A5" s="110" t="s">
        <v>517</v>
      </c>
      <c r="B5" s="115"/>
      <c r="C5" s="116"/>
      <c r="D5" s="117">
        <v>55065</v>
      </c>
      <c r="E5" s="118"/>
      <c r="F5" s="119">
        <v>82748</v>
      </c>
      <c r="G5" s="120"/>
      <c r="H5" s="121"/>
    </row>
    <row r="6" spans="1:8" x14ac:dyDescent="0.15">
      <c r="A6" s="122"/>
      <c r="B6" s="123"/>
      <c r="C6" s="124"/>
      <c r="D6" s="125">
        <v>23678</v>
      </c>
      <c r="E6" s="126"/>
      <c r="F6" s="127">
        <v>44732</v>
      </c>
      <c r="G6" s="128"/>
      <c r="H6" s="129"/>
    </row>
    <row r="7" spans="1:8" x14ac:dyDescent="0.15">
      <c r="A7" s="110" t="s">
        <v>518</v>
      </c>
      <c r="B7" s="115"/>
      <c r="C7" s="116"/>
      <c r="D7" s="117">
        <v>33250</v>
      </c>
      <c r="E7" s="118"/>
      <c r="F7" s="119">
        <v>91837</v>
      </c>
      <c r="G7" s="120"/>
      <c r="H7" s="121"/>
    </row>
    <row r="8" spans="1:8" x14ac:dyDescent="0.15">
      <c r="A8" s="122"/>
      <c r="B8" s="123"/>
      <c r="C8" s="124"/>
      <c r="D8" s="125">
        <v>18886</v>
      </c>
      <c r="E8" s="126"/>
      <c r="F8" s="127">
        <v>54439</v>
      </c>
      <c r="G8" s="128"/>
      <c r="H8" s="129"/>
    </row>
    <row r="9" spans="1:8" x14ac:dyDescent="0.15">
      <c r="A9" s="110" t="s">
        <v>519</v>
      </c>
      <c r="B9" s="115"/>
      <c r="C9" s="116"/>
      <c r="D9" s="117">
        <v>47179</v>
      </c>
      <c r="E9" s="118"/>
      <c r="F9" s="119">
        <v>75972</v>
      </c>
      <c r="G9" s="120"/>
      <c r="H9" s="121"/>
    </row>
    <row r="10" spans="1:8" x14ac:dyDescent="0.15">
      <c r="A10" s="122"/>
      <c r="B10" s="123"/>
      <c r="C10" s="124"/>
      <c r="D10" s="125">
        <v>20199</v>
      </c>
      <c r="E10" s="126"/>
      <c r="F10" s="127">
        <v>40712</v>
      </c>
      <c r="G10" s="128"/>
      <c r="H10" s="129"/>
    </row>
    <row r="11" spans="1:8" x14ac:dyDescent="0.15">
      <c r="A11" s="110" t="s">
        <v>520</v>
      </c>
      <c r="B11" s="115"/>
      <c r="C11" s="116"/>
      <c r="D11" s="117">
        <v>30873</v>
      </c>
      <c r="E11" s="118"/>
      <c r="F11" s="119">
        <v>79466</v>
      </c>
      <c r="G11" s="120"/>
      <c r="H11" s="121"/>
    </row>
    <row r="12" spans="1:8" x14ac:dyDescent="0.15">
      <c r="A12" s="122"/>
      <c r="B12" s="123"/>
      <c r="C12" s="130"/>
      <c r="D12" s="125">
        <v>10133</v>
      </c>
      <c r="E12" s="126"/>
      <c r="F12" s="127">
        <v>44645</v>
      </c>
      <c r="G12" s="128"/>
      <c r="H12" s="129"/>
    </row>
    <row r="13" spans="1:8" x14ac:dyDescent="0.15">
      <c r="A13" s="110"/>
      <c r="B13" s="115"/>
      <c r="C13" s="131"/>
      <c r="D13" s="132">
        <v>43158</v>
      </c>
      <c r="E13" s="133"/>
      <c r="F13" s="134">
        <v>79304</v>
      </c>
      <c r="G13" s="135"/>
      <c r="H13" s="121"/>
    </row>
    <row r="14" spans="1:8" x14ac:dyDescent="0.15">
      <c r="A14" s="122"/>
      <c r="B14" s="123"/>
      <c r="C14" s="124"/>
      <c r="D14" s="125">
        <v>18318</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4.99</v>
      </c>
      <c r="C19" s="136">
        <f>ROUND(VALUE(SUBSTITUTE(実質収支比率等に係る経年分析!G$48,"▲","-")),2)</f>
        <v>5.13</v>
      </c>
      <c r="D19" s="136">
        <f>ROUND(VALUE(SUBSTITUTE(実質収支比率等に係る経年分析!H$48,"▲","-")),2)</f>
        <v>6.15</v>
      </c>
      <c r="E19" s="136">
        <f>ROUND(VALUE(SUBSTITUTE(実質収支比率等に係る経年分析!I$48,"▲","-")),2)</f>
        <v>5.56</v>
      </c>
      <c r="F19" s="136">
        <f>ROUND(VALUE(SUBSTITUTE(実質収支比率等に係る経年分析!J$48,"▲","-")),2)</f>
        <v>8.36</v>
      </c>
    </row>
    <row r="20" spans="1:11" x14ac:dyDescent="0.15">
      <c r="A20" s="136" t="s">
        <v>43</v>
      </c>
      <c r="B20" s="136">
        <f>ROUND(VALUE(SUBSTITUTE(実質収支比率等に係る経年分析!F$47,"▲","-")),2)</f>
        <v>19.82</v>
      </c>
      <c r="C20" s="136">
        <f>ROUND(VALUE(SUBSTITUTE(実質収支比率等に係る経年分析!G$47,"▲","-")),2)</f>
        <v>19.91</v>
      </c>
      <c r="D20" s="136">
        <f>ROUND(VALUE(SUBSTITUTE(実質収支比率等に係る経年分析!H$47,"▲","-")),2)</f>
        <v>18.440000000000001</v>
      </c>
      <c r="E20" s="136">
        <f>ROUND(VALUE(SUBSTITUTE(実質収支比率等に係る経年分析!I$47,"▲","-")),2)</f>
        <v>20.14</v>
      </c>
      <c r="F20" s="136">
        <f>ROUND(VALUE(SUBSTITUTE(実質収支比率等に係る経年分析!J$47,"▲","-")),2)</f>
        <v>17.7</v>
      </c>
    </row>
    <row r="21" spans="1:11" x14ac:dyDescent="0.15">
      <c r="A21" s="136" t="s">
        <v>44</v>
      </c>
      <c r="B21" s="136">
        <f>IF(ISNUMBER(VALUE(SUBSTITUTE(実質収支比率等に係る経年分析!F$49,"▲","-"))),ROUND(VALUE(SUBSTITUTE(実質収支比率等に係る経年分析!F$49,"▲","-")),2),NA())</f>
        <v>-3.05</v>
      </c>
      <c r="C21" s="136">
        <f>IF(ISNUMBER(VALUE(SUBSTITUTE(実質収支比率等に係る経年分析!G$49,"▲","-"))),ROUND(VALUE(SUBSTITUTE(実質収支比率等に係る経年分析!G$49,"▲","-")),2),NA())</f>
        <v>-4.0199999999999996</v>
      </c>
      <c r="D21" s="136">
        <f>IF(ISNUMBER(VALUE(SUBSTITUTE(実質収支比率等に係る経年分析!H$49,"▲","-"))),ROUND(VALUE(SUBSTITUTE(実質収支比率等に係る経年分析!H$49,"▲","-")),2),NA())</f>
        <v>-4.8099999999999996</v>
      </c>
      <c r="E21" s="136">
        <f>IF(ISNUMBER(VALUE(SUBSTITUTE(実質収支比率等に係る経年分析!I$49,"▲","-"))),ROUND(VALUE(SUBSTITUTE(実質収支比率等に係る経年分析!I$49,"▲","-")),2),NA())</f>
        <v>-3.32</v>
      </c>
      <c r="F21" s="136">
        <f>IF(ISNUMBER(VALUE(SUBSTITUTE(実質収支比率等に係る経年分析!J$49,"▲","-"))),ROUND(VALUE(SUBSTITUTE(実質収支比率等に係る経年分析!J$49,"▲","-")),2),NA())</f>
        <v>-4.7699999999999996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風力発電事業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8.36</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364</v>
      </c>
      <c r="E42" s="138"/>
      <c r="F42" s="138"/>
      <c r="G42" s="138">
        <f>'実質公債費比率（分子）の構造'!L$52</f>
        <v>385</v>
      </c>
      <c r="H42" s="138"/>
      <c r="I42" s="138"/>
      <c r="J42" s="138">
        <f>'実質公債費比率（分子）の構造'!M$52</f>
        <v>415</v>
      </c>
      <c r="K42" s="138"/>
      <c r="L42" s="138"/>
      <c r="M42" s="138">
        <f>'実質公債費比率（分子）の構造'!N$52</f>
        <v>409</v>
      </c>
      <c r="N42" s="138"/>
      <c r="O42" s="138"/>
      <c r="P42" s="138">
        <f>'実質公債費比率（分子）の構造'!O$52</f>
        <v>409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23</v>
      </c>
      <c r="C44" s="138"/>
      <c r="D44" s="138"/>
      <c r="E44" s="138">
        <f>'実質公債費比率（分子）の構造'!L$50</f>
        <v>7</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138</v>
      </c>
      <c r="C45" s="138"/>
      <c r="D45" s="138"/>
      <c r="E45" s="138">
        <f>'実質公債費比率（分子）の構造'!L$49</f>
        <v>141</v>
      </c>
      <c r="F45" s="138"/>
      <c r="G45" s="138"/>
      <c r="H45" s="138">
        <f>'実質公債費比率（分子）の構造'!M$49</f>
        <v>140</v>
      </c>
      <c r="I45" s="138"/>
      <c r="J45" s="138"/>
      <c r="K45" s="138">
        <f>'実質公債費比率（分子）の構造'!N$49</f>
        <v>140</v>
      </c>
      <c r="L45" s="138"/>
      <c r="M45" s="138"/>
      <c r="N45" s="138">
        <f>'実質公債費比率（分子）の構造'!O$49</f>
        <v>103</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445</v>
      </c>
      <c r="C49" s="138"/>
      <c r="D49" s="138"/>
      <c r="E49" s="138">
        <f>'実質公債費比率（分子）の構造'!L$45</f>
        <v>471</v>
      </c>
      <c r="F49" s="138"/>
      <c r="G49" s="138"/>
      <c r="H49" s="138">
        <f>'実質公債費比率（分子）の構造'!M$45</f>
        <v>477</v>
      </c>
      <c r="I49" s="138"/>
      <c r="J49" s="138"/>
      <c r="K49" s="138">
        <f>'実質公債費比率（分子）の構造'!N$45</f>
        <v>488</v>
      </c>
      <c r="L49" s="138"/>
      <c r="M49" s="138"/>
      <c r="N49" s="138">
        <f>'実質公債費比率（分子）の構造'!O$45</f>
        <v>513</v>
      </c>
      <c r="O49" s="138"/>
      <c r="P49" s="138"/>
    </row>
    <row r="50" spans="1:16" x14ac:dyDescent="0.15">
      <c r="A50" s="138" t="s">
        <v>59</v>
      </c>
      <c r="B50" s="138" t="e">
        <f>NA()</f>
        <v>#N/A</v>
      </c>
      <c r="C50" s="138">
        <f>IF(ISNUMBER('実質公債費比率（分子）の構造'!K$53),'実質公債費比率（分子）の構造'!K$53,NA())</f>
        <v>242</v>
      </c>
      <c r="D50" s="138" t="e">
        <f>NA()</f>
        <v>#N/A</v>
      </c>
      <c r="E50" s="138" t="e">
        <f>NA()</f>
        <v>#N/A</v>
      </c>
      <c r="F50" s="138">
        <f>IF(ISNUMBER('実質公債費比率（分子）の構造'!L$53),'実質公債費比率（分子）の構造'!L$53,NA())</f>
        <v>234</v>
      </c>
      <c r="G50" s="138" t="e">
        <f>NA()</f>
        <v>#N/A</v>
      </c>
      <c r="H50" s="138" t="e">
        <f>NA()</f>
        <v>#N/A</v>
      </c>
      <c r="I50" s="138">
        <f>IF(ISNUMBER('実質公債費比率（分子）の構造'!M$53),'実質公債費比率（分子）の構造'!M$53,NA())</f>
        <v>203</v>
      </c>
      <c r="J50" s="138" t="e">
        <f>NA()</f>
        <v>#N/A</v>
      </c>
      <c r="K50" s="138" t="e">
        <f>NA()</f>
        <v>#N/A</v>
      </c>
      <c r="L50" s="138">
        <f>IF(ISNUMBER('実質公債費比率（分子）の構造'!N$53),'実質公債費比率（分子）の構造'!N$53,NA())</f>
        <v>220</v>
      </c>
      <c r="M50" s="138" t="e">
        <f>NA()</f>
        <v>#N/A</v>
      </c>
      <c r="N50" s="138" t="e">
        <f>NA()</f>
        <v>#N/A</v>
      </c>
      <c r="O50" s="138">
        <f>IF(ISNUMBER('実質公債費比率（分子）の構造'!O$53),'実質公債費比率（分子）の構造'!O$53,NA())</f>
        <v>208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4212</v>
      </c>
      <c r="E56" s="137"/>
      <c r="F56" s="137"/>
      <c r="G56" s="137">
        <f>'将来負担比率（分子）の構造'!J$52</f>
        <v>4329</v>
      </c>
      <c r="H56" s="137"/>
      <c r="I56" s="137"/>
      <c r="J56" s="137">
        <f>'将来負担比率（分子）の構造'!K$52</f>
        <v>4325</v>
      </c>
      <c r="K56" s="137"/>
      <c r="L56" s="137"/>
      <c r="M56" s="137">
        <f>'将来負担比率（分子）の構造'!L$52</f>
        <v>4465</v>
      </c>
      <c r="N56" s="137"/>
      <c r="O56" s="137"/>
      <c r="P56" s="137">
        <f>'将来負担比率（分子）の構造'!M$52</f>
        <v>4374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696</v>
      </c>
      <c r="E58" s="137"/>
      <c r="F58" s="137"/>
      <c r="G58" s="137">
        <f>'将来負担比率（分子）の構造'!J$50</f>
        <v>696</v>
      </c>
      <c r="H58" s="137"/>
      <c r="I58" s="137"/>
      <c r="J58" s="137">
        <f>'将来負担比率（分子）の構造'!K$50</f>
        <v>642</v>
      </c>
      <c r="K58" s="137"/>
      <c r="L58" s="137"/>
      <c r="M58" s="137">
        <f>'将来負担比率（分子）の構造'!L$50</f>
        <v>722</v>
      </c>
      <c r="N58" s="137"/>
      <c r="O58" s="137"/>
      <c r="P58" s="137">
        <f>'将来負担比率（分子）の構造'!M$50</f>
        <v>626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983</v>
      </c>
      <c r="C62" s="137"/>
      <c r="D62" s="137"/>
      <c r="E62" s="137">
        <f>'将来負担比率（分子）の構造'!J$45</f>
        <v>1197</v>
      </c>
      <c r="F62" s="137"/>
      <c r="G62" s="137"/>
      <c r="H62" s="137">
        <f>'将来負担比率（分子）の構造'!K$45</f>
        <v>1199</v>
      </c>
      <c r="I62" s="137"/>
      <c r="J62" s="137"/>
      <c r="K62" s="137">
        <f>'将来負担比率（分子）の構造'!L$45</f>
        <v>1061</v>
      </c>
      <c r="L62" s="137"/>
      <c r="M62" s="137"/>
      <c r="N62" s="137">
        <f>'将来負担比率（分子）の構造'!M$45</f>
        <v>1119</v>
      </c>
      <c r="O62" s="137"/>
      <c r="P62" s="137"/>
    </row>
    <row r="63" spans="1:16" x14ac:dyDescent="0.15">
      <c r="A63" s="137" t="s">
        <v>28</v>
      </c>
      <c r="B63" s="137">
        <f>'将来負担比率（分子）の構造'!I$44</f>
        <v>579</v>
      </c>
      <c r="C63" s="137"/>
      <c r="D63" s="137"/>
      <c r="E63" s="137">
        <f>'将来負担比率（分子）の構造'!J$44</f>
        <v>446</v>
      </c>
      <c r="F63" s="137"/>
      <c r="G63" s="137"/>
      <c r="H63" s="137">
        <f>'将来負担比率（分子）の構造'!K$44</f>
        <v>311</v>
      </c>
      <c r="I63" s="137"/>
      <c r="J63" s="137"/>
      <c r="K63" s="137">
        <f>'将来負担比率（分子）の構造'!L$44</f>
        <v>174</v>
      </c>
      <c r="L63" s="137"/>
      <c r="M63" s="137"/>
      <c r="N63" s="137">
        <f>'将来負担比率（分子）の構造'!M$44</f>
        <v>80</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11</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5046</v>
      </c>
      <c r="C66" s="137"/>
      <c r="D66" s="137"/>
      <c r="E66" s="137">
        <f>'将来負担比率（分子）の構造'!J$41</f>
        <v>5289</v>
      </c>
      <c r="F66" s="137"/>
      <c r="G66" s="137"/>
      <c r="H66" s="137">
        <f>'将来負担比率（分子）の構造'!K$41</f>
        <v>5311</v>
      </c>
      <c r="I66" s="137"/>
      <c r="J66" s="137"/>
      <c r="K66" s="137">
        <f>'将来負担比率（分子）の構造'!L$41</f>
        <v>5427</v>
      </c>
      <c r="L66" s="137"/>
      <c r="M66" s="137"/>
      <c r="N66" s="137">
        <f>'将来負担比率（分子）の構造'!M$41</f>
        <v>5307</v>
      </c>
      <c r="O66" s="137"/>
      <c r="P66" s="137"/>
    </row>
    <row r="67" spans="1:16" x14ac:dyDescent="0.15">
      <c r="A67" s="137" t="s">
        <v>63</v>
      </c>
      <c r="B67" s="137" t="e">
        <f>NA()</f>
        <v>#N/A</v>
      </c>
      <c r="C67" s="137">
        <f>IF(ISNUMBER('将来負担比率（分子）の構造'!I$53), IF('将来負担比率（分子）の構造'!I$53 &lt; 0, 0, '将来負担比率（分子）の構造'!I$53), NA())</f>
        <v>1711</v>
      </c>
      <c r="D67" s="137" t="e">
        <f>NA()</f>
        <v>#N/A</v>
      </c>
      <c r="E67" s="137" t="e">
        <f>NA()</f>
        <v>#N/A</v>
      </c>
      <c r="F67" s="137">
        <f>IF(ISNUMBER('将来負担比率（分子）の構造'!J$53), IF('将来負担比率（分子）の構造'!J$53 &lt; 0, 0, '将来負担比率（分子）の構造'!J$53), NA())</f>
        <v>1910</v>
      </c>
      <c r="G67" s="137" t="e">
        <f>NA()</f>
        <v>#N/A</v>
      </c>
      <c r="H67" s="137" t="e">
        <f>NA()</f>
        <v>#N/A</v>
      </c>
      <c r="I67" s="137">
        <f>IF(ISNUMBER('将来負担比率（分子）の構造'!K$53), IF('将来負担比率（分子）の構造'!K$53 &lt; 0, 0, '将来負担比率（分子）の構造'!K$53), NA())</f>
        <v>1854</v>
      </c>
      <c r="J67" s="137" t="e">
        <f>NA()</f>
        <v>#N/A</v>
      </c>
      <c r="K67" s="137" t="e">
        <f>NA()</f>
        <v>#N/A</v>
      </c>
      <c r="L67" s="137">
        <f>IF(ISNUMBER('将来負担比率（分子）の構造'!L$53), IF('将来負担比率（分子）の構造'!L$53 &lt; 0, 0, '将来負担比率（分子）の構造'!L$53), NA())</f>
        <v>1475</v>
      </c>
      <c r="M67" s="137" t="e">
        <f>NA()</f>
        <v>#N/A</v>
      </c>
      <c r="N67" s="137" t="e">
        <f>NA()</f>
        <v>#N/A</v>
      </c>
      <c r="O67" s="137">
        <f>IF(ISNUMBER('将来負担比率（分子）の構造'!M$53), IF('将来負担比率（分子）の構造'!M$53 &lt; 0, 0, '将来負担比率（分子）の構造'!M$53), NA())</f>
        <v>1506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t="s">
        <v>568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561</v>
      </c>
      <c r="H51" s="1246"/>
      <c r="I51" s="1251" t="s">
        <v>562</v>
      </c>
      <c r="J51" s="1251"/>
      <c r="K51" s="1256"/>
      <c r="L51" s="1256"/>
      <c r="M51" s="1256"/>
      <c r="N51" s="1221">
        <v>46.4</v>
      </c>
      <c r="O51" s="1221">
        <v>48.1</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563</v>
      </c>
      <c r="J53" s="1231"/>
      <c r="K53" s="1255"/>
      <c r="L53" s="1255"/>
      <c r="M53" s="1255"/>
      <c r="N53" s="1253">
        <v>56.7</v>
      </c>
      <c r="O53" s="1253">
        <v>57.8</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562</v>
      </c>
      <c r="J55" s="1231"/>
      <c r="K55" s="1256"/>
      <c r="L55" s="1256"/>
      <c r="M55" s="1256"/>
      <c r="N55" s="1221">
        <v>13.1</v>
      </c>
      <c r="O55" s="1221">
        <v>0</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55"/>
      <c r="L57" s="1255"/>
      <c r="M57" s="1255"/>
      <c r="N57" s="1253">
        <v>53.4</v>
      </c>
      <c r="O57" s="1253">
        <v>54</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561</v>
      </c>
      <c r="H73" s="1246"/>
      <c r="I73" s="1251" t="s">
        <v>562</v>
      </c>
      <c r="J73" s="1251"/>
      <c r="K73" s="1232">
        <v>54.3</v>
      </c>
      <c r="L73" s="1232">
        <v>61.4</v>
      </c>
      <c r="M73" s="1221">
        <v>60.4</v>
      </c>
      <c r="N73" s="1221">
        <v>46.4</v>
      </c>
      <c r="O73" s="1221">
        <v>48.1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567</v>
      </c>
      <c r="J75" s="1231"/>
      <c r="K75" s="1253">
        <v>8.1</v>
      </c>
      <c r="L75" s="1253">
        <v>7.8</v>
      </c>
      <c r="M75" s="1253">
        <v>7.2</v>
      </c>
      <c r="N75" s="1253">
        <v>7</v>
      </c>
      <c r="O75" s="1253">
        <v>6.7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562</v>
      </c>
      <c r="J77" s="1231"/>
      <c r="K77" s="1232">
        <v>29.4</v>
      </c>
      <c r="L77" s="1232">
        <v>18.899999999999999</v>
      </c>
      <c r="M77" s="1221">
        <v>10.199999999999999</v>
      </c>
      <c r="N77" s="1221">
        <v>13.1</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567</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2003343</v>
      </c>
      <c r="S5" s="671"/>
      <c r="T5" s="671"/>
      <c r="U5" s="671"/>
      <c r="V5" s="671"/>
      <c r="W5" s="671"/>
      <c r="X5" s="671"/>
      <c r="Y5" s="718"/>
      <c r="Z5" s="731">
        <v>36.6</v>
      </c>
      <c r="AA5" s="731"/>
      <c r="AB5" s="731"/>
      <c r="AC5" s="731"/>
      <c r="AD5" s="732">
        <v>2003343</v>
      </c>
      <c r="AE5" s="732"/>
      <c r="AF5" s="732"/>
      <c r="AG5" s="732"/>
      <c r="AH5" s="732"/>
      <c r="AI5" s="732"/>
      <c r="AJ5" s="732"/>
      <c r="AK5" s="732"/>
      <c r="AL5" s="719">
        <v>59.1</v>
      </c>
      <c r="AM5" s="688"/>
      <c r="AN5" s="688"/>
      <c r="AO5" s="720"/>
      <c r="AP5" s="707" t="s">
        <v>212</v>
      </c>
      <c r="AQ5" s="708"/>
      <c r="AR5" s="708"/>
      <c r="AS5" s="708"/>
      <c r="AT5" s="708"/>
      <c r="AU5" s="708"/>
      <c r="AV5" s="708"/>
      <c r="AW5" s="708"/>
      <c r="AX5" s="708"/>
      <c r="AY5" s="708"/>
      <c r="AZ5" s="708"/>
      <c r="BA5" s="708"/>
      <c r="BB5" s="708"/>
      <c r="BC5" s="708"/>
      <c r="BD5" s="708"/>
      <c r="BE5" s="708"/>
      <c r="BF5" s="709"/>
      <c r="BG5" s="620">
        <v>1881166</v>
      </c>
      <c r="BH5" s="621"/>
      <c r="BI5" s="621"/>
      <c r="BJ5" s="621"/>
      <c r="BK5" s="621"/>
      <c r="BL5" s="621"/>
      <c r="BM5" s="621"/>
      <c r="BN5" s="622"/>
      <c r="BO5" s="673">
        <v>93.9</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50525</v>
      </c>
      <c r="S6" s="621"/>
      <c r="T6" s="621"/>
      <c r="U6" s="621"/>
      <c r="V6" s="621"/>
      <c r="W6" s="621"/>
      <c r="X6" s="621"/>
      <c r="Y6" s="622"/>
      <c r="Z6" s="673">
        <v>0.9</v>
      </c>
      <c r="AA6" s="673"/>
      <c r="AB6" s="673"/>
      <c r="AC6" s="673"/>
      <c r="AD6" s="674">
        <v>50525</v>
      </c>
      <c r="AE6" s="674"/>
      <c r="AF6" s="674"/>
      <c r="AG6" s="674"/>
      <c r="AH6" s="674"/>
      <c r="AI6" s="674"/>
      <c r="AJ6" s="674"/>
      <c r="AK6" s="674"/>
      <c r="AL6" s="643">
        <v>1.5</v>
      </c>
      <c r="AM6" s="675"/>
      <c r="AN6" s="675"/>
      <c r="AO6" s="676"/>
      <c r="AP6" s="617" t="s">
        <v>218</v>
      </c>
      <c r="AQ6" s="618"/>
      <c r="AR6" s="618"/>
      <c r="AS6" s="618"/>
      <c r="AT6" s="618"/>
      <c r="AU6" s="618"/>
      <c r="AV6" s="618"/>
      <c r="AW6" s="618"/>
      <c r="AX6" s="618"/>
      <c r="AY6" s="618"/>
      <c r="AZ6" s="618"/>
      <c r="BA6" s="618"/>
      <c r="BB6" s="618"/>
      <c r="BC6" s="618"/>
      <c r="BD6" s="618"/>
      <c r="BE6" s="618"/>
      <c r="BF6" s="619"/>
      <c r="BG6" s="620">
        <v>1881166</v>
      </c>
      <c r="BH6" s="621"/>
      <c r="BI6" s="621"/>
      <c r="BJ6" s="621"/>
      <c r="BK6" s="621"/>
      <c r="BL6" s="621"/>
      <c r="BM6" s="621"/>
      <c r="BN6" s="622"/>
      <c r="BO6" s="673">
        <v>93.9</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63621</v>
      </c>
      <c r="CS6" s="621"/>
      <c r="CT6" s="621"/>
      <c r="CU6" s="621"/>
      <c r="CV6" s="621"/>
      <c r="CW6" s="621"/>
      <c r="CX6" s="621"/>
      <c r="CY6" s="622"/>
      <c r="CZ6" s="673">
        <v>1.2</v>
      </c>
      <c r="DA6" s="673"/>
      <c r="DB6" s="673"/>
      <c r="DC6" s="673"/>
      <c r="DD6" s="626" t="s">
        <v>213</v>
      </c>
      <c r="DE6" s="621"/>
      <c r="DF6" s="621"/>
      <c r="DG6" s="621"/>
      <c r="DH6" s="621"/>
      <c r="DI6" s="621"/>
      <c r="DJ6" s="621"/>
      <c r="DK6" s="621"/>
      <c r="DL6" s="621"/>
      <c r="DM6" s="621"/>
      <c r="DN6" s="621"/>
      <c r="DO6" s="621"/>
      <c r="DP6" s="622"/>
      <c r="DQ6" s="626">
        <v>63464</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1295</v>
      </c>
      <c r="S7" s="621"/>
      <c r="T7" s="621"/>
      <c r="U7" s="621"/>
      <c r="V7" s="621"/>
      <c r="W7" s="621"/>
      <c r="X7" s="621"/>
      <c r="Y7" s="622"/>
      <c r="Z7" s="673">
        <v>0</v>
      </c>
      <c r="AA7" s="673"/>
      <c r="AB7" s="673"/>
      <c r="AC7" s="673"/>
      <c r="AD7" s="674">
        <v>1295</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530580</v>
      </c>
      <c r="BH7" s="621"/>
      <c r="BI7" s="621"/>
      <c r="BJ7" s="621"/>
      <c r="BK7" s="621"/>
      <c r="BL7" s="621"/>
      <c r="BM7" s="621"/>
      <c r="BN7" s="622"/>
      <c r="BO7" s="673">
        <v>26.5</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1041484</v>
      </c>
      <c r="CS7" s="621"/>
      <c r="CT7" s="621"/>
      <c r="CU7" s="621"/>
      <c r="CV7" s="621"/>
      <c r="CW7" s="621"/>
      <c r="CX7" s="621"/>
      <c r="CY7" s="622"/>
      <c r="CZ7" s="673">
        <v>20.100000000000001</v>
      </c>
      <c r="DA7" s="673"/>
      <c r="DB7" s="673"/>
      <c r="DC7" s="673"/>
      <c r="DD7" s="626">
        <v>16154</v>
      </c>
      <c r="DE7" s="621"/>
      <c r="DF7" s="621"/>
      <c r="DG7" s="621"/>
      <c r="DH7" s="621"/>
      <c r="DI7" s="621"/>
      <c r="DJ7" s="621"/>
      <c r="DK7" s="621"/>
      <c r="DL7" s="621"/>
      <c r="DM7" s="621"/>
      <c r="DN7" s="621"/>
      <c r="DO7" s="621"/>
      <c r="DP7" s="622"/>
      <c r="DQ7" s="626">
        <v>690605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3865</v>
      </c>
      <c r="S8" s="621"/>
      <c r="T8" s="621"/>
      <c r="U8" s="621"/>
      <c r="V8" s="621"/>
      <c r="W8" s="621"/>
      <c r="X8" s="621"/>
      <c r="Y8" s="622"/>
      <c r="Z8" s="673">
        <v>0.1</v>
      </c>
      <c r="AA8" s="673"/>
      <c r="AB8" s="673"/>
      <c r="AC8" s="673"/>
      <c r="AD8" s="674">
        <v>3865</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31513</v>
      </c>
      <c r="BH8" s="621"/>
      <c r="BI8" s="621"/>
      <c r="BJ8" s="621"/>
      <c r="BK8" s="621"/>
      <c r="BL8" s="621"/>
      <c r="BM8" s="621"/>
      <c r="BN8" s="622"/>
      <c r="BO8" s="673">
        <v>1.6</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1448697</v>
      </c>
      <c r="CS8" s="621"/>
      <c r="CT8" s="621"/>
      <c r="CU8" s="621"/>
      <c r="CV8" s="621"/>
      <c r="CW8" s="621"/>
      <c r="CX8" s="621"/>
      <c r="CY8" s="622"/>
      <c r="CZ8" s="673">
        <v>28</v>
      </c>
      <c r="DA8" s="673"/>
      <c r="DB8" s="673"/>
      <c r="DC8" s="673"/>
      <c r="DD8" s="626">
        <v>3043</v>
      </c>
      <c r="DE8" s="621"/>
      <c r="DF8" s="621"/>
      <c r="DG8" s="621"/>
      <c r="DH8" s="621"/>
      <c r="DI8" s="621"/>
      <c r="DJ8" s="621"/>
      <c r="DK8" s="621"/>
      <c r="DL8" s="621"/>
      <c r="DM8" s="621"/>
      <c r="DN8" s="621"/>
      <c r="DO8" s="621"/>
      <c r="DP8" s="622"/>
      <c r="DQ8" s="626">
        <v>808184</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2927</v>
      </c>
      <c r="S9" s="621"/>
      <c r="T9" s="621"/>
      <c r="U9" s="621"/>
      <c r="V9" s="621"/>
      <c r="W9" s="621"/>
      <c r="X9" s="621"/>
      <c r="Y9" s="622"/>
      <c r="Z9" s="673">
        <v>0.1</v>
      </c>
      <c r="AA9" s="673"/>
      <c r="AB9" s="673"/>
      <c r="AC9" s="673"/>
      <c r="AD9" s="674">
        <v>2927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414192</v>
      </c>
      <c r="BH9" s="621"/>
      <c r="BI9" s="621"/>
      <c r="BJ9" s="621"/>
      <c r="BK9" s="621"/>
      <c r="BL9" s="621"/>
      <c r="BM9" s="621"/>
      <c r="BN9" s="622"/>
      <c r="BO9" s="673">
        <v>20.7</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670722</v>
      </c>
      <c r="CS9" s="621"/>
      <c r="CT9" s="621"/>
      <c r="CU9" s="621"/>
      <c r="CV9" s="621"/>
      <c r="CW9" s="621"/>
      <c r="CX9" s="621"/>
      <c r="CY9" s="622"/>
      <c r="CZ9" s="673">
        <v>13</v>
      </c>
      <c r="DA9" s="673"/>
      <c r="DB9" s="673"/>
      <c r="DC9" s="673"/>
      <c r="DD9" s="626">
        <v>9372</v>
      </c>
      <c r="DE9" s="621"/>
      <c r="DF9" s="621"/>
      <c r="DG9" s="621"/>
      <c r="DH9" s="621"/>
      <c r="DI9" s="621"/>
      <c r="DJ9" s="621"/>
      <c r="DK9" s="621"/>
      <c r="DL9" s="621"/>
      <c r="DM9" s="621"/>
      <c r="DN9" s="621"/>
      <c r="DO9" s="621"/>
      <c r="DP9" s="622"/>
      <c r="DQ9" s="626">
        <v>651831</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236334</v>
      </c>
      <c r="S10" s="621"/>
      <c r="T10" s="621"/>
      <c r="U10" s="621"/>
      <c r="V10" s="621"/>
      <c r="W10" s="621"/>
      <c r="X10" s="621"/>
      <c r="Y10" s="622"/>
      <c r="Z10" s="673">
        <v>4.3</v>
      </c>
      <c r="AA10" s="673"/>
      <c r="AB10" s="673"/>
      <c r="AC10" s="673"/>
      <c r="AD10" s="674">
        <v>236334</v>
      </c>
      <c r="AE10" s="674"/>
      <c r="AF10" s="674"/>
      <c r="AG10" s="674"/>
      <c r="AH10" s="674"/>
      <c r="AI10" s="674"/>
      <c r="AJ10" s="674"/>
      <c r="AK10" s="674"/>
      <c r="AL10" s="643">
        <v>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56026</v>
      </c>
      <c r="BH10" s="621"/>
      <c r="BI10" s="621"/>
      <c r="BJ10" s="621"/>
      <c r="BK10" s="621"/>
      <c r="BL10" s="621"/>
      <c r="BM10" s="621"/>
      <c r="BN10" s="622"/>
      <c r="BO10" s="673">
        <v>2.8</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18697</v>
      </c>
      <c r="S11" s="621"/>
      <c r="T11" s="621"/>
      <c r="U11" s="621"/>
      <c r="V11" s="621"/>
      <c r="W11" s="621"/>
      <c r="X11" s="621"/>
      <c r="Y11" s="622"/>
      <c r="Z11" s="673">
        <v>0.3</v>
      </c>
      <c r="AA11" s="673"/>
      <c r="AB11" s="673"/>
      <c r="AC11" s="673"/>
      <c r="AD11" s="674">
        <v>18697</v>
      </c>
      <c r="AE11" s="674"/>
      <c r="AF11" s="674"/>
      <c r="AG11" s="674"/>
      <c r="AH11" s="674"/>
      <c r="AI11" s="674"/>
      <c r="AJ11" s="674"/>
      <c r="AK11" s="674"/>
      <c r="AL11" s="643">
        <v>0.6</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28849</v>
      </c>
      <c r="BH11" s="621"/>
      <c r="BI11" s="621"/>
      <c r="BJ11" s="621"/>
      <c r="BK11" s="621"/>
      <c r="BL11" s="621"/>
      <c r="BM11" s="621"/>
      <c r="BN11" s="622"/>
      <c r="BO11" s="673">
        <v>1.4</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236468</v>
      </c>
      <c r="CS11" s="621"/>
      <c r="CT11" s="621"/>
      <c r="CU11" s="621"/>
      <c r="CV11" s="621"/>
      <c r="CW11" s="621"/>
      <c r="CX11" s="621"/>
      <c r="CY11" s="622"/>
      <c r="CZ11" s="673">
        <v>4.5999999999999996</v>
      </c>
      <c r="DA11" s="673"/>
      <c r="DB11" s="673"/>
      <c r="DC11" s="673"/>
      <c r="DD11" s="626">
        <v>123800</v>
      </c>
      <c r="DE11" s="621"/>
      <c r="DF11" s="621"/>
      <c r="DG11" s="621"/>
      <c r="DH11" s="621"/>
      <c r="DI11" s="621"/>
      <c r="DJ11" s="621"/>
      <c r="DK11" s="621"/>
      <c r="DL11" s="621"/>
      <c r="DM11" s="621"/>
      <c r="DN11" s="621"/>
      <c r="DO11" s="621"/>
      <c r="DP11" s="622"/>
      <c r="DQ11" s="626">
        <v>112954</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1207209</v>
      </c>
      <c r="BH12" s="621"/>
      <c r="BI12" s="621"/>
      <c r="BJ12" s="621"/>
      <c r="BK12" s="621"/>
      <c r="BL12" s="621"/>
      <c r="BM12" s="621"/>
      <c r="BN12" s="622"/>
      <c r="BO12" s="673">
        <v>60.3</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207416</v>
      </c>
      <c r="CS12" s="621"/>
      <c r="CT12" s="621"/>
      <c r="CU12" s="621"/>
      <c r="CV12" s="621"/>
      <c r="CW12" s="621"/>
      <c r="CX12" s="621"/>
      <c r="CY12" s="622"/>
      <c r="CZ12" s="673">
        <v>4</v>
      </c>
      <c r="DA12" s="673"/>
      <c r="DB12" s="673"/>
      <c r="DC12" s="673"/>
      <c r="DD12" s="626">
        <v>17363</v>
      </c>
      <c r="DE12" s="621"/>
      <c r="DF12" s="621"/>
      <c r="DG12" s="621"/>
      <c r="DH12" s="621"/>
      <c r="DI12" s="621"/>
      <c r="DJ12" s="621"/>
      <c r="DK12" s="621"/>
      <c r="DL12" s="621"/>
      <c r="DM12" s="621"/>
      <c r="DN12" s="621"/>
      <c r="DO12" s="621"/>
      <c r="DP12" s="622"/>
      <c r="DQ12" s="626">
        <v>185129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13739</v>
      </c>
      <c r="S13" s="621"/>
      <c r="T13" s="621"/>
      <c r="U13" s="621"/>
      <c r="V13" s="621"/>
      <c r="W13" s="621"/>
      <c r="X13" s="621"/>
      <c r="Y13" s="622"/>
      <c r="Z13" s="673">
        <v>0.3</v>
      </c>
      <c r="AA13" s="673"/>
      <c r="AB13" s="673"/>
      <c r="AC13" s="673"/>
      <c r="AD13" s="674">
        <v>13739</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1200949</v>
      </c>
      <c r="BH13" s="621"/>
      <c r="BI13" s="621"/>
      <c r="BJ13" s="621"/>
      <c r="BK13" s="621"/>
      <c r="BL13" s="621"/>
      <c r="BM13" s="621"/>
      <c r="BN13" s="622"/>
      <c r="BO13" s="673">
        <v>59.9</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158760</v>
      </c>
      <c r="CS13" s="621"/>
      <c r="CT13" s="621"/>
      <c r="CU13" s="621"/>
      <c r="CV13" s="621"/>
      <c r="CW13" s="621"/>
      <c r="CX13" s="621"/>
      <c r="CY13" s="622"/>
      <c r="CZ13" s="673">
        <v>3.1</v>
      </c>
      <c r="DA13" s="673"/>
      <c r="DB13" s="673"/>
      <c r="DC13" s="673"/>
      <c r="DD13" s="626">
        <v>108431</v>
      </c>
      <c r="DE13" s="621"/>
      <c r="DF13" s="621"/>
      <c r="DG13" s="621"/>
      <c r="DH13" s="621"/>
      <c r="DI13" s="621"/>
      <c r="DJ13" s="621"/>
      <c r="DK13" s="621"/>
      <c r="DL13" s="621"/>
      <c r="DM13" s="621"/>
      <c r="DN13" s="621"/>
      <c r="DO13" s="621"/>
      <c r="DP13" s="622"/>
      <c r="DQ13" s="626">
        <v>87049</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33133</v>
      </c>
      <c r="BH14" s="621"/>
      <c r="BI14" s="621"/>
      <c r="BJ14" s="621"/>
      <c r="BK14" s="621"/>
      <c r="BL14" s="621"/>
      <c r="BM14" s="621"/>
      <c r="BN14" s="622"/>
      <c r="BO14" s="673">
        <v>1.7</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439338</v>
      </c>
      <c r="CS14" s="621"/>
      <c r="CT14" s="621"/>
      <c r="CU14" s="621"/>
      <c r="CV14" s="621"/>
      <c r="CW14" s="621"/>
      <c r="CX14" s="621"/>
      <c r="CY14" s="622"/>
      <c r="CZ14" s="673">
        <v>8.5</v>
      </c>
      <c r="DA14" s="673"/>
      <c r="DB14" s="673"/>
      <c r="DC14" s="673"/>
      <c r="DD14" s="626">
        <v>114000</v>
      </c>
      <c r="DE14" s="621"/>
      <c r="DF14" s="621"/>
      <c r="DG14" s="621"/>
      <c r="DH14" s="621"/>
      <c r="DI14" s="621"/>
      <c r="DJ14" s="621"/>
      <c r="DK14" s="621"/>
      <c r="DL14" s="621"/>
      <c r="DM14" s="621"/>
      <c r="DN14" s="621"/>
      <c r="DO14" s="621"/>
      <c r="DP14" s="622"/>
      <c r="DQ14" s="626">
        <v>327916</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3093</v>
      </c>
      <c r="S15" s="621"/>
      <c r="T15" s="621"/>
      <c r="U15" s="621"/>
      <c r="V15" s="621"/>
      <c r="W15" s="621"/>
      <c r="X15" s="621"/>
      <c r="Y15" s="622"/>
      <c r="Z15" s="673">
        <v>0.1</v>
      </c>
      <c r="AA15" s="673"/>
      <c r="AB15" s="673"/>
      <c r="AC15" s="673"/>
      <c r="AD15" s="674">
        <v>3093</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110244</v>
      </c>
      <c r="BH15" s="621"/>
      <c r="BI15" s="621"/>
      <c r="BJ15" s="621"/>
      <c r="BK15" s="621"/>
      <c r="BL15" s="621"/>
      <c r="BM15" s="621"/>
      <c r="BN15" s="622"/>
      <c r="BO15" s="673">
        <v>5.5</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377336</v>
      </c>
      <c r="CS15" s="621"/>
      <c r="CT15" s="621"/>
      <c r="CU15" s="621"/>
      <c r="CV15" s="621"/>
      <c r="CW15" s="621"/>
      <c r="CX15" s="621"/>
      <c r="CY15" s="622"/>
      <c r="CZ15" s="673">
        <v>7.3</v>
      </c>
      <c r="DA15" s="673"/>
      <c r="DB15" s="673"/>
      <c r="DC15" s="673"/>
      <c r="DD15" s="626">
        <v>1220</v>
      </c>
      <c r="DE15" s="621"/>
      <c r="DF15" s="621"/>
      <c r="DG15" s="621"/>
      <c r="DH15" s="621"/>
      <c r="DI15" s="621"/>
      <c r="DJ15" s="621"/>
      <c r="DK15" s="621"/>
      <c r="DL15" s="621"/>
      <c r="DM15" s="621"/>
      <c r="DN15" s="621"/>
      <c r="DO15" s="621"/>
      <c r="DP15" s="622"/>
      <c r="DQ15" s="626">
        <v>367181</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1135090</v>
      </c>
      <c r="S16" s="621"/>
      <c r="T16" s="621"/>
      <c r="U16" s="621"/>
      <c r="V16" s="621"/>
      <c r="W16" s="621"/>
      <c r="X16" s="621"/>
      <c r="Y16" s="622"/>
      <c r="Z16" s="673">
        <v>20.7</v>
      </c>
      <c r="AA16" s="673"/>
      <c r="AB16" s="673"/>
      <c r="AC16" s="673"/>
      <c r="AD16" s="674">
        <v>1007428</v>
      </c>
      <c r="AE16" s="674"/>
      <c r="AF16" s="674"/>
      <c r="AG16" s="674"/>
      <c r="AH16" s="674"/>
      <c r="AI16" s="674"/>
      <c r="AJ16" s="674"/>
      <c r="AK16" s="674"/>
      <c r="AL16" s="643">
        <v>29.7</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12171</v>
      </c>
      <c r="CS16" s="621"/>
      <c r="CT16" s="621"/>
      <c r="CU16" s="621"/>
      <c r="CV16" s="621"/>
      <c r="CW16" s="621"/>
      <c r="CX16" s="621"/>
      <c r="CY16" s="622"/>
      <c r="CZ16" s="673">
        <v>0.2</v>
      </c>
      <c r="DA16" s="673"/>
      <c r="DB16" s="673"/>
      <c r="DC16" s="673"/>
      <c r="DD16" s="626" t="s">
        <v>114</v>
      </c>
      <c r="DE16" s="621"/>
      <c r="DF16" s="621"/>
      <c r="DG16" s="621"/>
      <c r="DH16" s="621"/>
      <c r="DI16" s="621"/>
      <c r="DJ16" s="621"/>
      <c r="DK16" s="621"/>
      <c r="DL16" s="621"/>
      <c r="DM16" s="621"/>
      <c r="DN16" s="621"/>
      <c r="DO16" s="621"/>
      <c r="DP16" s="622"/>
      <c r="DQ16" s="626">
        <v>12171</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1007428</v>
      </c>
      <c r="S17" s="621"/>
      <c r="T17" s="621"/>
      <c r="U17" s="621"/>
      <c r="V17" s="621"/>
      <c r="W17" s="621"/>
      <c r="X17" s="621"/>
      <c r="Y17" s="622"/>
      <c r="Z17" s="673">
        <v>18.399999999999999</v>
      </c>
      <c r="AA17" s="673"/>
      <c r="AB17" s="673"/>
      <c r="AC17" s="673"/>
      <c r="AD17" s="674">
        <v>1007428</v>
      </c>
      <c r="AE17" s="674"/>
      <c r="AF17" s="674"/>
      <c r="AG17" s="674"/>
      <c r="AH17" s="674"/>
      <c r="AI17" s="674"/>
      <c r="AJ17" s="674"/>
      <c r="AK17" s="674"/>
      <c r="AL17" s="643">
        <v>29.7</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512748</v>
      </c>
      <c r="CS17" s="621"/>
      <c r="CT17" s="621"/>
      <c r="CU17" s="621"/>
      <c r="CV17" s="621"/>
      <c r="CW17" s="621"/>
      <c r="CX17" s="621"/>
      <c r="CY17" s="622"/>
      <c r="CZ17" s="673">
        <v>9.9</v>
      </c>
      <c r="DA17" s="673"/>
      <c r="DB17" s="673"/>
      <c r="DC17" s="673"/>
      <c r="DD17" s="626" t="s">
        <v>114</v>
      </c>
      <c r="DE17" s="621"/>
      <c r="DF17" s="621"/>
      <c r="DG17" s="621"/>
      <c r="DH17" s="621"/>
      <c r="DI17" s="621"/>
      <c r="DJ17" s="621"/>
      <c r="DK17" s="621"/>
      <c r="DL17" s="621"/>
      <c r="DM17" s="621"/>
      <c r="DN17" s="621"/>
      <c r="DO17" s="621"/>
      <c r="DP17" s="622"/>
      <c r="DQ17" s="626">
        <v>512748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127662</v>
      </c>
      <c r="S18" s="621"/>
      <c r="T18" s="621"/>
      <c r="U18" s="621"/>
      <c r="V18" s="621"/>
      <c r="W18" s="621"/>
      <c r="X18" s="621"/>
      <c r="Y18" s="622"/>
      <c r="Z18" s="673">
        <v>2.2999999999999998</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122177</v>
      </c>
      <c r="BH19" s="621"/>
      <c r="BI19" s="621"/>
      <c r="BJ19" s="621"/>
      <c r="BK19" s="621"/>
      <c r="BL19" s="621"/>
      <c r="BM19" s="621"/>
      <c r="BN19" s="622"/>
      <c r="BO19" s="673">
        <v>6.1</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3468908</v>
      </c>
      <c r="S20" s="621"/>
      <c r="T20" s="621"/>
      <c r="U20" s="621"/>
      <c r="V20" s="621"/>
      <c r="W20" s="621"/>
      <c r="X20" s="621"/>
      <c r="Y20" s="622"/>
      <c r="Z20" s="673">
        <v>63.3</v>
      </c>
      <c r="AA20" s="673"/>
      <c r="AB20" s="673"/>
      <c r="AC20" s="673"/>
      <c r="AD20" s="674">
        <v>3341246</v>
      </c>
      <c r="AE20" s="674"/>
      <c r="AF20" s="674"/>
      <c r="AG20" s="674"/>
      <c r="AH20" s="674"/>
      <c r="AI20" s="674"/>
      <c r="AJ20" s="674"/>
      <c r="AK20" s="674"/>
      <c r="AL20" s="643">
        <v>98.6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122177</v>
      </c>
      <c r="BH20" s="621"/>
      <c r="BI20" s="621"/>
      <c r="BJ20" s="621"/>
      <c r="BK20" s="621"/>
      <c r="BL20" s="621"/>
      <c r="BM20" s="621"/>
      <c r="BN20" s="622"/>
      <c r="BO20" s="673">
        <v>6.1</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5168761</v>
      </c>
      <c r="CS20" s="621"/>
      <c r="CT20" s="621"/>
      <c r="CU20" s="621"/>
      <c r="CV20" s="621"/>
      <c r="CW20" s="621"/>
      <c r="CX20" s="621"/>
      <c r="CY20" s="622"/>
      <c r="CZ20" s="673">
        <v>100</v>
      </c>
      <c r="DA20" s="673"/>
      <c r="DB20" s="673"/>
      <c r="DC20" s="673"/>
      <c r="DD20" s="626">
        <v>393383</v>
      </c>
      <c r="DE20" s="621"/>
      <c r="DF20" s="621"/>
      <c r="DG20" s="621"/>
      <c r="DH20" s="621"/>
      <c r="DI20" s="621"/>
      <c r="DJ20" s="621"/>
      <c r="DK20" s="621"/>
      <c r="DL20" s="621"/>
      <c r="DM20" s="621"/>
      <c r="DN20" s="621"/>
      <c r="DO20" s="621"/>
      <c r="DP20" s="622"/>
      <c r="DQ20" s="626">
        <v>3819232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1017</v>
      </c>
      <c r="S21" s="621"/>
      <c r="T21" s="621"/>
      <c r="U21" s="621"/>
      <c r="V21" s="621"/>
      <c r="W21" s="621"/>
      <c r="X21" s="621"/>
      <c r="Y21" s="622"/>
      <c r="Z21" s="673">
        <v>0</v>
      </c>
      <c r="AA21" s="673"/>
      <c r="AB21" s="673"/>
      <c r="AC21" s="673"/>
      <c r="AD21" s="674">
        <v>1017</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122177</v>
      </c>
      <c r="BH21" s="621"/>
      <c r="BI21" s="621"/>
      <c r="BJ21" s="621"/>
      <c r="BK21" s="621"/>
      <c r="BL21" s="621"/>
      <c r="BM21" s="621"/>
      <c r="BN21" s="622"/>
      <c r="BO21" s="673">
        <v>6.1</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28357</v>
      </c>
      <c r="S22" s="621"/>
      <c r="T22" s="621"/>
      <c r="U22" s="621"/>
      <c r="V22" s="621"/>
      <c r="W22" s="621"/>
      <c r="X22" s="621"/>
      <c r="Y22" s="622"/>
      <c r="Z22" s="673">
        <v>0.5</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38927</v>
      </c>
      <c r="S23" s="621"/>
      <c r="T23" s="621"/>
      <c r="U23" s="621"/>
      <c r="V23" s="621"/>
      <c r="W23" s="621"/>
      <c r="X23" s="621"/>
      <c r="Y23" s="622"/>
      <c r="Z23" s="673">
        <v>0.7</v>
      </c>
      <c r="AA23" s="673"/>
      <c r="AB23" s="673"/>
      <c r="AC23" s="673"/>
      <c r="AD23" s="674">
        <v>568</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9537</v>
      </c>
      <c r="S24" s="621"/>
      <c r="T24" s="621"/>
      <c r="U24" s="621"/>
      <c r="V24" s="621"/>
      <c r="W24" s="621"/>
      <c r="X24" s="621"/>
      <c r="Y24" s="622"/>
      <c r="Z24" s="673">
        <v>0.2</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1982820</v>
      </c>
      <c r="CS24" s="671"/>
      <c r="CT24" s="671"/>
      <c r="CU24" s="671"/>
      <c r="CV24" s="671"/>
      <c r="CW24" s="671"/>
      <c r="CX24" s="671"/>
      <c r="CY24" s="718"/>
      <c r="CZ24" s="722">
        <v>38.4</v>
      </c>
      <c r="DA24" s="723"/>
      <c r="DB24" s="723"/>
      <c r="DC24" s="724"/>
      <c r="DD24" s="717">
        <v>1562097</v>
      </c>
      <c r="DE24" s="671"/>
      <c r="DF24" s="671"/>
      <c r="DG24" s="671"/>
      <c r="DH24" s="671"/>
      <c r="DI24" s="671"/>
      <c r="DJ24" s="671"/>
      <c r="DK24" s="718"/>
      <c r="DL24" s="717">
        <v>1503342</v>
      </c>
      <c r="DM24" s="671"/>
      <c r="DN24" s="671"/>
      <c r="DO24" s="671"/>
      <c r="DP24" s="671"/>
      <c r="DQ24" s="671"/>
      <c r="DR24" s="671"/>
      <c r="DS24" s="671"/>
      <c r="DT24" s="671"/>
      <c r="DU24" s="671"/>
      <c r="DV24" s="718"/>
      <c r="DW24" s="719">
        <v>41.3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525767</v>
      </c>
      <c r="S25" s="621"/>
      <c r="T25" s="621"/>
      <c r="U25" s="621"/>
      <c r="V25" s="621"/>
      <c r="W25" s="621"/>
      <c r="X25" s="621"/>
      <c r="Y25" s="622"/>
      <c r="Z25" s="673">
        <v>9.6</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1001945</v>
      </c>
      <c r="CS25" s="639"/>
      <c r="CT25" s="639"/>
      <c r="CU25" s="639"/>
      <c r="CV25" s="639"/>
      <c r="CW25" s="639"/>
      <c r="CX25" s="639"/>
      <c r="CY25" s="640"/>
      <c r="CZ25" s="623">
        <v>19.399999999999999</v>
      </c>
      <c r="DA25" s="641"/>
      <c r="DB25" s="641"/>
      <c r="DC25" s="642"/>
      <c r="DD25" s="626">
        <v>910274</v>
      </c>
      <c r="DE25" s="639"/>
      <c r="DF25" s="639"/>
      <c r="DG25" s="639"/>
      <c r="DH25" s="639"/>
      <c r="DI25" s="639"/>
      <c r="DJ25" s="639"/>
      <c r="DK25" s="640"/>
      <c r="DL25" s="626">
        <v>881256</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647370</v>
      </c>
      <c r="CS26" s="621"/>
      <c r="CT26" s="621"/>
      <c r="CU26" s="621"/>
      <c r="CV26" s="621"/>
      <c r="CW26" s="621"/>
      <c r="CX26" s="621"/>
      <c r="CY26" s="622"/>
      <c r="CZ26" s="623">
        <v>12.5</v>
      </c>
      <c r="DA26" s="641"/>
      <c r="DB26" s="641"/>
      <c r="DC26" s="642"/>
      <c r="DD26" s="626">
        <v>569196</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334263</v>
      </c>
      <c r="S27" s="621"/>
      <c r="T27" s="621"/>
      <c r="U27" s="621"/>
      <c r="V27" s="621"/>
      <c r="W27" s="621"/>
      <c r="X27" s="621"/>
      <c r="Y27" s="622"/>
      <c r="Z27" s="673">
        <v>6.1</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2003343</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468127</v>
      </c>
      <c r="CS27" s="639"/>
      <c r="CT27" s="639"/>
      <c r="CU27" s="639"/>
      <c r="CV27" s="639"/>
      <c r="CW27" s="639"/>
      <c r="CX27" s="639"/>
      <c r="CY27" s="640"/>
      <c r="CZ27" s="623">
        <v>9.1</v>
      </c>
      <c r="DA27" s="641"/>
      <c r="DB27" s="641"/>
      <c r="DC27" s="642"/>
      <c r="DD27" s="626">
        <v>139075</v>
      </c>
      <c r="DE27" s="639"/>
      <c r="DF27" s="639"/>
      <c r="DG27" s="639"/>
      <c r="DH27" s="639"/>
      <c r="DI27" s="639"/>
      <c r="DJ27" s="639"/>
      <c r="DK27" s="640"/>
      <c r="DL27" s="626">
        <v>109338</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69094</v>
      </c>
      <c r="S28" s="621"/>
      <c r="T28" s="621"/>
      <c r="U28" s="621"/>
      <c r="V28" s="621"/>
      <c r="W28" s="621"/>
      <c r="X28" s="621"/>
      <c r="Y28" s="622"/>
      <c r="Z28" s="673">
        <v>1.3</v>
      </c>
      <c r="AA28" s="673"/>
      <c r="AB28" s="673"/>
      <c r="AC28" s="673"/>
      <c r="AD28" s="674">
        <v>36611</v>
      </c>
      <c r="AE28" s="674"/>
      <c r="AF28" s="674"/>
      <c r="AG28" s="674"/>
      <c r="AH28" s="674"/>
      <c r="AI28" s="674"/>
      <c r="AJ28" s="674"/>
      <c r="AK28" s="674"/>
      <c r="AL28" s="643">
        <v>1.1000000000000001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512748</v>
      </c>
      <c r="CS28" s="621"/>
      <c r="CT28" s="621"/>
      <c r="CU28" s="621"/>
      <c r="CV28" s="621"/>
      <c r="CW28" s="621"/>
      <c r="CX28" s="621"/>
      <c r="CY28" s="622"/>
      <c r="CZ28" s="623">
        <v>9.9</v>
      </c>
      <c r="DA28" s="641"/>
      <c r="DB28" s="641"/>
      <c r="DC28" s="642"/>
      <c r="DD28" s="626">
        <v>512748</v>
      </c>
      <c r="DE28" s="621"/>
      <c r="DF28" s="621"/>
      <c r="DG28" s="621"/>
      <c r="DH28" s="621"/>
      <c r="DI28" s="621"/>
      <c r="DJ28" s="621"/>
      <c r="DK28" s="622"/>
      <c r="DL28" s="626">
        <v>512748</v>
      </c>
      <c r="DM28" s="621"/>
      <c r="DN28" s="621"/>
      <c r="DO28" s="621"/>
      <c r="DP28" s="621"/>
      <c r="DQ28" s="621"/>
      <c r="DR28" s="621"/>
      <c r="DS28" s="621"/>
      <c r="DT28" s="621"/>
      <c r="DU28" s="621"/>
      <c r="DV28" s="622"/>
      <c r="DW28" s="643">
        <v>14.1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263077</v>
      </c>
      <c r="S29" s="621"/>
      <c r="T29" s="621"/>
      <c r="U29" s="621"/>
      <c r="V29" s="621"/>
      <c r="W29" s="621"/>
      <c r="X29" s="621"/>
      <c r="Y29" s="622"/>
      <c r="Z29" s="673">
        <v>4.8</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512748</v>
      </c>
      <c r="CS29" s="639"/>
      <c r="CT29" s="639"/>
      <c r="CU29" s="639"/>
      <c r="CV29" s="639"/>
      <c r="CW29" s="639"/>
      <c r="CX29" s="639"/>
      <c r="CY29" s="640"/>
      <c r="CZ29" s="623">
        <v>9.9</v>
      </c>
      <c r="DA29" s="641"/>
      <c r="DB29" s="641"/>
      <c r="DC29" s="642"/>
      <c r="DD29" s="626">
        <v>512748</v>
      </c>
      <c r="DE29" s="639"/>
      <c r="DF29" s="639"/>
      <c r="DG29" s="639"/>
      <c r="DH29" s="639"/>
      <c r="DI29" s="639"/>
      <c r="DJ29" s="639"/>
      <c r="DK29" s="640"/>
      <c r="DL29" s="626">
        <v>512748</v>
      </c>
      <c r="DM29" s="639"/>
      <c r="DN29" s="639"/>
      <c r="DO29" s="639"/>
      <c r="DP29" s="639"/>
      <c r="DQ29" s="639"/>
      <c r="DR29" s="639"/>
      <c r="DS29" s="639"/>
      <c r="DT29" s="639"/>
      <c r="DU29" s="639"/>
      <c r="DV29" s="640"/>
      <c r="DW29" s="643">
        <v>14.1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274280</v>
      </c>
      <c r="S30" s="621"/>
      <c r="T30" s="621"/>
      <c r="U30" s="621"/>
      <c r="V30" s="621"/>
      <c r="W30" s="621"/>
      <c r="X30" s="621"/>
      <c r="Y30" s="622"/>
      <c r="Z30" s="673">
        <v>5</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95.2</v>
      </c>
      <c r="BH30" s="687"/>
      <c r="BI30" s="687"/>
      <c r="BJ30" s="687"/>
      <c r="BK30" s="687"/>
      <c r="BL30" s="687"/>
      <c r="BM30" s="688">
        <v>87.6</v>
      </c>
      <c r="BN30" s="687"/>
      <c r="BO30" s="687"/>
      <c r="BP30" s="687"/>
      <c r="BQ30" s="689"/>
      <c r="BR30" s="686">
        <v>94.2</v>
      </c>
      <c r="BS30" s="687"/>
      <c r="BT30" s="687"/>
      <c r="BU30" s="687"/>
      <c r="BV30" s="687"/>
      <c r="BW30" s="687"/>
      <c r="BX30" s="688">
        <v>85.2</v>
      </c>
      <c r="BY30" s="687"/>
      <c r="BZ30" s="687"/>
      <c r="CA30" s="687"/>
      <c r="CB30" s="689"/>
      <c r="CD30" s="692"/>
      <c r="CE30" s="693"/>
      <c r="CF30" s="657" t="s">
        <v>295</v>
      </c>
      <c r="CG30" s="654"/>
      <c r="CH30" s="654"/>
      <c r="CI30" s="654"/>
      <c r="CJ30" s="654"/>
      <c r="CK30" s="654"/>
      <c r="CL30" s="654"/>
      <c r="CM30" s="654"/>
      <c r="CN30" s="654"/>
      <c r="CO30" s="654"/>
      <c r="CP30" s="654"/>
      <c r="CQ30" s="655"/>
      <c r="CR30" s="620">
        <v>462261</v>
      </c>
      <c r="CS30" s="621"/>
      <c r="CT30" s="621"/>
      <c r="CU30" s="621"/>
      <c r="CV30" s="621"/>
      <c r="CW30" s="621"/>
      <c r="CX30" s="621"/>
      <c r="CY30" s="622"/>
      <c r="CZ30" s="623">
        <v>8.9</v>
      </c>
      <c r="DA30" s="641"/>
      <c r="DB30" s="641"/>
      <c r="DC30" s="642"/>
      <c r="DD30" s="626">
        <v>462261</v>
      </c>
      <c r="DE30" s="621"/>
      <c r="DF30" s="621"/>
      <c r="DG30" s="621"/>
      <c r="DH30" s="621"/>
      <c r="DI30" s="621"/>
      <c r="DJ30" s="621"/>
      <c r="DK30" s="622"/>
      <c r="DL30" s="626">
        <v>462261</v>
      </c>
      <c r="DM30" s="621"/>
      <c r="DN30" s="621"/>
      <c r="DO30" s="621"/>
      <c r="DP30" s="621"/>
      <c r="DQ30" s="621"/>
      <c r="DR30" s="621"/>
      <c r="DS30" s="621"/>
      <c r="DT30" s="621"/>
      <c r="DU30" s="621"/>
      <c r="DV30" s="622"/>
      <c r="DW30" s="643">
        <v>12.7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47160</v>
      </c>
      <c r="S31" s="621"/>
      <c r="T31" s="621"/>
      <c r="U31" s="621"/>
      <c r="V31" s="621"/>
      <c r="W31" s="621"/>
      <c r="X31" s="621"/>
      <c r="Y31" s="622"/>
      <c r="Z31" s="673">
        <v>0.9</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97.6</v>
      </c>
      <c r="BH31" s="639"/>
      <c r="BI31" s="639"/>
      <c r="BJ31" s="639"/>
      <c r="BK31" s="639"/>
      <c r="BL31" s="639"/>
      <c r="BM31" s="675">
        <v>92.9</v>
      </c>
      <c r="BN31" s="685"/>
      <c r="BO31" s="685"/>
      <c r="BP31" s="685"/>
      <c r="BQ31" s="649"/>
      <c r="BR31" s="684">
        <v>97</v>
      </c>
      <c r="BS31" s="639"/>
      <c r="BT31" s="639"/>
      <c r="BU31" s="639"/>
      <c r="BV31" s="639"/>
      <c r="BW31" s="639"/>
      <c r="BX31" s="675">
        <v>90.4</v>
      </c>
      <c r="BY31" s="685"/>
      <c r="BZ31" s="685"/>
      <c r="CA31" s="685"/>
      <c r="CB31" s="649"/>
      <c r="CD31" s="692"/>
      <c r="CE31" s="693"/>
      <c r="CF31" s="657" t="s">
        <v>299</v>
      </c>
      <c r="CG31" s="654"/>
      <c r="CH31" s="654"/>
      <c r="CI31" s="654"/>
      <c r="CJ31" s="654"/>
      <c r="CK31" s="654"/>
      <c r="CL31" s="654"/>
      <c r="CM31" s="654"/>
      <c r="CN31" s="654"/>
      <c r="CO31" s="654"/>
      <c r="CP31" s="654"/>
      <c r="CQ31" s="655"/>
      <c r="CR31" s="620">
        <v>50487</v>
      </c>
      <c r="CS31" s="639"/>
      <c r="CT31" s="639"/>
      <c r="CU31" s="639"/>
      <c r="CV31" s="639"/>
      <c r="CW31" s="639"/>
      <c r="CX31" s="639"/>
      <c r="CY31" s="640"/>
      <c r="CZ31" s="623">
        <v>1</v>
      </c>
      <c r="DA31" s="641"/>
      <c r="DB31" s="641"/>
      <c r="DC31" s="642"/>
      <c r="DD31" s="626">
        <v>50487</v>
      </c>
      <c r="DE31" s="639"/>
      <c r="DF31" s="639"/>
      <c r="DG31" s="639"/>
      <c r="DH31" s="639"/>
      <c r="DI31" s="639"/>
      <c r="DJ31" s="639"/>
      <c r="DK31" s="640"/>
      <c r="DL31" s="626">
        <v>50487</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75723</v>
      </c>
      <c r="S32" s="621"/>
      <c r="T32" s="621"/>
      <c r="U32" s="621"/>
      <c r="V32" s="621"/>
      <c r="W32" s="621"/>
      <c r="X32" s="621"/>
      <c r="Y32" s="622"/>
      <c r="Z32" s="673">
        <v>1.4</v>
      </c>
      <c r="AA32" s="673"/>
      <c r="AB32" s="673"/>
      <c r="AC32" s="673"/>
      <c r="AD32" s="674">
        <v>10524</v>
      </c>
      <c r="AE32" s="674"/>
      <c r="AF32" s="674"/>
      <c r="AG32" s="674"/>
      <c r="AH32" s="674"/>
      <c r="AI32" s="674"/>
      <c r="AJ32" s="674"/>
      <c r="AK32" s="674"/>
      <c r="AL32" s="643">
        <v>0.3</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93.2</v>
      </c>
      <c r="BH32" s="605"/>
      <c r="BI32" s="605"/>
      <c r="BJ32" s="605"/>
      <c r="BK32" s="605"/>
      <c r="BL32" s="605"/>
      <c r="BM32" s="668">
        <v>83.2</v>
      </c>
      <c r="BN32" s="605"/>
      <c r="BO32" s="605"/>
      <c r="BP32" s="605"/>
      <c r="BQ32" s="662"/>
      <c r="BR32" s="683">
        <v>91.9</v>
      </c>
      <c r="BS32" s="605"/>
      <c r="BT32" s="605"/>
      <c r="BU32" s="605"/>
      <c r="BV32" s="605"/>
      <c r="BW32" s="605"/>
      <c r="BX32" s="668">
        <v>80.5</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343000</v>
      </c>
      <c r="S33" s="621"/>
      <c r="T33" s="621"/>
      <c r="U33" s="621"/>
      <c r="V33" s="621"/>
      <c r="W33" s="621"/>
      <c r="X33" s="621"/>
      <c r="Y33" s="622"/>
      <c r="Z33" s="673">
        <v>6.3</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2780387</v>
      </c>
      <c r="CS33" s="639"/>
      <c r="CT33" s="639"/>
      <c r="CU33" s="639"/>
      <c r="CV33" s="639"/>
      <c r="CW33" s="639"/>
      <c r="CX33" s="639"/>
      <c r="CY33" s="640"/>
      <c r="CZ33" s="623">
        <v>53.8</v>
      </c>
      <c r="DA33" s="641"/>
      <c r="DB33" s="641"/>
      <c r="DC33" s="642"/>
      <c r="DD33" s="626">
        <v>2103536</v>
      </c>
      <c r="DE33" s="639"/>
      <c r="DF33" s="639"/>
      <c r="DG33" s="639"/>
      <c r="DH33" s="639"/>
      <c r="DI33" s="639"/>
      <c r="DJ33" s="639"/>
      <c r="DK33" s="640"/>
      <c r="DL33" s="626">
        <v>1574163</v>
      </c>
      <c r="DM33" s="639"/>
      <c r="DN33" s="639"/>
      <c r="DO33" s="639"/>
      <c r="DP33" s="639"/>
      <c r="DQ33" s="639"/>
      <c r="DR33" s="639"/>
      <c r="DS33" s="639"/>
      <c r="DT33" s="639"/>
      <c r="DU33" s="639"/>
      <c r="DV33" s="640"/>
      <c r="DW33" s="643">
        <v>43.2</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672095</v>
      </c>
      <c r="CS34" s="621"/>
      <c r="CT34" s="621"/>
      <c r="CU34" s="621"/>
      <c r="CV34" s="621"/>
      <c r="CW34" s="621"/>
      <c r="CX34" s="621"/>
      <c r="CY34" s="622"/>
      <c r="CZ34" s="623">
        <v>13</v>
      </c>
      <c r="DA34" s="641"/>
      <c r="DB34" s="641"/>
      <c r="DC34" s="642"/>
      <c r="DD34" s="626">
        <v>583290</v>
      </c>
      <c r="DE34" s="621"/>
      <c r="DF34" s="621"/>
      <c r="DG34" s="621"/>
      <c r="DH34" s="621"/>
      <c r="DI34" s="621"/>
      <c r="DJ34" s="621"/>
      <c r="DK34" s="622"/>
      <c r="DL34" s="626">
        <v>430181</v>
      </c>
      <c r="DM34" s="621"/>
      <c r="DN34" s="621"/>
      <c r="DO34" s="621"/>
      <c r="DP34" s="621"/>
      <c r="DQ34" s="621"/>
      <c r="DR34" s="621"/>
      <c r="DS34" s="621"/>
      <c r="DT34" s="621"/>
      <c r="DU34" s="621"/>
      <c r="DV34" s="622"/>
      <c r="DW34" s="643">
        <v>11.8</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250000</v>
      </c>
      <c r="S35" s="621"/>
      <c r="T35" s="621"/>
      <c r="U35" s="621"/>
      <c r="V35" s="621"/>
      <c r="W35" s="621"/>
      <c r="X35" s="621"/>
      <c r="Y35" s="622"/>
      <c r="Z35" s="673">
        <v>4.5999999999999996</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442128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92292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31599</v>
      </c>
      <c r="CS35" s="639"/>
      <c r="CT35" s="639"/>
      <c r="CU35" s="639"/>
      <c r="CV35" s="639"/>
      <c r="CW35" s="639"/>
      <c r="CX35" s="639"/>
      <c r="CY35" s="640"/>
      <c r="CZ35" s="623">
        <v>0.6</v>
      </c>
      <c r="DA35" s="641"/>
      <c r="DB35" s="641"/>
      <c r="DC35" s="642"/>
      <c r="DD35" s="626">
        <v>30698</v>
      </c>
      <c r="DE35" s="639"/>
      <c r="DF35" s="639"/>
      <c r="DG35" s="639"/>
      <c r="DH35" s="639"/>
      <c r="DI35" s="639"/>
      <c r="DJ35" s="639"/>
      <c r="DK35" s="640"/>
      <c r="DL35" s="626">
        <v>29669</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5479110</v>
      </c>
      <c r="S36" s="661"/>
      <c r="T36" s="661"/>
      <c r="U36" s="661"/>
      <c r="V36" s="661"/>
      <c r="W36" s="661"/>
      <c r="X36" s="661"/>
      <c r="Y36" s="664"/>
      <c r="Z36" s="665">
        <v>100</v>
      </c>
      <c r="AA36" s="665"/>
      <c r="AB36" s="665"/>
      <c r="AC36" s="665"/>
      <c r="AD36" s="666">
        <v>3389966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4392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62733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1478159</v>
      </c>
      <c r="CS36" s="621"/>
      <c r="CT36" s="621"/>
      <c r="CU36" s="621"/>
      <c r="CV36" s="621"/>
      <c r="CW36" s="621"/>
      <c r="CX36" s="621"/>
      <c r="CY36" s="622"/>
      <c r="CZ36" s="623">
        <v>28.6</v>
      </c>
      <c r="DA36" s="641"/>
      <c r="DB36" s="641"/>
      <c r="DC36" s="642"/>
      <c r="DD36" s="626">
        <v>1160189</v>
      </c>
      <c r="DE36" s="621"/>
      <c r="DF36" s="621"/>
      <c r="DG36" s="621"/>
      <c r="DH36" s="621"/>
      <c r="DI36" s="621"/>
      <c r="DJ36" s="621"/>
      <c r="DK36" s="622"/>
      <c r="DL36" s="626">
        <v>941063</v>
      </c>
      <c r="DM36" s="621"/>
      <c r="DN36" s="621"/>
      <c r="DO36" s="621"/>
      <c r="DP36" s="621"/>
      <c r="DQ36" s="621"/>
      <c r="DR36" s="621"/>
      <c r="DS36" s="621"/>
      <c r="DT36" s="621"/>
      <c r="DU36" s="621"/>
      <c r="DV36" s="622"/>
      <c r="DW36" s="643">
        <v>25.9</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2756</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706423</v>
      </c>
      <c r="CS37" s="639"/>
      <c r="CT37" s="639"/>
      <c r="CU37" s="639"/>
      <c r="CV37" s="639"/>
      <c r="CW37" s="639"/>
      <c r="CX37" s="639"/>
      <c r="CY37" s="640"/>
      <c r="CZ37" s="623">
        <v>13.7</v>
      </c>
      <c r="DA37" s="641"/>
      <c r="DB37" s="641"/>
      <c r="DC37" s="642"/>
      <c r="DD37" s="626">
        <v>706344</v>
      </c>
      <c r="DE37" s="639"/>
      <c r="DF37" s="639"/>
      <c r="DG37" s="639"/>
      <c r="DH37" s="639"/>
      <c r="DI37" s="639"/>
      <c r="DJ37" s="639"/>
      <c r="DK37" s="640"/>
      <c r="DL37" s="626">
        <v>706344</v>
      </c>
      <c r="DM37" s="639"/>
      <c r="DN37" s="639"/>
      <c r="DO37" s="639"/>
      <c r="DP37" s="639"/>
      <c r="DQ37" s="639"/>
      <c r="DR37" s="639"/>
      <c r="DS37" s="639"/>
      <c r="DT37" s="639"/>
      <c r="DU37" s="639"/>
      <c r="DV37" s="640"/>
      <c r="DW37" s="643">
        <v>19.399999999999999</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4443</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437736</v>
      </c>
      <c r="CS38" s="621"/>
      <c r="CT38" s="621"/>
      <c r="CU38" s="621"/>
      <c r="CV38" s="621"/>
      <c r="CW38" s="621"/>
      <c r="CX38" s="621"/>
      <c r="CY38" s="622"/>
      <c r="CZ38" s="623">
        <v>8.5</v>
      </c>
      <c r="DA38" s="641"/>
      <c r="DB38" s="641"/>
      <c r="DC38" s="642"/>
      <c r="DD38" s="626">
        <v>328077</v>
      </c>
      <c r="DE38" s="621"/>
      <c r="DF38" s="621"/>
      <c r="DG38" s="621"/>
      <c r="DH38" s="621"/>
      <c r="DI38" s="621"/>
      <c r="DJ38" s="621"/>
      <c r="DK38" s="622"/>
      <c r="DL38" s="626">
        <v>173250</v>
      </c>
      <c r="DM38" s="621"/>
      <c r="DN38" s="621"/>
      <c r="DO38" s="621"/>
      <c r="DP38" s="621"/>
      <c r="DQ38" s="621"/>
      <c r="DR38" s="621"/>
      <c r="DS38" s="621"/>
      <c r="DT38" s="621"/>
      <c r="DU38" s="621"/>
      <c r="DV38" s="622"/>
      <c r="DW38" s="643">
        <v>4.8</v>
      </c>
      <c r="DX38" s="644"/>
      <c r="DY38" s="644"/>
      <c r="DZ38" s="644"/>
      <c r="EA38" s="644"/>
      <c r="EB38" s="644"/>
      <c r="EC38" s="645"/>
    </row>
    <row r="39" spans="2:133" ht="11.25" customHeight="1" x14ac:dyDescent="0.15">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107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158296</v>
      </c>
      <c r="CS39" s="639"/>
      <c r="CT39" s="639"/>
      <c r="CU39" s="639"/>
      <c r="CV39" s="639"/>
      <c r="CW39" s="639"/>
      <c r="CX39" s="639"/>
      <c r="CY39" s="640"/>
      <c r="CZ39" s="623">
        <v>3.1</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182213</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96</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2502</v>
      </c>
      <c r="CS40" s="621"/>
      <c r="CT40" s="621"/>
      <c r="CU40" s="621"/>
      <c r="CV40" s="621"/>
      <c r="CW40" s="621"/>
      <c r="CX40" s="621"/>
      <c r="CY40" s="622"/>
      <c r="CZ40" s="623">
        <v>0</v>
      </c>
      <c r="DA40" s="641"/>
      <c r="DB40" s="641"/>
      <c r="DC40" s="642"/>
      <c r="DD40" s="626">
        <v>1282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255523</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289</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405554</v>
      </c>
      <c r="CS42" s="621"/>
      <c r="CT42" s="621"/>
      <c r="CU42" s="621"/>
      <c r="CV42" s="621"/>
      <c r="CW42" s="621"/>
      <c r="CX42" s="621"/>
      <c r="CY42" s="622"/>
      <c r="CZ42" s="623">
        <v>7.8</v>
      </c>
      <c r="DA42" s="624"/>
      <c r="DB42" s="624"/>
      <c r="DC42" s="625"/>
      <c r="DD42" s="626">
        <v>153599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28354</v>
      </c>
      <c r="CS43" s="639"/>
      <c r="CT43" s="639"/>
      <c r="CU43" s="639"/>
      <c r="CV43" s="639"/>
      <c r="CW43" s="639"/>
      <c r="CX43" s="639"/>
      <c r="CY43" s="640"/>
      <c r="CZ43" s="623">
        <v>0.5</v>
      </c>
      <c r="DA43" s="641"/>
      <c r="DB43" s="641"/>
      <c r="DC43" s="642"/>
      <c r="DD43" s="626">
        <v>28354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393383</v>
      </c>
      <c r="CS44" s="621"/>
      <c r="CT44" s="621"/>
      <c r="CU44" s="621"/>
      <c r="CV44" s="621"/>
      <c r="CW44" s="621"/>
      <c r="CX44" s="621"/>
      <c r="CY44" s="622"/>
      <c r="CZ44" s="623">
        <v>7.6</v>
      </c>
      <c r="DA44" s="624"/>
      <c r="DB44" s="624"/>
      <c r="DC44" s="625"/>
      <c r="DD44" s="626">
        <v>141428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246848</v>
      </c>
      <c r="CS45" s="639"/>
      <c r="CT45" s="639"/>
      <c r="CU45" s="639"/>
      <c r="CV45" s="639"/>
      <c r="CW45" s="639"/>
      <c r="CX45" s="639"/>
      <c r="CY45" s="640"/>
      <c r="CZ45" s="623">
        <v>4.8</v>
      </c>
      <c r="DA45" s="641"/>
      <c r="DB45" s="641"/>
      <c r="DC45" s="642"/>
      <c r="DD45" s="626">
        <v>27668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129117</v>
      </c>
      <c r="CS46" s="621"/>
      <c r="CT46" s="621"/>
      <c r="CU46" s="621"/>
      <c r="CV46" s="621"/>
      <c r="CW46" s="621"/>
      <c r="CX46" s="621"/>
      <c r="CY46" s="622"/>
      <c r="CZ46" s="623">
        <v>2.5</v>
      </c>
      <c r="DA46" s="624"/>
      <c r="DB46" s="624"/>
      <c r="DC46" s="625"/>
      <c r="DD46" s="626">
        <v>111642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12171</v>
      </c>
      <c r="CS47" s="639"/>
      <c r="CT47" s="639"/>
      <c r="CU47" s="639"/>
      <c r="CV47" s="639"/>
      <c r="CW47" s="639"/>
      <c r="CX47" s="639"/>
      <c r="CY47" s="640"/>
      <c r="CZ47" s="623">
        <v>0.2</v>
      </c>
      <c r="DA47" s="641"/>
      <c r="DB47" s="641"/>
      <c r="DC47" s="642"/>
      <c r="DD47" s="626">
        <v>12171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5168761</v>
      </c>
      <c r="CS49" s="605"/>
      <c r="CT49" s="605"/>
      <c r="CU49" s="605"/>
      <c r="CV49" s="605"/>
      <c r="CW49" s="605"/>
      <c r="CX49" s="605"/>
      <c r="CY49" s="606"/>
      <c r="CZ49" s="607">
        <v>100</v>
      </c>
      <c r="DA49" s="608"/>
      <c r="DB49" s="608"/>
      <c r="DC49" s="609"/>
      <c r="DD49" s="610">
        <v>3819232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5479</v>
      </c>
      <c r="R7" s="1134"/>
      <c r="S7" s="1134"/>
      <c r="T7" s="1134"/>
      <c r="U7" s="1134"/>
      <c r="V7" s="1134">
        <v>5169</v>
      </c>
      <c r="W7" s="1134"/>
      <c r="X7" s="1134"/>
      <c r="Y7" s="1134"/>
      <c r="Z7" s="1134"/>
      <c r="AA7" s="1134">
        <v>310</v>
      </c>
      <c r="AB7" s="1134"/>
      <c r="AC7" s="1134"/>
      <c r="AD7" s="1134"/>
      <c r="AE7" s="1135"/>
      <c r="AF7" s="1136">
        <v>296</v>
      </c>
      <c r="AG7" s="1137"/>
      <c r="AH7" s="1137"/>
      <c r="AI7" s="1137"/>
      <c r="AJ7" s="1138"/>
      <c r="AK7" s="1120">
        <v>274</v>
      </c>
      <c r="AL7" s="1121"/>
      <c r="AM7" s="1121"/>
      <c r="AN7" s="1121"/>
      <c r="AO7" s="1121"/>
      <c r="AP7" s="1121">
        <v>5307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5479</v>
      </c>
      <c r="R23" s="1098"/>
      <c r="S23" s="1098"/>
      <c r="T23" s="1098"/>
      <c r="U23" s="1098"/>
      <c r="V23" s="1098">
        <v>5169</v>
      </c>
      <c r="W23" s="1098"/>
      <c r="X23" s="1098"/>
      <c r="Y23" s="1098"/>
      <c r="Z23" s="1098"/>
      <c r="AA23" s="1098">
        <v>310</v>
      </c>
      <c r="AB23" s="1098"/>
      <c r="AC23" s="1098"/>
      <c r="AD23" s="1098"/>
      <c r="AE23" s="1099"/>
      <c r="AF23" s="1100">
        <v>296</v>
      </c>
      <c r="AG23" s="1098"/>
      <c r="AH23" s="1098"/>
      <c r="AI23" s="1098"/>
      <c r="AJ23" s="1101"/>
      <c r="AK23" s="1102"/>
      <c r="AL23" s="1103"/>
      <c r="AM23" s="1103"/>
      <c r="AN23" s="1103"/>
      <c r="AO23" s="1103"/>
      <c r="AP23" s="1098">
        <v>5307</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2320</v>
      </c>
      <c r="R28" s="1083"/>
      <c r="S28" s="1083"/>
      <c r="T28" s="1083"/>
      <c r="U28" s="1083"/>
      <c r="V28" s="1083">
        <v>2228</v>
      </c>
      <c r="W28" s="1083"/>
      <c r="X28" s="1083"/>
      <c r="Y28" s="1083"/>
      <c r="Z28" s="1083"/>
      <c r="AA28" s="1083">
        <v>92</v>
      </c>
      <c r="AB28" s="1083"/>
      <c r="AC28" s="1083"/>
      <c r="AD28" s="1083"/>
      <c r="AE28" s="1084"/>
      <c r="AF28" s="1085">
        <v>92</v>
      </c>
      <c r="AG28" s="1083"/>
      <c r="AH28" s="1083"/>
      <c r="AI28" s="1083"/>
      <c r="AJ28" s="1086"/>
      <c r="AK28" s="1087">
        <v>182</v>
      </c>
      <c r="AL28" s="1075"/>
      <c r="AM28" s="1075"/>
      <c r="AN28" s="1075"/>
      <c r="AO28" s="1075"/>
      <c r="AP28" s="1075" t="s">
        <v>551</v>
      </c>
      <c r="AQ28" s="1075"/>
      <c r="AR28" s="1075"/>
      <c r="AS28" s="1075"/>
      <c r="AT28" s="1075"/>
      <c r="AU28" s="1075" t="s">
        <v>551</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1321</v>
      </c>
      <c r="R29" s="1073"/>
      <c r="S29" s="1073"/>
      <c r="T29" s="1073"/>
      <c r="U29" s="1073"/>
      <c r="V29" s="1073">
        <v>1269</v>
      </c>
      <c r="W29" s="1073"/>
      <c r="X29" s="1073"/>
      <c r="Y29" s="1073"/>
      <c r="Z29" s="1073"/>
      <c r="AA29" s="1073">
        <v>52</v>
      </c>
      <c r="AB29" s="1073"/>
      <c r="AC29" s="1073"/>
      <c r="AD29" s="1073"/>
      <c r="AE29" s="1074"/>
      <c r="AF29" s="1048">
        <v>52</v>
      </c>
      <c r="AG29" s="1049"/>
      <c r="AH29" s="1049"/>
      <c r="AI29" s="1049"/>
      <c r="AJ29" s="1050"/>
      <c r="AK29" s="1009">
        <v>208</v>
      </c>
      <c r="AL29" s="1000"/>
      <c r="AM29" s="1000"/>
      <c r="AN29" s="1000"/>
      <c r="AO29" s="1000"/>
      <c r="AP29" s="1000" t="s">
        <v>551</v>
      </c>
      <c r="AQ29" s="1000"/>
      <c r="AR29" s="1000"/>
      <c r="AS29" s="1000"/>
      <c r="AT29" s="1000"/>
      <c r="AU29" s="1000" t="s">
        <v>552</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165</v>
      </c>
      <c r="R30" s="1073"/>
      <c r="S30" s="1073"/>
      <c r="T30" s="1073"/>
      <c r="U30" s="1073"/>
      <c r="V30" s="1073">
        <v>163</v>
      </c>
      <c r="W30" s="1073"/>
      <c r="X30" s="1073"/>
      <c r="Y30" s="1073"/>
      <c r="Z30" s="1073"/>
      <c r="AA30" s="1073">
        <v>2</v>
      </c>
      <c r="AB30" s="1073"/>
      <c r="AC30" s="1073"/>
      <c r="AD30" s="1073"/>
      <c r="AE30" s="1074"/>
      <c r="AF30" s="1048">
        <v>2</v>
      </c>
      <c r="AG30" s="1049"/>
      <c r="AH30" s="1049"/>
      <c r="AI30" s="1049"/>
      <c r="AJ30" s="1050"/>
      <c r="AK30" s="1009">
        <v>42</v>
      </c>
      <c r="AL30" s="1000"/>
      <c r="AM30" s="1000"/>
      <c r="AN30" s="1000"/>
      <c r="AO30" s="1000"/>
      <c r="AP30" s="1000" t="s">
        <v>552</v>
      </c>
      <c r="AQ30" s="1000"/>
      <c r="AR30" s="1000"/>
      <c r="AS30" s="1000"/>
      <c r="AT30" s="1000"/>
      <c r="AU30" s="1000" t="s">
        <v>553</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435</v>
      </c>
      <c r="R31" s="1073"/>
      <c r="S31" s="1073"/>
      <c r="T31" s="1073"/>
      <c r="U31" s="1073"/>
      <c r="V31" s="1073">
        <v>395</v>
      </c>
      <c r="W31" s="1073"/>
      <c r="X31" s="1073"/>
      <c r="Y31" s="1073"/>
      <c r="Z31" s="1073"/>
      <c r="AA31" s="1073">
        <v>40</v>
      </c>
      <c r="AB31" s="1073"/>
      <c r="AC31" s="1073"/>
      <c r="AD31" s="1073"/>
      <c r="AE31" s="1074"/>
      <c r="AF31" s="1048">
        <v>758</v>
      </c>
      <c r="AG31" s="1049"/>
      <c r="AH31" s="1049"/>
      <c r="AI31" s="1049"/>
      <c r="AJ31" s="1050"/>
      <c r="AK31" s="1009" t="s">
        <v>549</v>
      </c>
      <c r="AL31" s="1000"/>
      <c r="AM31" s="1000"/>
      <c r="AN31" s="1000"/>
      <c r="AO31" s="1000"/>
      <c r="AP31" s="1000">
        <v>1012</v>
      </c>
      <c r="AQ31" s="1000"/>
      <c r="AR31" s="1000"/>
      <c r="AS31" s="1000"/>
      <c r="AT31" s="1000"/>
      <c r="AU31" s="1000" t="s">
        <v>554</v>
      </c>
      <c r="AV31" s="1000"/>
      <c r="AW31" s="1000"/>
      <c r="AX31" s="1000"/>
      <c r="AY31" s="1000"/>
      <c r="AZ31" s="1071" t="s">
        <v>554</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64</v>
      </c>
      <c r="R32" s="1073"/>
      <c r="S32" s="1073"/>
      <c r="T32" s="1073"/>
      <c r="U32" s="1073"/>
      <c r="V32" s="1073">
        <v>63</v>
      </c>
      <c r="W32" s="1073"/>
      <c r="X32" s="1073"/>
      <c r="Y32" s="1073"/>
      <c r="Z32" s="1073"/>
      <c r="AA32" s="1073">
        <v>1</v>
      </c>
      <c r="AB32" s="1073"/>
      <c r="AC32" s="1073"/>
      <c r="AD32" s="1073"/>
      <c r="AE32" s="1074"/>
      <c r="AF32" s="1048">
        <v>1</v>
      </c>
      <c r="AG32" s="1049"/>
      <c r="AH32" s="1049"/>
      <c r="AI32" s="1049"/>
      <c r="AJ32" s="1050"/>
      <c r="AK32" s="1009" t="s">
        <v>550</v>
      </c>
      <c r="AL32" s="1000"/>
      <c r="AM32" s="1000"/>
      <c r="AN32" s="1000"/>
      <c r="AO32" s="1000"/>
      <c r="AP32" s="1000">
        <v>46</v>
      </c>
      <c r="AQ32" s="1000"/>
      <c r="AR32" s="1000"/>
      <c r="AS32" s="1000"/>
      <c r="AT32" s="1000"/>
      <c r="AU32" s="1000" t="s">
        <v>555</v>
      </c>
      <c r="AV32" s="1000"/>
      <c r="AW32" s="1000"/>
      <c r="AX32" s="1000"/>
      <c r="AY32" s="1000"/>
      <c r="AZ32" s="1071" t="s">
        <v>554</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905</v>
      </c>
      <c r="AG63" s="988"/>
      <c r="AH63" s="988"/>
      <c r="AI63" s="988"/>
      <c r="AJ63" s="1059"/>
      <c r="AK63" s="1060"/>
      <c r="AL63" s="992"/>
      <c r="AM63" s="992"/>
      <c r="AN63" s="992"/>
      <c r="AO63" s="992"/>
      <c r="AP63" s="988">
        <v>1058</v>
      </c>
      <c r="AQ63" s="988"/>
      <c r="AR63" s="988"/>
      <c r="AS63" s="988"/>
      <c r="AT63" s="988"/>
      <c r="AU63" s="988" t="s">
        <v>556</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5505</v>
      </c>
      <c r="R68" s="1011"/>
      <c r="S68" s="1011"/>
      <c r="T68" s="1011"/>
      <c r="U68" s="1011"/>
      <c r="V68" s="1011">
        <v>5473</v>
      </c>
      <c r="W68" s="1011"/>
      <c r="X68" s="1011"/>
      <c r="Y68" s="1011"/>
      <c r="Z68" s="1011"/>
      <c r="AA68" s="1011">
        <v>32</v>
      </c>
      <c r="AB68" s="1011"/>
      <c r="AC68" s="1011"/>
      <c r="AD68" s="1011"/>
      <c r="AE68" s="1011"/>
      <c r="AF68" s="1011">
        <v>32</v>
      </c>
      <c r="AG68" s="1011"/>
      <c r="AH68" s="1011"/>
      <c r="AI68" s="1011"/>
      <c r="AJ68" s="1011"/>
      <c r="AK68" s="1011">
        <v>920</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780</v>
      </c>
      <c r="R69" s="1000"/>
      <c r="S69" s="1000"/>
      <c r="T69" s="1000"/>
      <c r="U69" s="1000"/>
      <c r="V69" s="1000">
        <v>718</v>
      </c>
      <c r="W69" s="1000"/>
      <c r="X69" s="1000"/>
      <c r="Y69" s="1000"/>
      <c r="Z69" s="1000"/>
      <c r="AA69" s="1000">
        <v>62</v>
      </c>
      <c r="AB69" s="1000"/>
      <c r="AC69" s="1000"/>
      <c r="AD69" s="1000"/>
      <c r="AE69" s="1000"/>
      <c r="AF69" s="1000">
        <v>62</v>
      </c>
      <c r="AG69" s="1000"/>
      <c r="AH69" s="1000"/>
      <c r="AI69" s="1000"/>
      <c r="AJ69" s="1000"/>
      <c r="AK69" s="1000" t="s">
        <v>551</v>
      </c>
      <c r="AL69" s="1000"/>
      <c r="AM69" s="1000"/>
      <c r="AN69" s="1000"/>
      <c r="AO69" s="1000"/>
      <c r="AP69" s="1000">
        <v>97</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44</v>
      </c>
      <c r="R70" s="1000"/>
      <c r="S70" s="1000"/>
      <c r="T70" s="1000"/>
      <c r="U70" s="1000"/>
      <c r="V70" s="1000">
        <v>41</v>
      </c>
      <c r="W70" s="1000"/>
      <c r="X70" s="1000"/>
      <c r="Y70" s="1000"/>
      <c r="Z70" s="1000"/>
      <c r="AA70" s="1000">
        <v>3</v>
      </c>
      <c r="AB70" s="1000"/>
      <c r="AC70" s="1000"/>
      <c r="AD70" s="1000"/>
      <c r="AE70" s="1000"/>
      <c r="AF70" s="1000">
        <v>3</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30</v>
      </c>
      <c r="R71" s="1000"/>
      <c r="S71" s="1000"/>
      <c r="T71" s="1000"/>
      <c r="U71" s="1000"/>
      <c r="V71" s="1000">
        <v>30</v>
      </c>
      <c r="W71" s="1000"/>
      <c r="X71" s="1000"/>
      <c r="Y71" s="1000"/>
      <c r="Z71" s="1000"/>
      <c r="AA71" s="1000">
        <v>0</v>
      </c>
      <c r="AB71" s="1000"/>
      <c r="AC71" s="1000"/>
      <c r="AD71" s="1000"/>
      <c r="AE71" s="1000"/>
      <c r="AF71" s="1000">
        <v>0</v>
      </c>
      <c r="AG71" s="1000"/>
      <c r="AH71" s="1000"/>
      <c r="AI71" s="1000"/>
      <c r="AJ71" s="1000"/>
      <c r="AK71" s="1000" t="s">
        <v>551</v>
      </c>
      <c r="AL71" s="1000"/>
      <c r="AM71" s="1000"/>
      <c r="AN71" s="1000"/>
      <c r="AO71" s="1000"/>
      <c r="AP71" s="1000">
        <v>376</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2628</v>
      </c>
      <c r="R72" s="1000"/>
      <c r="S72" s="1000"/>
      <c r="T72" s="1000"/>
      <c r="U72" s="1000"/>
      <c r="V72" s="1000">
        <v>2617</v>
      </c>
      <c r="W72" s="1000"/>
      <c r="X72" s="1000"/>
      <c r="Y72" s="1000"/>
      <c r="Z72" s="1000"/>
      <c r="AA72" s="1000">
        <v>11</v>
      </c>
      <c r="AB72" s="1000"/>
      <c r="AC72" s="1000"/>
      <c r="AD72" s="1000"/>
      <c r="AE72" s="1000"/>
      <c r="AF72" s="1000">
        <v>11</v>
      </c>
      <c r="AG72" s="1000"/>
      <c r="AH72" s="1000"/>
      <c r="AI72" s="1000"/>
      <c r="AJ72" s="1000"/>
      <c r="AK72" s="1000" t="s">
        <v>551</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398650</v>
      </c>
      <c r="R74" s="1000"/>
      <c r="S74" s="1000"/>
      <c r="T74" s="1000"/>
      <c r="U74" s="1000"/>
      <c r="V74" s="1000">
        <v>388493</v>
      </c>
      <c r="W74" s="1000"/>
      <c r="X74" s="1000"/>
      <c r="Y74" s="1000"/>
      <c r="Z74" s="1000"/>
      <c r="AA74" s="1000">
        <v>10157</v>
      </c>
      <c r="AB74" s="1000"/>
      <c r="AC74" s="1000"/>
      <c r="AD74" s="1000"/>
      <c r="AE74" s="1000"/>
      <c r="AF74" s="1000">
        <v>10157</v>
      </c>
      <c r="AG74" s="1000"/>
      <c r="AH74" s="1000"/>
      <c r="AI74" s="1000"/>
      <c r="AJ74" s="1000"/>
      <c r="AK74" s="1000">
        <v>2501</v>
      </c>
      <c r="AL74" s="1000"/>
      <c r="AM74" s="1000"/>
      <c r="AN74" s="1000"/>
      <c r="AO74" s="1000"/>
      <c r="AP74" s="1000" t="s">
        <v>551</v>
      </c>
      <c r="AQ74" s="1000"/>
      <c r="AR74" s="1000"/>
      <c r="AS74" s="1000"/>
      <c r="AT74" s="1000"/>
      <c r="AU74" s="1000" t="s">
        <v>551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370</v>
      </c>
      <c r="R75" s="1008"/>
      <c r="S75" s="1008"/>
      <c r="T75" s="1008"/>
      <c r="U75" s="1009"/>
      <c r="V75" s="1010">
        <v>453</v>
      </c>
      <c r="W75" s="1008"/>
      <c r="X75" s="1008"/>
      <c r="Y75" s="1008"/>
      <c r="Z75" s="1009"/>
      <c r="AA75" s="1010">
        <v>-83</v>
      </c>
      <c r="AB75" s="1008"/>
      <c r="AC75" s="1008"/>
      <c r="AD75" s="1008"/>
      <c r="AE75" s="1009"/>
      <c r="AF75" s="1010">
        <v>319</v>
      </c>
      <c r="AG75" s="1008"/>
      <c r="AH75" s="1008"/>
      <c r="AI75" s="1008"/>
      <c r="AJ75" s="1009"/>
      <c r="AK75" s="1010">
        <v>209</v>
      </c>
      <c r="AL75" s="1008"/>
      <c r="AM75" s="1008"/>
      <c r="AN75" s="1008"/>
      <c r="AO75" s="1009"/>
      <c r="AP75" s="1010">
        <v>2698</v>
      </c>
      <c r="AQ75" s="1008"/>
      <c r="AR75" s="1008"/>
      <c r="AS75" s="1008"/>
      <c r="AT75" s="1009"/>
      <c r="AU75" s="1010"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10590</v>
      </c>
      <c r="AG88" s="988"/>
      <c r="AH88" s="988"/>
      <c r="AI88" s="988"/>
      <c r="AJ88" s="988"/>
      <c r="AK88" s="992"/>
      <c r="AL88" s="992"/>
      <c r="AM88" s="992"/>
      <c r="AN88" s="992"/>
      <c r="AO88" s="992"/>
      <c r="AP88" s="988">
        <v>3171</v>
      </c>
      <c r="AQ88" s="988"/>
      <c r="AR88" s="988"/>
      <c r="AS88" s="988"/>
      <c r="AT88" s="988"/>
      <c r="AU88" s="988" t="s">
        <v>551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477331</v>
      </c>
      <c r="AB110" s="916"/>
      <c r="AC110" s="916"/>
      <c r="AD110" s="916"/>
      <c r="AE110" s="917"/>
      <c r="AF110" s="918">
        <v>488281</v>
      </c>
      <c r="AG110" s="916"/>
      <c r="AH110" s="916"/>
      <c r="AI110" s="916"/>
      <c r="AJ110" s="917"/>
      <c r="AK110" s="918">
        <v>512748</v>
      </c>
      <c r="AL110" s="916"/>
      <c r="AM110" s="916"/>
      <c r="AN110" s="916"/>
      <c r="AO110" s="917"/>
      <c r="AP110" s="919">
        <v>16.399999999999999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5311118</v>
      </c>
      <c r="BR110" s="863"/>
      <c r="BS110" s="863"/>
      <c r="BT110" s="863"/>
      <c r="BU110" s="863"/>
      <c r="BV110" s="863">
        <v>5426666</v>
      </c>
      <c r="BW110" s="863"/>
      <c r="BX110" s="863"/>
      <c r="BY110" s="863"/>
      <c r="BZ110" s="863"/>
      <c r="CA110" s="863">
        <v>5307405</v>
      </c>
      <c r="CB110" s="863"/>
      <c r="CC110" s="863"/>
      <c r="CD110" s="863"/>
      <c r="CE110" s="863"/>
      <c r="CF110" s="887">
        <v>169.7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t="s">
        <v>114</v>
      </c>
      <c r="BR112" s="835"/>
      <c r="BS112" s="835"/>
      <c r="BT112" s="835"/>
      <c r="BU112" s="835"/>
      <c r="BV112" s="835" t="s">
        <v>114</v>
      </c>
      <c r="BW112" s="835"/>
      <c r="BX112" s="835"/>
      <c r="BY112" s="835"/>
      <c r="BZ112" s="835"/>
      <c r="CA112" s="835" t="s">
        <v>114</v>
      </c>
      <c r="CB112" s="835"/>
      <c r="CC112" s="835"/>
      <c r="CD112" s="835"/>
      <c r="CE112" s="835"/>
      <c r="CF112" s="896" t="s">
        <v>114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114</v>
      </c>
      <c r="AB113" s="944"/>
      <c r="AC113" s="944"/>
      <c r="AD113" s="944"/>
      <c r="AE113" s="945"/>
      <c r="AF113" s="946" t="s">
        <v>114</v>
      </c>
      <c r="AG113" s="944"/>
      <c r="AH113" s="944"/>
      <c r="AI113" s="944"/>
      <c r="AJ113" s="945"/>
      <c r="AK113" s="946" t="s">
        <v>114</v>
      </c>
      <c r="AL113" s="944"/>
      <c r="AM113" s="944"/>
      <c r="AN113" s="944"/>
      <c r="AO113" s="945"/>
      <c r="AP113" s="947" t="s">
        <v>114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310658</v>
      </c>
      <c r="BR113" s="835"/>
      <c r="BS113" s="835"/>
      <c r="BT113" s="835"/>
      <c r="BU113" s="835"/>
      <c r="BV113" s="835">
        <v>173718</v>
      </c>
      <c r="BW113" s="835"/>
      <c r="BX113" s="835"/>
      <c r="BY113" s="835"/>
      <c r="BZ113" s="835"/>
      <c r="CA113" s="835">
        <v>80222</v>
      </c>
      <c r="CB113" s="835"/>
      <c r="CC113" s="835"/>
      <c r="CD113" s="835"/>
      <c r="CE113" s="835"/>
      <c r="CF113" s="896">
        <v>2.6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140475</v>
      </c>
      <c r="AB114" s="798"/>
      <c r="AC114" s="798"/>
      <c r="AD114" s="798"/>
      <c r="AE114" s="799"/>
      <c r="AF114" s="800">
        <v>140457</v>
      </c>
      <c r="AG114" s="798"/>
      <c r="AH114" s="798"/>
      <c r="AI114" s="798"/>
      <c r="AJ114" s="799"/>
      <c r="AK114" s="800">
        <v>102588</v>
      </c>
      <c r="AL114" s="798"/>
      <c r="AM114" s="798"/>
      <c r="AN114" s="798"/>
      <c r="AO114" s="799"/>
      <c r="AP114" s="845">
        <v>3.3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1198706</v>
      </c>
      <c r="BR114" s="835"/>
      <c r="BS114" s="835"/>
      <c r="BT114" s="835"/>
      <c r="BU114" s="835"/>
      <c r="BV114" s="835">
        <v>1061431</v>
      </c>
      <c r="BW114" s="835"/>
      <c r="BX114" s="835"/>
      <c r="BY114" s="835"/>
      <c r="BZ114" s="835"/>
      <c r="CA114" s="835">
        <v>1118785</v>
      </c>
      <c r="CB114" s="835"/>
      <c r="CC114" s="835"/>
      <c r="CD114" s="835"/>
      <c r="CE114" s="835"/>
      <c r="CF114" s="896">
        <v>35.799999999999997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1296</v>
      </c>
      <c r="AB115" s="944"/>
      <c r="AC115" s="944"/>
      <c r="AD115" s="944"/>
      <c r="AE115" s="945"/>
      <c r="AF115" s="946">
        <v>1069</v>
      </c>
      <c r="AG115" s="944"/>
      <c r="AH115" s="944"/>
      <c r="AI115" s="944"/>
      <c r="AJ115" s="945"/>
      <c r="AK115" s="946">
        <v>1117</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619102</v>
      </c>
      <c r="AB117" s="930"/>
      <c r="AC117" s="930"/>
      <c r="AD117" s="930"/>
      <c r="AE117" s="931"/>
      <c r="AF117" s="932">
        <v>629807</v>
      </c>
      <c r="AG117" s="930"/>
      <c r="AH117" s="930"/>
      <c r="AI117" s="930"/>
      <c r="AJ117" s="931"/>
      <c r="AK117" s="932">
        <v>616453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434</v>
      </c>
      <c r="BP119" s="899"/>
      <c r="BQ119" s="903">
        <v>6820482</v>
      </c>
      <c r="BR119" s="866"/>
      <c r="BS119" s="866"/>
      <c r="BT119" s="866"/>
      <c r="BU119" s="866"/>
      <c r="BV119" s="866">
        <v>6661815</v>
      </c>
      <c r="BW119" s="866"/>
      <c r="BX119" s="866"/>
      <c r="BY119" s="866"/>
      <c r="BZ119" s="866"/>
      <c r="CA119" s="866">
        <v>6506412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642122</v>
      </c>
      <c r="BR120" s="863"/>
      <c r="BS120" s="863"/>
      <c r="BT120" s="863"/>
      <c r="BU120" s="863"/>
      <c r="BV120" s="863">
        <v>722086</v>
      </c>
      <c r="BW120" s="863"/>
      <c r="BX120" s="863"/>
      <c r="BY120" s="863"/>
      <c r="BZ120" s="863"/>
      <c r="CA120" s="863">
        <v>625977</v>
      </c>
      <c r="CB120" s="863"/>
      <c r="CC120" s="863"/>
      <c r="CD120" s="863"/>
      <c r="CE120" s="863"/>
      <c r="CF120" s="887">
        <v>20</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t="s">
        <v>114</v>
      </c>
      <c r="DH120" s="863"/>
      <c r="DI120" s="863"/>
      <c r="DJ120" s="863"/>
      <c r="DK120" s="863"/>
      <c r="DL120" s="863" t="s">
        <v>114</v>
      </c>
      <c r="DM120" s="863"/>
      <c r="DN120" s="863"/>
      <c r="DO120" s="863"/>
      <c r="DP120" s="863"/>
      <c r="DQ120" s="863" t="s">
        <v>114</v>
      </c>
      <c r="DR120" s="863"/>
      <c r="DS120" s="863"/>
      <c r="DT120" s="863"/>
      <c r="DU120" s="863"/>
      <c r="DV120" s="864" t="s">
        <v>114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t="s">
        <v>114</v>
      </c>
      <c r="DH121" s="835"/>
      <c r="DI121" s="835"/>
      <c r="DJ121" s="835"/>
      <c r="DK121" s="835"/>
      <c r="DL121" s="835" t="s">
        <v>114</v>
      </c>
      <c r="DM121" s="835"/>
      <c r="DN121" s="835"/>
      <c r="DO121" s="835"/>
      <c r="DP121" s="835"/>
      <c r="DQ121" s="835" t="s">
        <v>114</v>
      </c>
      <c r="DR121" s="835"/>
      <c r="DS121" s="835"/>
      <c r="DT121" s="835"/>
      <c r="DU121" s="835"/>
      <c r="DV121" s="812" t="s">
        <v>114</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4324797</v>
      </c>
      <c r="BR122" s="866"/>
      <c r="BS122" s="866"/>
      <c r="BT122" s="866"/>
      <c r="BU122" s="866"/>
      <c r="BV122" s="866">
        <v>4464827</v>
      </c>
      <c r="BW122" s="866"/>
      <c r="BX122" s="866"/>
      <c r="BY122" s="866"/>
      <c r="BZ122" s="866"/>
      <c r="CA122" s="866">
        <v>4374241</v>
      </c>
      <c r="CB122" s="866"/>
      <c r="CC122" s="866"/>
      <c r="CD122" s="866"/>
      <c r="CE122" s="866"/>
      <c r="CF122" s="867">
        <v>139.9</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445</v>
      </c>
      <c r="BP123" s="899"/>
      <c r="BQ123" s="853">
        <v>4966919</v>
      </c>
      <c r="BR123" s="854"/>
      <c r="BS123" s="854"/>
      <c r="BT123" s="854"/>
      <c r="BU123" s="854"/>
      <c r="BV123" s="854">
        <v>5186913</v>
      </c>
      <c r="BW123" s="854"/>
      <c r="BX123" s="854"/>
      <c r="BY123" s="854"/>
      <c r="BZ123" s="854"/>
      <c r="CA123" s="854">
        <v>5000218</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60.4</v>
      </c>
      <c r="BR124" s="852"/>
      <c r="BS124" s="852"/>
      <c r="BT124" s="852"/>
      <c r="BU124" s="852"/>
      <c r="BV124" s="852">
        <v>46.4</v>
      </c>
      <c r="BW124" s="852"/>
      <c r="BX124" s="852"/>
      <c r="BY124" s="852"/>
      <c r="BZ124" s="852"/>
      <c r="CA124" s="852">
        <v>48.1</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1296</v>
      </c>
      <c r="AB127" s="798"/>
      <c r="AC127" s="798"/>
      <c r="AD127" s="798"/>
      <c r="AE127" s="799"/>
      <c r="AF127" s="800">
        <v>1069</v>
      </c>
      <c r="AG127" s="798"/>
      <c r="AH127" s="798"/>
      <c r="AI127" s="798"/>
      <c r="AJ127" s="799"/>
      <c r="AK127" s="800">
        <v>1117</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3482596</v>
      </c>
      <c r="AB129" s="798"/>
      <c r="AC129" s="798"/>
      <c r="AD129" s="798"/>
      <c r="AE129" s="799"/>
      <c r="AF129" s="800">
        <v>3585862</v>
      </c>
      <c r="AG129" s="798"/>
      <c r="AH129" s="798"/>
      <c r="AI129" s="798"/>
      <c r="AJ129" s="799"/>
      <c r="AK129" s="800">
        <v>3537127</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415149</v>
      </c>
      <c r="AB130" s="798"/>
      <c r="AC130" s="798"/>
      <c r="AD130" s="798"/>
      <c r="AE130" s="799"/>
      <c r="AF130" s="800">
        <v>409965</v>
      </c>
      <c r="AG130" s="798"/>
      <c r="AH130" s="798"/>
      <c r="AI130" s="798"/>
      <c r="AJ130" s="799"/>
      <c r="AK130" s="800">
        <v>409615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6.7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3067447</v>
      </c>
      <c r="AB131" s="781"/>
      <c r="AC131" s="781"/>
      <c r="AD131" s="781"/>
      <c r="AE131" s="782"/>
      <c r="AF131" s="783">
        <v>3175897</v>
      </c>
      <c r="AG131" s="781"/>
      <c r="AH131" s="781"/>
      <c r="AI131" s="781"/>
      <c r="AJ131" s="782"/>
      <c r="AK131" s="783">
        <v>3127512</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48.1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6.6489494359999997</v>
      </c>
      <c r="AB132" s="761"/>
      <c r="AC132" s="761"/>
      <c r="AD132" s="761"/>
      <c r="AE132" s="762"/>
      <c r="AF132" s="763">
        <v>6.9222018219999999</v>
      </c>
      <c r="AG132" s="761"/>
      <c r="AH132" s="761"/>
      <c r="AI132" s="761"/>
      <c r="AJ132" s="762"/>
      <c r="AK132" s="763">
        <v>6.6134998039999999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7.2</v>
      </c>
      <c r="AB133" s="740"/>
      <c r="AC133" s="740"/>
      <c r="AD133" s="740"/>
      <c r="AE133" s="741"/>
      <c r="AF133" s="739">
        <v>7</v>
      </c>
      <c r="AG133" s="740"/>
      <c r="AH133" s="740"/>
      <c r="AI133" s="740"/>
      <c r="AJ133" s="741"/>
      <c r="AK133" s="739">
        <v>6.7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1001945</v>
      </c>
      <c r="L9" s="266">
        <v>78633</v>
      </c>
      <c r="M9" s="267">
        <v>85687</v>
      </c>
      <c r="N9" s="268">
        <v>-8.1999999999999993</v>
      </c>
    </row>
    <row r="10" spans="1:16" x14ac:dyDescent="0.15">
      <c r="A10" s="250"/>
      <c r="B10" s="246"/>
      <c r="C10" s="246"/>
      <c r="D10" s="246"/>
      <c r="E10" s="246"/>
      <c r="F10" s="246"/>
      <c r="G10" s="1166" t="s">
        <v>480</v>
      </c>
      <c r="H10" s="1167"/>
      <c r="I10" s="1167"/>
      <c r="J10" s="1168"/>
      <c r="K10" s="269">
        <v>74149</v>
      </c>
      <c r="L10" s="270">
        <v>5819</v>
      </c>
      <c r="M10" s="271">
        <v>10096</v>
      </c>
      <c r="N10" s="272">
        <v>-42.4</v>
      </c>
    </row>
    <row r="11" spans="1:16" ht="13.5" customHeight="1" x14ac:dyDescent="0.15">
      <c r="A11" s="250"/>
      <c r="B11" s="246"/>
      <c r="C11" s="246"/>
      <c r="D11" s="246"/>
      <c r="E11" s="246"/>
      <c r="F11" s="246"/>
      <c r="G11" s="1166" t="s">
        <v>481</v>
      </c>
      <c r="H11" s="1167"/>
      <c r="I11" s="1167"/>
      <c r="J11" s="1168"/>
      <c r="K11" s="269">
        <v>315330</v>
      </c>
      <c r="L11" s="270">
        <v>24747</v>
      </c>
      <c r="M11" s="271">
        <v>13592</v>
      </c>
      <c r="N11" s="272">
        <v>82.1</v>
      </c>
    </row>
    <row r="12" spans="1:16" ht="13.5" customHeight="1" x14ac:dyDescent="0.15">
      <c r="A12" s="250"/>
      <c r="B12" s="246"/>
      <c r="C12" s="246"/>
      <c r="D12" s="246"/>
      <c r="E12" s="246"/>
      <c r="F12" s="246"/>
      <c r="G12" s="1166" t="s">
        <v>482</v>
      </c>
      <c r="H12" s="1167"/>
      <c r="I12" s="1167"/>
      <c r="J12" s="1168"/>
      <c r="K12" s="269" t="s">
        <v>483</v>
      </c>
      <c r="L12" s="270" t="s">
        <v>483</v>
      </c>
      <c r="M12" s="271">
        <v>962</v>
      </c>
      <c r="N12" s="272" t="s">
        <v>483</v>
      </c>
    </row>
    <row r="13" spans="1:16" ht="13.5" customHeight="1" x14ac:dyDescent="0.15">
      <c r="A13" s="250"/>
      <c r="B13" s="246"/>
      <c r="C13" s="246"/>
      <c r="D13" s="246"/>
      <c r="E13" s="246"/>
      <c r="F13" s="246"/>
      <c r="G13" s="1166" t="s">
        <v>484</v>
      </c>
      <c r="H13" s="1167"/>
      <c r="I13" s="1167"/>
      <c r="J13" s="1168"/>
      <c r="K13" s="269" t="s">
        <v>483</v>
      </c>
      <c r="L13" s="270" t="s">
        <v>483</v>
      </c>
      <c r="M13" s="271">
        <v>34</v>
      </c>
      <c r="N13" s="272" t="s">
        <v>483</v>
      </c>
    </row>
    <row r="14" spans="1:16" ht="13.5" customHeight="1" x14ac:dyDescent="0.15">
      <c r="A14" s="250"/>
      <c r="B14" s="246"/>
      <c r="C14" s="246"/>
      <c r="D14" s="246"/>
      <c r="E14" s="246"/>
      <c r="F14" s="246"/>
      <c r="G14" s="1166" t="s">
        <v>485</v>
      </c>
      <c r="H14" s="1167"/>
      <c r="I14" s="1167"/>
      <c r="J14" s="1168"/>
      <c r="K14" s="269">
        <v>83364</v>
      </c>
      <c r="L14" s="270">
        <v>6542</v>
      </c>
      <c r="M14" s="271">
        <v>3922</v>
      </c>
      <c r="N14" s="272">
        <v>66.8</v>
      </c>
    </row>
    <row r="15" spans="1:16" ht="13.5" customHeight="1" x14ac:dyDescent="0.15">
      <c r="A15" s="250"/>
      <c r="B15" s="246"/>
      <c r="C15" s="246"/>
      <c r="D15" s="246"/>
      <c r="E15" s="246"/>
      <c r="F15" s="246"/>
      <c r="G15" s="1166" t="s">
        <v>486</v>
      </c>
      <c r="H15" s="1167"/>
      <c r="I15" s="1167"/>
      <c r="J15" s="1168"/>
      <c r="K15" s="269">
        <v>28354</v>
      </c>
      <c r="L15" s="270">
        <v>2225</v>
      </c>
      <c r="M15" s="271">
        <v>1815</v>
      </c>
      <c r="N15" s="272">
        <v>22.6</v>
      </c>
    </row>
    <row r="16" spans="1:16" x14ac:dyDescent="0.15">
      <c r="A16" s="250"/>
      <c r="B16" s="246"/>
      <c r="C16" s="246"/>
      <c r="D16" s="246"/>
      <c r="E16" s="246"/>
      <c r="F16" s="246"/>
      <c r="G16" s="1169" t="s">
        <v>487</v>
      </c>
      <c r="H16" s="1170"/>
      <c r="I16" s="1170"/>
      <c r="J16" s="1171"/>
      <c r="K16" s="270">
        <v>-93320</v>
      </c>
      <c r="L16" s="270">
        <v>-7324</v>
      </c>
      <c r="M16" s="271">
        <v>-9409</v>
      </c>
      <c r="N16" s="272">
        <v>-22.2</v>
      </c>
    </row>
    <row r="17" spans="1:16" x14ac:dyDescent="0.15">
      <c r="A17" s="250"/>
      <c r="B17" s="246"/>
      <c r="C17" s="246"/>
      <c r="D17" s="246"/>
      <c r="E17" s="246"/>
      <c r="F17" s="246"/>
      <c r="G17" s="1169" t="s">
        <v>173</v>
      </c>
      <c r="H17" s="1170"/>
      <c r="I17" s="1170"/>
      <c r="J17" s="1171"/>
      <c r="K17" s="270">
        <v>1409822</v>
      </c>
      <c r="L17" s="270">
        <v>110644</v>
      </c>
      <c r="M17" s="271">
        <v>106699</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9.57</v>
      </c>
      <c r="L21" s="283">
        <v>9.99</v>
      </c>
      <c r="M21" s="284">
        <v>-0.42</v>
      </c>
      <c r="N21" s="251"/>
      <c r="O21" s="285"/>
      <c r="P21" s="281"/>
    </row>
    <row r="22" spans="1:16" s="286" customFormat="1" x14ac:dyDescent="0.15">
      <c r="A22" s="281"/>
      <c r="B22" s="251"/>
      <c r="C22" s="251"/>
      <c r="D22" s="251"/>
      <c r="E22" s="251"/>
      <c r="F22" s="251"/>
      <c r="G22" s="1163" t="s">
        <v>493</v>
      </c>
      <c r="H22" s="1164"/>
      <c r="I22" s="1164"/>
      <c r="J22" s="1165"/>
      <c r="K22" s="287">
        <v>94.2</v>
      </c>
      <c r="L22" s="288">
        <v>96.4</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512748</v>
      </c>
      <c r="L32" s="296">
        <v>40241</v>
      </c>
      <c r="M32" s="297">
        <v>51894</v>
      </c>
      <c r="N32" s="298">
        <v>-22.5</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10</v>
      </c>
      <c r="N34" s="298" t="s">
        <v>483</v>
      </c>
    </row>
    <row r="35" spans="1:16" ht="27" customHeight="1" x14ac:dyDescent="0.15">
      <c r="A35" s="250"/>
      <c r="B35" s="246"/>
      <c r="C35" s="246"/>
      <c r="D35" s="246"/>
      <c r="E35" s="246"/>
      <c r="F35" s="246"/>
      <c r="G35" s="1154" t="s">
        <v>500</v>
      </c>
      <c r="H35" s="1155"/>
      <c r="I35" s="1155"/>
      <c r="J35" s="1156"/>
      <c r="K35" s="296" t="s">
        <v>483</v>
      </c>
      <c r="L35" s="296" t="s">
        <v>483</v>
      </c>
      <c r="M35" s="297">
        <v>15077</v>
      </c>
      <c r="N35" s="298" t="s">
        <v>483</v>
      </c>
    </row>
    <row r="36" spans="1:16" ht="27" customHeight="1" x14ac:dyDescent="0.15">
      <c r="A36" s="250"/>
      <c r="B36" s="246"/>
      <c r="C36" s="246"/>
      <c r="D36" s="246"/>
      <c r="E36" s="246"/>
      <c r="F36" s="246"/>
      <c r="G36" s="1154" t="s">
        <v>501</v>
      </c>
      <c r="H36" s="1155"/>
      <c r="I36" s="1155"/>
      <c r="J36" s="1156"/>
      <c r="K36" s="296">
        <v>102588</v>
      </c>
      <c r="L36" s="296">
        <v>8051</v>
      </c>
      <c r="M36" s="297">
        <v>4066</v>
      </c>
      <c r="N36" s="298">
        <v>98</v>
      </c>
    </row>
    <row r="37" spans="1:16" ht="13.5" customHeight="1" x14ac:dyDescent="0.15">
      <c r="A37" s="250"/>
      <c r="B37" s="246"/>
      <c r="C37" s="246"/>
      <c r="D37" s="246"/>
      <c r="E37" s="246"/>
      <c r="F37" s="246"/>
      <c r="G37" s="1154" t="s">
        <v>502</v>
      </c>
      <c r="H37" s="1155"/>
      <c r="I37" s="1155"/>
      <c r="J37" s="1156"/>
      <c r="K37" s="296">
        <v>1117</v>
      </c>
      <c r="L37" s="296">
        <v>88</v>
      </c>
      <c r="M37" s="297">
        <v>901</v>
      </c>
      <c r="N37" s="298">
        <v>-90.2</v>
      </c>
    </row>
    <row r="38" spans="1:16" ht="27" customHeight="1" x14ac:dyDescent="0.15">
      <c r="A38" s="250"/>
      <c r="B38" s="246"/>
      <c r="C38" s="246"/>
      <c r="D38" s="246"/>
      <c r="E38" s="246"/>
      <c r="F38" s="246"/>
      <c r="G38" s="1157" t="s">
        <v>503</v>
      </c>
      <c r="H38" s="1158"/>
      <c r="I38" s="1158"/>
      <c r="J38" s="1159"/>
      <c r="K38" s="299" t="s">
        <v>483</v>
      </c>
      <c r="L38" s="299" t="s">
        <v>483</v>
      </c>
      <c r="M38" s="300">
        <v>5</v>
      </c>
      <c r="N38" s="301" t="s">
        <v>483</v>
      </c>
      <c r="O38" s="295"/>
    </row>
    <row r="39" spans="1:16" x14ac:dyDescent="0.15">
      <c r="A39" s="250"/>
      <c r="B39" s="246"/>
      <c r="C39" s="246"/>
      <c r="D39" s="246"/>
      <c r="E39" s="246"/>
      <c r="F39" s="246"/>
      <c r="G39" s="1157" t="s">
        <v>504</v>
      </c>
      <c r="H39" s="1158"/>
      <c r="I39" s="1158"/>
      <c r="J39" s="1159"/>
      <c r="K39" s="302" t="s">
        <v>483</v>
      </c>
      <c r="L39" s="302" t="s">
        <v>483</v>
      </c>
      <c r="M39" s="303">
        <v>-2383</v>
      </c>
      <c r="N39" s="304" t="s">
        <v>483</v>
      </c>
      <c r="O39" s="295"/>
    </row>
    <row r="40" spans="1:16" ht="27" customHeight="1" x14ac:dyDescent="0.15">
      <c r="A40" s="250"/>
      <c r="B40" s="246"/>
      <c r="C40" s="246"/>
      <c r="D40" s="246"/>
      <c r="E40" s="246"/>
      <c r="F40" s="246"/>
      <c r="G40" s="1154" t="s">
        <v>505</v>
      </c>
      <c r="H40" s="1155"/>
      <c r="I40" s="1155"/>
      <c r="J40" s="1156"/>
      <c r="K40" s="302">
        <v>-409615</v>
      </c>
      <c r="L40" s="302">
        <v>-32147</v>
      </c>
      <c r="M40" s="303">
        <v>-48190</v>
      </c>
      <c r="N40" s="304">
        <v>-33.299999999999997</v>
      </c>
      <c r="O40" s="295"/>
    </row>
    <row r="41" spans="1:16" x14ac:dyDescent="0.15">
      <c r="A41" s="250"/>
      <c r="B41" s="246"/>
      <c r="C41" s="246"/>
      <c r="D41" s="246"/>
      <c r="E41" s="246"/>
      <c r="F41" s="246"/>
      <c r="G41" s="1160" t="s">
        <v>284</v>
      </c>
      <c r="H41" s="1161"/>
      <c r="I41" s="1161"/>
      <c r="J41" s="1162"/>
      <c r="K41" s="296">
        <v>206838</v>
      </c>
      <c r="L41" s="302">
        <v>16233</v>
      </c>
      <c r="M41" s="303">
        <v>21380</v>
      </c>
      <c r="N41" s="304">
        <v>-24.1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673359</v>
      </c>
      <c r="J51" s="322">
        <v>49424</v>
      </c>
      <c r="K51" s="323">
        <v>71.2</v>
      </c>
      <c r="L51" s="324">
        <v>66496</v>
      </c>
      <c r="M51" s="325">
        <v>-6.2</v>
      </c>
      <c r="N51" s="326">
        <v>77.400000000000006</v>
      </c>
    </row>
    <row r="52" spans="1:14" x14ac:dyDescent="0.15">
      <c r="A52" s="250"/>
      <c r="B52" s="246"/>
      <c r="C52" s="246"/>
      <c r="D52" s="246"/>
      <c r="E52" s="246"/>
      <c r="F52" s="246"/>
      <c r="G52" s="327"/>
      <c r="H52" s="328" t="s">
        <v>516</v>
      </c>
      <c r="I52" s="329">
        <v>254689</v>
      </c>
      <c r="J52" s="330">
        <v>18694</v>
      </c>
      <c r="K52" s="331">
        <v>-17.600000000000001</v>
      </c>
      <c r="L52" s="332">
        <v>36530</v>
      </c>
      <c r="M52" s="333">
        <v>-8.4</v>
      </c>
      <c r="N52" s="334">
        <v>-9.1999999999999993</v>
      </c>
    </row>
    <row r="53" spans="1:14" x14ac:dyDescent="0.15">
      <c r="A53" s="250"/>
      <c r="B53" s="246"/>
      <c r="C53" s="246"/>
      <c r="D53" s="246"/>
      <c r="E53" s="246"/>
      <c r="F53" s="246"/>
      <c r="G53" s="312" t="s">
        <v>517</v>
      </c>
      <c r="H53" s="313"/>
      <c r="I53" s="321">
        <v>740290</v>
      </c>
      <c r="J53" s="322">
        <v>55065</v>
      </c>
      <c r="K53" s="323">
        <v>11.4</v>
      </c>
      <c r="L53" s="324">
        <v>82748</v>
      </c>
      <c r="M53" s="325">
        <v>24.4</v>
      </c>
      <c r="N53" s="326">
        <v>-13</v>
      </c>
    </row>
    <row r="54" spans="1:14" x14ac:dyDescent="0.15">
      <c r="A54" s="250"/>
      <c r="B54" s="246"/>
      <c r="C54" s="246"/>
      <c r="D54" s="246"/>
      <c r="E54" s="246"/>
      <c r="F54" s="246"/>
      <c r="G54" s="327"/>
      <c r="H54" s="328" t="s">
        <v>516</v>
      </c>
      <c r="I54" s="329">
        <v>318324</v>
      </c>
      <c r="J54" s="330">
        <v>23678</v>
      </c>
      <c r="K54" s="331">
        <v>26.7</v>
      </c>
      <c r="L54" s="332">
        <v>44732</v>
      </c>
      <c r="M54" s="333">
        <v>22.5</v>
      </c>
      <c r="N54" s="334">
        <v>4.2</v>
      </c>
    </row>
    <row r="55" spans="1:14" x14ac:dyDescent="0.15">
      <c r="A55" s="250"/>
      <c r="B55" s="246"/>
      <c r="C55" s="246"/>
      <c r="D55" s="246"/>
      <c r="E55" s="246"/>
      <c r="F55" s="246"/>
      <c r="G55" s="312" t="s">
        <v>518</v>
      </c>
      <c r="H55" s="313"/>
      <c r="I55" s="321">
        <v>441127</v>
      </c>
      <c r="J55" s="322">
        <v>33250</v>
      </c>
      <c r="K55" s="323">
        <v>-39.6</v>
      </c>
      <c r="L55" s="324">
        <v>91837</v>
      </c>
      <c r="M55" s="325">
        <v>11</v>
      </c>
      <c r="N55" s="326">
        <v>-50.6</v>
      </c>
    </row>
    <row r="56" spans="1:14" x14ac:dyDescent="0.15">
      <c r="A56" s="250"/>
      <c r="B56" s="246"/>
      <c r="C56" s="246"/>
      <c r="D56" s="246"/>
      <c r="E56" s="246"/>
      <c r="F56" s="246"/>
      <c r="G56" s="327"/>
      <c r="H56" s="328" t="s">
        <v>516</v>
      </c>
      <c r="I56" s="329">
        <v>250559</v>
      </c>
      <c r="J56" s="330">
        <v>18886</v>
      </c>
      <c r="K56" s="331">
        <v>-20.2</v>
      </c>
      <c r="L56" s="332">
        <v>54439</v>
      </c>
      <c r="M56" s="333">
        <v>21.7</v>
      </c>
      <c r="N56" s="334">
        <v>-41.9</v>
      </c>
    </row>
    <row r="57" spans="1:14" x14ac:dyDescent="0.15">
      <c r="A57" s="250"/>
      <c r="B57" s="246"/>
      <c r="C57" s="246"/>
      <c r="D57" s="246"/>
      <c r="E57" s="246"/>
      <c r="F57" s="246"/>
      <c r="G57" s="312" t="s">
        <v>519</v>
      </c>
      <c r="H57" s="313"/>
      <c r="I57" s="321">
        <v>614644</v>
      </c>
      <c r="J57" s="322">
        <v>47179</v>
      </c>
      <c r="K57" s="323">
        <v>41.9</v>
      </c>
      <c r="L57" s="324">
        <v>75972</v>
      </c>
      <c r="M57" s="325">
        <v>-17.3</v>
      </c>
      <c r="N57" s="326">
        <v>59.2</v>
      </c>
    </row>
    <row r="58" spans="1:14" x14ac:dyDescent="0.15">
      <c r="A58" s="250"/>
      <c r="B58" s="246"/>
      <c r="C58" s="246"/>
      <c r="D58" s="246"/>
      <c r="E58" s="246"/>
      <c r="F58" s="246"/>
      <c r="G58" s="327"/>
      <c r="H58" s="328" t="s">
        <v>516</v>
      </c>
      <c r="I58" s="329">
        <v>263151</v>
      </c>
      <c r="J58" s="330">
        <v>20199</v>
      </c>
      <c r="K58" s="331">
        <v>7</v>
      </c>
      <c r="L58" s="332">
        <v>40712</v>
      </c>
      <c r="M58" s="333">
        <v>-25.2</v>
      </c>
      <c r="N58" s="334">
        <v>32.200000000000003</v>
      </c>
    </row>
    <row r="59" spans="1:14" x14ac:dyDescent="0.15">
      <c r="A59" s="250"/>
      <c r="B59" s="246"/>
      <c r="C59" s="246"/>
      <c r="D59" s="246"/>
      <c r="E59" s="246"/>
      <c r="F59" s="246"/>
      <c r="G59" s="312" t="s">
        <v>520</v>
      </c>
      <c r="H59" s="313"/>
      <c r="I59" s="321">
        <v>393383</v>
      </c>
      <c r="J59" s="322">
        <v>30873</v>
      </c>
      <c r="K59" s="323">
        <v>-34.6</v>
      </c>
      <c r="L59" s="324">
        <v>79466</v>
      </c>
      <c r="M59" s="325">
        <v>4.5999999999999996</v>
      </c>
      <c r="N59" s="326">
        <v>-39.200000000000003</v>
      </c>
    </row>
    <row r="60" spans="1:14" x14ac:dyDescent="0.15">
      <c r="A60" s="250"/>
      <c r="B60" s="246"/>
      <c r="C60" s="246"/>
      <c r="D60" s="246"/>
      <c r="E60" s="246"/>
      <c r="F60" s="246"/>
      <c r="G60" s="327"/>
      <c r="H60" s="328" t="s">
        <v>516</v>
      </c>
      <c r="I60" s="335">
        <v>129117</v>
      </c>
      <c r="J60" s="330">
        <v>10133</v>
      </c>
      <c r="K60" s="331">
        <v>-49.8</v>
      </c>
      <c r="L60" s="332">
        <v>44645</v>
      </c>
      <c r="M60" s="333">
        <v>9.6999999999999993</v>
      </c>
      <c r="N60" s="334">
        <v>-59.5</v>
      </c>
    </row>
    <row r="61" spans="1:14" x14ac:dyDescent="0.15">
      <c r="A61" s="250"/>
      <c r="B61" s="246"/>
      <c r="C61" s="246"/>
      <c r="D61" s="246"/>
      <c r="E61" s="246"/>
      <c r="F61" s="246"/>
      <c r="G61" s="312" t="s">
        <v>521</v>
      </c>
      <c r="H61" s="336"/>
      <c r="I61" s="337">
        <v>572561</v>
      </c>
      <c r="J61" s="338">
        <v>43158</v>
      </c>
      <c r="K61" s="339">
        <v>10.1</v>
      </c>
      <c r="L61" s="340">
        <v>79304</v>
      </c>
      <c r="M61" s="341">
        <v>3.3</v>
      </c>
      <c r="N61" s="326">
        <v>6.8</v>
      </c>
    </row>
    <row r="62" spans="1:14" x14ac:dyDescent="0.15">
      <c r="A62" s="250"/>
      <c r="B62" s="246"/>
      <c r="C62" s="246"/>
      <c r="D62" s="246"/>
      <c r="E62" s="246"/>
      <c r="F62" s="246"/>
      <c r="G62" s="327"/>
      <c r="H62" s="328" t="s">
        <v>516</v>
      </c>
      <c r="I62" s="329">
        <v>243168</v>
      </c>
      <c r="J62" s="330">
        <v>18318</v>
      </c>
      <c r="K62" s="331">
        <v>-10.8</v>
      </c>
      <c r="L62" s="332">
        <v>44212</v>
      </c>
      <c r="M62" s="333">
        <v>4.0999999999999996</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19.82</v>
      </c>
      <c r="G47" s="12">
        <v>19.91</v>
      </c>
      <c r="H47" s="12">
        <v>18.440000000000001</v>
      </c>
      <c r="I47" s="12">
        <v>20.14</v>
      </c>
      <c r="J47" s="13">
        <v>17.7</v>
      </c>
    </row>
    <row r="48" spans="2:10" ht="57.75" customHeight="1" x14ac:dyDescent="0.15">
      <c r="B48" s="14"/>
      <c r="C48" s="1174" t="s">
        <v>4</v>
      </c>
      <c r="D48" s="1174"/>
      <c r="E48" s="1175"/>
      <c r="F48" s="15">
        <v>4.99</v>
      </c>
      <c r="G48" s="16">
        <v>5.13</v>
      </c>
      <c r="H48" s="16">
        <v>6.15</v>
      </c>
      <c r="I48" s="16">
        <v>5.56</v>
      </c>
      <c r="J48" s="17">
        <v>8.36</v>
      </c>
    </row>
    <row r="49" spans="2:10" ht="57.75" customHeight="1" thickBot="1" x14ac:dyDescent="0.2">
      <c r="B49" s="18"/>
      <c r="C49" s="1176" t="s">
        <v>5</v>
      </c>
      <c r="D49" s="1176"/>
      <c r="E49" s="1177"/>
      <c r="F49" s="19" t="s">
        <v>528</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東伊豆町役場(No2909016)</cp:lastModifiedBy>
  <cp:lastPrinted>2018-10-24T04:39:36Z</cp:lastPrinted>
  <dcterms:created xsi:type="dcterms:W3CDTF">2018-01-24T05:11:30Z</dcterms:created>
  <dcterms:modified xsi:type="dcterms:W3CDTF">2018-11-02T02:31:32Z</dcterms:modified>
  <cp:category/>
</cp:coreProperties>
</file>