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tabRatio="9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AM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<sst xmlns="http://schemas.openxmlformats.org/spreadsheetml/2006/main" count="1131" uniqueCount="562">
  <si>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</si>
  <si>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</si>
  <si>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</si>
  <si>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</si>
  <si>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</si>
  <si>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</si>
  <si>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</si>
  <si>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</si>
  <si>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</si>
  <si>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</si>
  <si>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</si>
  <si>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</si>
  <si>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</si>
  <si>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</si>
  <si>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</si>
  <si>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</si>
  <si>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</si>
  <si>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</si>
  <si>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</si>
  <si>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</si>
  <si>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</si>
  <si>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</si>
  <si>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</si>
  <si>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</si>
  <si>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</si>
  <si>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</si>
  <si>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</si>
  <si>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</si>
  <si>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</si>
  <si>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</si>
  <si>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</si>
  <si>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</si>
  <si>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</si>
  <si>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</si>
  <si>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</si>
  <si>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</si>
  <si>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</si>
  <si>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</si>
  <si>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</si>
  <si>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</si>
  <si>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</si>
  <si>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</si>
  <si>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</si>
  <si>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</si>
  <si>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</si>
  <si>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</si>
  <si>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</si>
  <si>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</si>
  <si>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</si>
  <si>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</si>
  <si>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</si>
  <si>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</si>
  <si>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</si>
  <si>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</si>
  <si>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</si>
  <si>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</si>
  <si>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</si>
  <si>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</si>
  <si>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</si>
  <si>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</si>
  <si>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</si>
  <si>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</si>
  <si>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</si>
  <si>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</si>
  <si>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</si>
  <si>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</si>
  <si>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</si>
  <si>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</si>
  <si>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</si>
  <si>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</si>
  <si>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</si>
  <si>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</si>
  <si>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</si>
  <si>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</si>
  <si>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</si>
  <si>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</si>
  <si>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</si>
  <si>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</si>
  <si>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</si>
  <si>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</si>
  <si>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</si>
  <si>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</si>
  <si>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</si>
  <si>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</si>
  <si>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</si>
  <si>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</si>
  <si>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</si>
  <si>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</si>
  <si>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</si>
  <si>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</si>
  <si>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</si>
  <si>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</si>
  <si>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</si>
  <si>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</si>
  <si>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</si>
  <si>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</si>
  <si>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</si>
  <si>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</si>
  <si>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</si>
  <si>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</si>
  <si>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</si>
  <si>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</si>
  <si>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</si>
  <si>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</si>
  <si>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</si>
  <si>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</si>
  <si>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</si>
  <si>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</si>
  <si>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</si>
  <si>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</si>
  <si>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</si>
  <si>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</si>
  <si>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</si>
  <si>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</si>
  <si>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</si>
  <si>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</si>
  <si>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</si>
  <si>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</si>
  <si>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</si>
  <si>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</si>
  <si>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</si>
  <si>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</si>
  <si>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</si>
  <si>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</si>
  <si>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</si>
  <si>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</si>
  <si>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</si>
  <si>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</si>
  <si>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</si>
  <si>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</si>
  <si>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</si>
  <si>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</si>
  <si>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</si>
  <si>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</si>
  <si>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</si>
  <si>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</si>
  <si>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</si>
  <si>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</si>
  <si>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</si>
  <si>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</si>
  <si>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</si>
  <si>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</si>
  <si>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</si>
  <si>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</si>
  <si>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</si>
  <si>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</si>
  <si>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</si>
  <si>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</si>
  <si>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</si>
  <si>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</si>
  <si>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</si>
  <si>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</si>
  <si>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</si>
  <si>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</si>
  <si>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</si>
  <si>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</si>
  <si>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</si>
  <si>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</si>
  <si>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</si>
  <si>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</si>
  <si>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</si>
  <si>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</si>
  <si>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</si>
  <si>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</si>
  <si>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</si>
  <si>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</si>
  <si>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</si>
  <si>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</si>
  <si>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</si>
  <si>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</si>
  <si>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</si>
  <si>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</si>
  <si>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</si>
  <si>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</si>
  <si>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</si>
  <si>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</si>
  <si>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</si>
  <si>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</si>
  <si>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</si>
  <si>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</si>
  <si>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</si>
  <si>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</si>
  <si>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</si>
  <si>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</si>
  <si>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</si>
  <si>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</si>
  <si>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</si>
  <si>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</si>
  <si>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</si>
  <si>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</si>
  <si>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</si>
  <si>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</si>
  <si>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</si>
  <si>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</si>
  <si>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</si>
  <si>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</si>
  <si>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</si>
  <si>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静岡県清水町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</si>
  <si>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</si>
  <si>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</si>
  <si>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</si>
  <si>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</si>
  <si>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</si>
  <si>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</si>
  <si>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</si>
  <si>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</si>
  <si>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</si>
  <si>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</si>
  <si>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</si>
  <si>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</si>
  <si>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</si>
  <si>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</si>
  <si>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</si>
  <si>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</si>
  <si>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</si>
  <si>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</si>
  <si>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</si>
  <si>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</si>
  <si>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</si>
  <si>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</si>
  <si>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</si>
  <si>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</si>
  <si>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</si>
  <si>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</si>
  <si>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</si>
  <si>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</si>
  <si>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</si>
  <si>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</si>
  <si>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</si>
  <si>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</si>
  <si>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</si>
  <si>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</si>
  <si>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</si>
  <si>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</si>
  <si>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</si>
  <si>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</si>
  <si>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</si>
  <si>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</si>
  <si>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</si>
  <si>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</si>
  <si>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</si>
  <si>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</si>
  <si>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</si>
  <si>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</si>
  <si>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</si>
  <si>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</si>
  <si>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</si>
  <si>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</si>
  <si>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</si>
  <si>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</si>
  <si>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</si>
  <si>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</si>
  <si>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</si>
  <si>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</si>
  <si>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</si>
  <si>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</si>
  <si>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</si>
  <si>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</si>
  <si>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</si>
  <si>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</si>
  <si>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</si>
  <si>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</si>
  <si>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</si>
  <si>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</si>
  <si>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</si>
  <si>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</si>
  <si>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</si>
  <si>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</si>
  <si>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</si>
  <si>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</si>
  <si>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</si>
  <si>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</si>
  <si>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</si>
  <si>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</si>
  <si>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</si>
  <si>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</si>
  <si>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</si>
  <si>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</si>
  <si>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</si>
  <si>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</si>
  <si>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</si>
  <si>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</si>
  <si>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</si>
  <si>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</si>
  <si>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</si>
  <si>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</si>
  <si>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</si>
  <si>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</si>
  <si>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</si>
  <si>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</si>
  <si>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</si>
  <si>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</si>
  <si>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</si>
  <si>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</si>
  <si>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</si>
  <si>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</si>
  <si>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</si>
  <si>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</si>
  <si>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</si>
  <si>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</si>
  <si>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</si>
  <si>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</si>
  <si>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</si>
  <si>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</si>
  <si>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</si>
  <si>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</si>
  <si>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</si>
  <si>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</si>
  <si>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</si>
  <si>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</si>
  <si>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</si>
  <si>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</si>
  <si>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</si>
  <si>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</si>
  <si>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</si>
  <si>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</si>
  <si>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</si>
  <si>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</si>
  <si>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</si>
  <si>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</si>
  <si>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</si>
  <si>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</si>
  <si>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</si>
  <si>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</si>
  <si>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</si>
  <si>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</si>
  <si>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</si>
  <si>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</si>
  <si>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</si>
  <si>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</si>
  <si>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</si>
  <si>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</si>
  <si>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</si>
  <si>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</si>
  <si>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</si>
  <si>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</si>
  <si>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</si>
  <si>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</si>
  <si>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</si>
  <si>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</si>
  <si>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</si>
  <si>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</si>
  <si>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</si>
  <si>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</si>
  <si>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</si>
  <si>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</si>
  <si>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静岡県清水町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</si>
  <si>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</si>
  <si>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</si>
  <si>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</si>
  <si>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</si>
  <si>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</si>
  <si>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</si>
  <si>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</si>
  <si>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</si>
  <si>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</si>
  <si>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</si>
  <si>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</si>
  <si>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</si>
  <si>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</si>
  <si>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</si>
  <si>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</si>
  <si>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</si>
  <si>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</si>
  <si>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</si>
  <si>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</si>
  <si>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</si>
  <si>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</si>
  <si>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</si>
  <si>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</si>
  <si>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</si>
  <si>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</si>
  <si>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</si>
  <si>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</si>
  <si>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</si>
  <si>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</si>
  <si>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</si>
  <si>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</si>
  <si>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</si>
  <si>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</si>
  <si>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</si>
  <si>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</si>
  <si>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</si>
  <si>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</si>
  <si>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</si>
  <si>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</si>
  <si>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</si>
  <si>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</si>
  <si>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</si>
  <si>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</si>
  <si>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</si>
  <si>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</si>
  <si>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</si>
  <si>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</si>
  <si>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</si>
  <si>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</si>
  <si>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</si>
  <si>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</si>
  <si>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</si>
  <si>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</si>
  <si>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</si>
  <si>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</si>
  <si>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</si>
  <si>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</si>
  <si>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</si>
  <si>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</si>
  <si>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</si>
  <si>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</si>
  <si>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</si>
  <si>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</si>
  <si>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</si>
  <si>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</si>
  <si>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</si>
  <si>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</si>
  <si>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</si>
  <si>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</si>
  <si>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</si>
  <si>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</si>
  <si>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</si>
  <si>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</si>
  <si>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</si>
  <si>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</si>
  <si>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</si>
  <si>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</si>
  <si>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</si>
  <si>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</si>
  <si>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</si>
  <si>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</si>
  <si>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</si>
  <si>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</si>
  <si>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</si>
  <si>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</si>
  <si>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</si>
  <si>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</si>
  <si>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</si>
  <si>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</si>
  <si>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</si>
  <si>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</si>
  <si>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</si>
  <si>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</si>
  <si>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</si>
  <si>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</si>
  <si>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</si>
  <si>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</si>
  <si>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</si>
  <si>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</si>
  <si>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</si>
  <si>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</si>
  <si>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</si>
  <si>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</si>
  <si>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</si>
  <si>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</si>
  <si>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</si>
  <si>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</si>
  <si>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</si>
  <si>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</si>
  <si>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</si>
  <si>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</si>
  <si>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</si>
  <si>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</si>
  <si>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</si>
  <si>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</si>
  <si>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</si>
  <si>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</si>
  <si>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</si>
  <si>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</si>
  <si>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</si>
  <si>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</si>
  <si>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</si>
  <si>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</si>
  <si>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</si>
  <si>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</si>
  <si>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</si>
  <si>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</si>
  <si>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</si>
  <si>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</si>
  <si>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</si>
  <si>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</si>
  <si>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</si>
  <si>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</si>
  <si>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</si>
  <si>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</si>
  <si>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</si>
  <si>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</si>
  <si>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</si>
  <si>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</si>
  <si>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</si>
  <si>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</si>
  <si>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</si>
  <si>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</si>
  <si>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</si>
  <si>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</si>
  <si>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</si>
  <si>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</si>
  <si>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</si>
  <si>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</si>
  <si>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</si>
  <si>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</si>
  <si>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</si>
  <si>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</si>
  <si>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</si>
  <si>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</si>
  <si>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</si>
  <si>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</si>
  <si>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</si>
  <si>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</si>
  <si>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</si>
  <si>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</si>
  <si>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</si>
  <si>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</si>
  <si>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</si>
  <si>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</si>
  <si>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</si>
  <si>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</si>
  <si>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</si>
  <si>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</si>
  <si>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</si>
  <si>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</si>
  <si>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</si>
  <si>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</si>
  <si>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</si>
  <si>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</si>
  <si>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</si>
  <si>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0.95</t>
  </si>
  <si>
    <t>▲ 8.03</t>
  </si>
  <si>
    <t>国民健康保険事業特別会計</t>
  </si>
  <si>
    <t>一般会計</t>
  </si>
  <si>
    <t>介護保険事業特別会計</t>
  </si>
  <si>
    <t>公共下水道事業特別会計</t>
  </si>
  <si>
    <t>後期高齢者医療特別会計</t>
  </si>
  <si>
    <t>土地取得特別会計</t>
  </si>
  <si>
    <t>その他会計（赤字）</t>
  </si>
  <si>
    <t>その他会計（黒字）</t>
  </si>
  <si>
    <t>-</t>
    <phoneticPr fontId="2"/>
  </si>
  <si>
    <t>-</t>
    <phoneticPr fontId="2"/>
  </si>
  <si>
    <t>-</t>
    <phoneticPr fontId="2"/>
  </si>
  <si>
    <t>静岡県市町総合事務組合</t>
    <rPh sb="0" eb="2">
      <t>シズオカ</t>
    </rPh>
    <rPh sb="2" eb="3">
      <t>ケン</t>
    </rPh>
    <rPh sb="3" eb="4">
      <t>シ</t>
    </rPh>
    <rPh sb="4" eb="5">
      <t>マチ</t>
    </rPh>
    <rPh sb="5" eb="7">
      <t>ソウゴウ</t>
    </rPh>
    <rPh sb="7" eb="9">
      <t>ジム</t>
    </rPh>
    <rPh sb="9" eb="11">
      <t>クミアイ</t>
    </rPh>
    <phoneticPr fontId="2"/>
  </si>
  <si>
    <t>静岡県芦湖水利組合</t>
    <rPh sb="0" eb="3">
      <t>シズオカケン</t>
    </rPh>
    <rPh sb="3" eb="4">
      <t>アシ</t>
    </rPh>
    <rPh sb="4" eb="5">
      <t>ミズウミ</t>
    </rPh>
    <rPh sb="5" eb="7">
      <t>スイリ</t>
    </rPh>
    <rPh sb="7" eb="9">
      <t>クミアイ</t>
    </rPh>
    <phoneticPr fontId="2"/>
  </si>
  <si>
    <t>駿豆学園管理組合</t>
    <phoneticPr fontId="2"/>
  </si>
  <si>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</si>
  <si>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</si>
  <si>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静岡県地方税滞納整理機構</t>
    <rPh sb="0" eb="2">
      <t>シズオカ</t>
    </rPh>
    <rPh sb="2" eb="3">
      <t>ケン</t>
    </rPh>
    <rPh sb="3" eb="5">
      <t>チホウ</t>
    </rPh>
    <rPh sb="5" eb="6">
      <t>ゼイ</t>
    </rPh>
    <rPh sb="6" eb="8">
      <t>タイノウ</t>
    </rPh>
    <rPh sb="8" eb="10">
      <t>セイリ</t>
    </rPh>
    <rPh sb="10" eb="12">
      <t>キコウ</t>
    </rPh>
    <phoneticPr fontId="2"/>
  </si>
  <si>
    <t>箱根山御山組合</t>
    <rPh sb="0" eb="2">
      <t>ハコネ</t>
    </rPh>
    <rPh sb="2" eb="3">
      <t>ヤマ</t>
    </rPh>
    <rPh sb="3" eb="5">
      <t>オヤマ</t>
    </rPh>
    <rPh sb="5" eb="7">
      <t>クミアイ</t>
    </rPh>
    <phoneticPr fontId="2"/>
  </si>
  <si>
    <t>三島市外五ヶ市町箱根山組合</t>
    <rPh sb="0" eb="2">
      <t>ミシマ</t>
    </rPh>
    <rPh sb="2" eb="3">
      <t>シ</t>
    </rPh>
    <rPh sb="3" eb="4">
      <t>ソト</t>
    </rPh>
    <rPh sb="4" eb="5">
      <t>ゴ</t>
    </rPh>
    <rPh sb="6" eb="7">
      <t>シ</t>
    </rPh>
    <rPh sb="7" eb="8">
      <t>マチ</t>
    </rPh>
    <rPh sb="8" eb="10">
      <t>ハコネ</t>
    </rPh>
    <rPh sb="10" eb="11">
      <t>ヤマ</t>
    </rPh>
    <rPh sb="11" eb="13">
      <t>クミアイ</t>
    </rPh>
    <phoneticPr fontId="2"/>
  </si>
  <si>
    <t>三島市外三ヶ市町箱根山林組合</t>
    <rPh sb="0" eb="2">
      <t>ミシマ</t>
    </rPh>
    <rPh sb="2" eb="3">
      <t>シ</t>
    </rPh>
    <rPh sb="3" eb="4">
      <t>ソト</t>
    </rPh>
    <rPh sb="4" eb="5">
      <t>サン</t>
    </rPh>
    <rPh sb="6" eb="8">
      <t>シチョウ</t>
    </rPh>
    <rPh sb="8" eb="10">
      <t>ハコネ</t>
    </rPh>
    <rPh sb="10" eb="12">
      <t>サンリン</t>
    </rPh>
    <rPh sb="12" eb="14">
      <t>クミアイ</t>
    </rPh>
    <phoneticPr fontId="2"/>
  </si>
  <si>
    <t>箱根山禁伐林組合</t>
    <rPh sb="0" eb="2">
      <t>ハコネ</t>
    </rPh>
    <rPh sb="2" eb="3">
      <t>ヤマ</t>
    </rPh>
    <rPh sb="3" eb="4">
      <t>キン</t>
    </rPh>
    <rPh sb="4" eb="5">
      <t>バツ</t>
    </rPh>
    <rPh sb="5" eb="6">
      <t>バヤシ</t>
    </rPh>
    <rPh sb="6" eb="8">
      <t>クミアイ</t>
    </rPh>
    <phoneticPr fontId="2"/>
  </si>
  <si>
    <t>箱根山殖産林組合</t>
    <rPh sb="0" eb="2">
      <t>ハコネ</t>
    </rPh>
    <rPh sb="2" eb="3">
      <t>ヤマ</t>
    </rPh>
    <rPh sb="3" eb="5">
      <t>ショクサン</t>
    </rPh>
    <rPh sb="5" eb="6">
      <t>ハヤシ</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</si>
  <si>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</si>
  <si>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駿東伊豆消防組合</t>
    <rPh sb="0" eb="2">
      <t>スントウ</t>
    </rPh>
    <rPh sb="2" eb="4">
      <t>イズ</t>
    </rPh>
    <rPh sb="4" eb="6">
      <t>ショウボウ</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</si>
  <si>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</si>
  <si>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</si>
  <si>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</si>
  <si>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将来負担比率は、負数のため未算定だが、有形固定資産減価償却率が類似団体内平均値を大きく上回っているため、今後、老朽化した公共施設等の維持管理、更新費用の増加が見込まれる。
　所有する公共施設等の全体の状況を把握し、マネジメントを徹底することにより、可能な限り施設の機能を維持しつつ、施設の集約化や複合化等も踏まえ、財政負担の軽減、平準化を検討し、健全な財政運営に努める。</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</si>
  <si>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</si>
  <si>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</si>
  <si>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</si>
  <si>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</si>
  <si>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</si>
  <si>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</si>
  <si>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将来負担比率、実質公債費比率ともに類似団体平均値を下回っている。
　将来負担比率が平成25年度以降、算定されていないことから、今後、実質公債費比率の大幅な増加の可能性は低いと推測されるが、今後、老朽化した公共施設の更新が見込まれることから、中期財政計画に基づき、緊急度及び必要性を十分検討した上で事業を実施し、地方債の新規発行額を抑制することで、将来負担の健全性の維持に努め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</si>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</sst>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27"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39259</c:v>
                </c:pt>
                <c:pt idx="1">
                  <c:v>32389</c:v>
                </c:pt>
                <c:pt idx="2">
                  <c:v>43737</c:v>
                </c:pt>
                <c:pt idx="3">
                  <c:v>32534</c:v>
                </c:pt>
                <c:pt idx="4">
                  <c:v>34317</c:v>
                </c:pt>
              </c:numCache>
            </c:numRef>
          </c:val>
          <c:smooth val="0"/>
        </c:ser>
        <c:dLbls>
          <c:showLegendKey val="0"/>
          <c:showVal val="0"/>
          <c:showCatName val="0"/>
          <c:showSerName val="0"/>
          <c:showPercent val="0"/>
          <c:showBubbleSize val="0"/>
        </c:dLbls>
        <c:marker val="1"/>
        <c:smooth val="0"/>
        <c:axId val="90812800"/>
        <c:axId val="90814336"/>
      </c:lineChart>
      <c:catAx>
        <c:axId val="90812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14336"/>
        <c:crosses val="autoZero"/>
        <c:auto val="1"/>
        <c:lblAlgn val="ctr"/>
        <c:lblOffset val="100"/>
        <c:tickLblSkip val="1"/>
        <c:tickMarkSkip val="1"/>
        <c:noMultiLvlLbl val="0"/>
      </c:catAx>
      <c:valAx>
        <c:axId val="908143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12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10.49</c:v>
                </c:pt>
                <c:pt idx="1">
                  <c:v>6.89</c:v>
                </c:pt>
                <c:pt idx="2">
                  <c:v>7.91</c:v>
                </c:pt>
                <c:pt idx="3">
                  <c:v>8.6999999999999993</c:v>
                </c:pt>
                <c:pt idx="4">
                  <c:v>2.4500000000000002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22.98</c:v>
                </c:pt>
                <c:pt idx="1">
                  <c:v>27.31</c:v>
                </c:pt>
                <c:pt idx="2">
                  <c:v>25.41</c:v>
                </c:pt>
                <c:pt idx="3">
                  <c:v>25.54</c:v>
                </c:pt>
                <c:pt idx="4">
                  <c:v>23.45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448256"/>
        <c:axId val="9044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2.21</c:v>
                </c:pt>
                <c:pt idx="1">
                  <c:v>1.52</c:v>
                </c:pt>
                <c:pt idx="2">
                  <c:v>-0.95</c:v>
                </c:pt>
                <c:pt idx="3">
                  <c:v>1.3</c:v>
                </c:pt>
                <c:pt idx="4">
                  <c:v>-8.0299999999999994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448256"/>
        <c:axId val="90449792"/>
      </c:lineChart>
      <c:catAx>
        <c:axId val="9044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449792"/>
        <c:crosses val="autoZero"/>
        <c:auto val="1"/>
        <c:lblAlgn val="ctr"/>
        <c:lblOffset val="100"/>
        <c:tickLblSkip val="1"/>
        <c:tickMarkSkip val="1"/>
        <c:noMultiLvlLbl val="0"/>
      </c:catAx>
      <c:valAx>
        <c:axId val="9044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4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0.16</c:v>
                </c:pt>
                <c:pt idx="4">
                  <c:v>#N/A</c:v>
                </c:pt>
                <c:pt idx="5">
                  <c:v>0.18</c:v>
                </c:pt>
                <c:pt idx="6">
                  <c:v>#N/A</c:v>
                </c:pt>
                <c:pt idx="7">
                  <c:v>0.18</c:v>
                </c:pt>
                <c:pt idx="8">
                  <c:v>#N/A</c:v>
                </c:pt>
                <c:pt idx="9">
                  <c:v>0.22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0.41</c:v>
                </c:pt>
                <c:pt idx="2">
                  <c:v>#N/A</c:v>
                </c:pt>
                <c:pt idx="3">
                  <c:v>0.33</c:v>
                </c:pt>
                <c:pt idx="4">
                  <c:v>#N/A</c:v>
                </c:pt>
                <c:pt idx="5">
                  <c:v>0.25</c:v>
                </c:pt>
                <c:pt idx="6">
                  <c:v>#N/A</c:v>
                </c:pt>
                <c:pt idx="7">
                  <c:v>0.37</c:v>
                </c:pt>
                <c:pt idx="8">
                  <c:v>#N/A</c:v>
                </c:pt>
                <c:pt idx="9">
                  <c:v>0.41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0.62</c:v>
                </c:pt>
                <c:pt idx="2">
                  <c:v>#N/A</c:v>
                </c:pt>
                <c:pt idx="3">
                  <c:v>0.85</c:v>
                </c:pt>
                <c:pt idx="4">
                  <c:v>#N/A</c:v>
                </c:pt>
                <c:pt idx="5">
                  <c:v>0.55000000000000004</c:v>
                </c:pt>
                <c:pt idx="6">
                  <c:v>#N/A</c:v>
                </c:pt>
                <c:pt idx="7">
                  <c:v>0.7</c:v>
                </c:pt>
                <c:pt idx="8">
                  <c:v>#N/A</c:v>
                </c:pt>
                <c:pt idx="9">
                  <c:v>1.37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10.49</c:v>
                </c:pt>
                <c:pt idx="2">
                  <c:v>#N/A</c:v>
                </c:pt>
                <c:pt idx="3">
                  <c:v>6.88</c:v>
                </c:pt>
                <c:pt idx="4">
                  <c:v>#N/A</c:v>
                </c:pt>
                <c:pt idx="5">
                  <c:v>7.9</c:v>
                </c:pt>
                <c:pt idx="6">
                  <c:v>#N/A</c:v>
                </c:pt>
                <c:pt idx="7">
                  <c:v>8.69</c:v>
                </c:pt>
                <c:pt idx="8">
                  <c:v>#N/A</c:v>
                </c:pt>
                <c:pt idx="9">
                  <c:v>2.4500000000000002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2.34</c:v>
                </c:pt>
                <c:pt idx="2">
                  <c:v>#N/A</c:v>
                </c:pt>
                <c:pt idx="3">
                  <c:v>1.77</c:v>
                </c:pt>
                <c:pt idx="4">
                  <c:v>#N/A</c:v>
                </c:pt>
                <c:pt idx="5">
                  <c:v>1.58</c:v>
                </c:pt>
                <c:pt idx="6">
                  <c:v>#N/A</c:v>
                </c:pt>
                <c:pt idx="7">
                  <c:v>2.4500000000000002</c:v>
                </c:pt>
                <c:pt idx="8">
                  <c:v>#N/A</c:v>
                </c:pt>
                <c:pt idx="9">
                  <c:v>3.03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620096"/>
        <c:axId val="113621632"/>
      </c:barChart>
      <c:catAx>
        <c:axId val="11362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21632"/>
        <c:crosses val="autoZero"/>
        <c:auto val="1"/>
        <c:lblAlgn val="ctr"/>
        <c:lblOffset val="100"/>
        <c:tickLblSkip val="1"/>
        <c:tickMarkSkip val="1"/>
        <c:noMultiLvlLbl val="0"/>
      </c:catAx>
      <c:valAx>
        <c:axId val="11362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2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896</c:v>
                </c:pt>
                <c:pt idx="5">
                  <c:v>948</c:v>
                </c:pt>
                <c:pt idx="8">
                  <c:v>994</c:v>
                </c:pt>
                <c:pt idx="11">
                  <c:v>929</c:v>
                </c:pt>
                <c:pt idx="14">
                  <c:v>933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340</c:v>
                </c:pt>
                <c:pt idx="3">
                  <c:v>354</c:v>
                </c:pt>
                <c:pt idx="6">
                  <c:v>347</c:v>
                </c:pt>
                <c:pt idx="9">
                  <c:v>427</c:v>
                </c:pt>
                <c:pt idx="12">
                  <c:v>381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838</c:v>
                </c:pt>
                <c:pt idx="3">
                  <c:v>857</c:v>
                </c:pt>
                <c:pt idx="6">
                  <c:v>854</c:v>
                </c:pt>
                <c:pt idx="9">
                  <c:v>822</c:v>
                </c:pt>
                <c:pt idx="12">
                  <c:v>830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85504"/>
        <c:axId val="1291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284</c:v>
                </c:pt>
                <c:pt idx="2">
                  <c:v>#N/A</c:v>
                </c:pt>
                <c:pt idx="3">
                  <c:v>#N/A</c:v>
                </c:pt>
                <c:pt idx="4">
                  <c:v>265</c:v>
                </c:pt>
                <c:pt idx="5">
                  <c:v>#N/A</c:v>
                </c:pt>
                <c:pt idx="6">
                  <c:v>#N/A</c:v>
                </c:pt>
                <c:pt idx="7">
                  <c:v>209</c:v>
                </c:pt>
                <c:pt idx="8">
                  <c:v>#N/A</c:v>
                </c:pt>
                <c:pt idx="9">
                  <c:v>#N/A</c:v>
                </c:pt>
                <c:pt idx="10">
                  <c:v>322</c:v>
                </c:pt>
                <c:pt idx="11">
                  <c:v>#N/A</c:v>
                </c:pt>
                <c:pt idx="12">
                  <c:v>#N/A</c:v>
                </c:pt>
                <c:pt idx="13">
                  <c:v>280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85504"/>
        <c:axId val="1291776"/>
      </c:lineChart>
      <c:catAx>
        <c:axId val="12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1776"/>
        <c:crosses val="autoZero"/>
        <c:auto val="1"/>
        <c:lblAlgn val="ctr"/>
        <c:lblOffset val="100"/>
        <c:tickLblSkip val="1"/>
        <c:tickMarkSkip val="1"/>
        <c:noMultiLvlLbl val="0"/>
      </c:catAx>
      <c:valAx>
        <c:axId val="129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8536</c:v>
                </c:pt>
                <c:pt idx="5">
                  <c:v>8397</c:v>
                </c:pt>
                <c:pt idx="8">
                  <c:v>8150</c:v>
                </c:pt>
                <c:pt idx="11">
                  <c:v>8047</c:v>
                </c:pt>
                <c:pt idx="14">
                  <c:v>7809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2941</c:v>
                </c:pt>
                <c:pt idx="5">
                  <c:v>3069</c:v>
                </c:pt>
                <c:pt idx="8">
                  <c:v>3336</c:v>
                </c:pt>
                <c:pt idx="11">
                  <c:v>3443</c:v>
                </c:pt>
                <c:pt idx="14">
                  <c:v>3328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1753</c:v>
                </c:pt>
                <c:pt idx="5">
                  <c:v>2303</c:v>
                </c:pt>
                <c:pt idx="8">
                  <c:v>2228</c:v>
                </c:pt>
                <c:pt idx="11">
                  <c:v>2217</c:v>
                </c:pt>
                <c:pt idx="14">
                  <c:v>2120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138</c:v>
                </c:pt>
                <c:pt idx="3">
                  <c:v>54</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c:v>
                </c:pt>
                <c:pt idx="3">
                  <c:v>11</c:v>
                </c:pt>
                <c:pt idx="6">
                  <c:v>9</c:v>
                </c:pt>
                <c:pt idx="9">
                  <c:v>8</c:v>
                </c:pt>
                <c:pt idx="12">
                  <c:v>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4978</c:v>
                </c:pt>
                <c:pt idx="3">
                  <c:v>4831</c:v>
                </c:pt>
                <c:pt idx="6">
                  <c:v>4659</c:v>
                </c:pt>
                <c:pt idx="9">
                  <c:v>4908</c:v>
                </c:pt>
                <c:pt idx="12">
                  <c:v>4933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8159</c:v>
                </c:pt>
                <c:pt idx="3">
                  <c:v>7963</c:v>
                </c:pt>
                <c:pt idx="6">
                  <c:v>7880</c:v>
                </c:pt>
                <c:pt idx="9">
                  <c:v>7756</c:v>
                </c:pt>
                <c:pt idx="12">
                  <c:v>7672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527424"/>
        <c:axId val="11354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527424"/>
        <c:axId val="113545984"/>
      </c:lineChart>
      <c:catAx>
        <c:axId val="1135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545984"/>
        <c:crosses val="autoZero"/>
        <c:auto val="1"/>
        <c:lblAlgn val="ctr"/>
        <c:lblOffset val="100"/>
        <c:tickLblSkip val="1"/>
        <c:tickMarkSkip val="1"/>
        <c:noMultiLvlLbl val="0"/>
      </c:catAx>
      <c:valAx>
        <c:axId val="11354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2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63.2</c:v>
                </c:pt>
                <c:pt idx="4">
                  <c:v>64.7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53.4</c:v>
                </c:pt>
              </c:numCache>
            </c:numRef>
          </c:xVal>
          <c:yVal>
            <c:numRef>
              <c:f>公会計指標分析・財政指標組合せ分析表!$K$55:$O$55</c:f>
              <c:numCache>
                <c:formatCode>#,##0.0;"▲ "#,##0.0</c:formatCode>
                <c:ptCount val="5"/>
                <c:pt idx="3">
                  <c:v>13</c:v>
                </c:pt>
                <c:pt idx="4">
                  <c:v>21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4365568"/>
        <c:axId val="114367488"/>
      </c:scatterChart>
      <c:valAx>
        <c:axId val="114365568"/>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367488"/>
        <c:crosses val="autoZero"/>
        <c:crossBetween val="midCat"/>
      </c:valAx>
      <c:valAx>
        <c:axId val="11436748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365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5.7</c:v>
                </c:pt>
                <c:pt idx="1">
                  <c:v>5.0999999999999996</c:v>
                </c:pt>
                <c:pt idx="2">
                  <c:v>4.5</c:v>
                </c:pt>
                <c:pt idx="3">
                  <c:v>4.7</c:v>
                </c:pt>
                <c:pt idx="4">
                  <c:v>4.7</c:v>
                </c:pt>
              </c:numCache>
            </c:numRef>
          </c:xVal>
          <c:yVal>
            <c:numRef>
              <c:f>公会計指標分析・財政指標組合せ分析表!$K$73:$O$73</c:f>
              <c:numCache>
                <c:formatCode>#,##0.0;"▲ "#,##0.0</c:formatCode>
                <c:ptCount val="5"/>
                <c:pt idx="0">
                  <c:v>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4431104"/>
        <c:axId val="114433024"/>
      </c:scatterChart>
      <c:valAx>
        <c:axId val="114431104"/>
        <c:scaling>
          <c:orientation val="minMax"/>
          <c:max val="9.5"/>
          <c:min val="5.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433024"/>
        <c:crosses val="autoZero"/>
        <c:crossBetween val="midCat"/>
      </c:valAx>
      <c:valAx>
        <c:axId val="114433024"/>
        <c:scaling>
          <c:orientation val="minMax"/>
          <c:max val="3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43110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一般会計の元利償還金は微増となったが、下水道会計債の地方債償還に充てた繰出金等である元利償還金が減少したため、合わせて</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百万円の減となった。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また、この元利償還金等から算定上控除される普通交付税に算入される公債費等のうち、</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％算入される臨時財政対策債が増加している。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よって、実質公債費比率の分子は減少に転じた。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については、下水道会計債の残高増加、駿東伊豆消防組合の発足に伴う消防施設整備事業債の発行により、公営企業債等繰入見込額及び組合等負担等見込額は増加したが、大規模建設事業債の償還終了による一般会計等の地方債残高の減少が増加を上回ったため、</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充当可能財源等（Ｂ）については、財政調整基金や減債基金等の主要基金の軒並み減、単位費用の多くが減となったことから、</a:t>
          </a:r>
          <a:r>
            <a:rPr kumimoji="1" lang="en-US" altLang="ja-JP" sz="1400">
              <a:latin typeface="ＭＳ ゴシック" pitchFamily="49" charset="-128"/>
              <a:ea typeface="ＭＳ ゴシック" pitchFamily="49" charset="-128"/>
            </a:rPr>
            <a:t>450</a:t>
          </a:r>
          <a:r>
            <a:rPr kumimoji="1" lang="ja-JP" altLang="en-US" sz="1400">
              <a:latin typeface="ＭＳ ゴシック" pitchFamily="49" charset="-128"/>
              <a:ea typeface="ＭＳ ゴシック" pitchFamily="49" charset="-128"/>
            </a:rPr>
            <a:t>百万円の減額となった。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充当可能財源等（Ｂ）の減が将来負担額（Ａ）の減を上回ったため、将来負担比率の分子は、</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百万円の増となったが、依然として充当可能財源等（Ｂ）が大きいため、将来負担比率の分子は負数（マイナス）となっている。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静岡県清水町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32,686
31,650
8.81
10,213,122
10,033,109
156,541
6,378,930
7,672,351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類似団体内平均値</a:t>
          </a:r>
          <a:r>
            <a:rPr kumimoji="1" lang="ja-JP" altLang="en-US" sz="1200">
              <a:solidFill>
                <a:schemeClr val="dk1"/>
              </a:solidFill>
              <a:effectLst/>
              <a:latin typeface="+mn-lt"/>
              <a:ea typeface="+mn-ea"/>
              <a:cs typeface="+mn-cs"/>
            </a:rPr>
            <a:t>は前年と同率と</a:t>
          </a:r>
          <a:r>
            <a:rPr kumimoji="1" lang="ja-JP" altLang="ja-JP" sz="1200">
              <a:solidFill>
                <a:schemeClr val="dk1"/>
              </a:solidFill>
              <a:effectLst/>
              <a:latin typeface="+mn-lt"/>
              <a:ea typeface="+mn-ea"/>
              <a:cs typeface="+mn-cs"/>
            </a:rPr>
            <a:t>なっ</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一方で、当町においては</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ポイント増加し、全国平均、県平均と比べても高い値で推移している。これは、学校教育施設の老朽化が主な要因である。一部の校舎は、既に償却率が</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％となっており、全体的にも老朽化が進んでいるため、早急な個別施設計画の策定と長寿命化または更新の方針決定が課題である</a:t>
          </a:r>
          <a:r>
            <a:rPr kumimoji="1" lang="ja-JP" altLang="en-US" sz="120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135346</xdr:rowOff>
    </xdr:from>
    <xdr:to>
      <xdr:col>3</xdr:col>
      <xdr:colOff>1222375</xdr:colOff>
      <xdr:row>27</xdr:row>
      <xdr:rowOff>65496</xdr:rowOff>
    </xdr:to>
    <xdr:sp macro="" textlink="">
      <xdr:nvSpPr>
        <xdr:cNvPr id="85" name="円/楕円 84"/>
        <xdr:cNvSpPr/>
      </xdr:nvSpPr>
      <xdr:spPr>
        <a:xfrm>
          <a:off x="4711700" y="53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66783</xdr:rowOff>
    </xdr:from>
    <xdr:ext cx="405111" cy="259045"/>
    <xdr:sp macro="" textlink="">
      <xdr:nvSpPr>
        <xdr:cNvPr id="86" name="有形固定資産減価償却率該当値テキスト"/>
        <xdr:cNvSpPr txBox="1"/>
      </xdr:nvSpPr>
      <xdr:spPr>
        <a:xfrm>
          <a:off x="4813300" y="53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10160</xdr:rowOff>
    </xdr:from>
    <xdr:to>
      <xdr:col>3</xdr:col>
      <xdr:colOff>511175</xdr:colOff>
      <xdr:row>27</xdr:row>
      <xdr:rowOff>111760</xdr:rowOff>
    </xdr:to>
    <xdr:sp macro="" textlink="">
      <xdr:nvSpPr>
        <xdr:cNvPr id="87" name="円/楕円 86"/>
        <xdr:cNvSpPr/>
      </xdr:nvSpPr>
      <xdr:spPr>
        <a:xfrm>
          <a:off x="4000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14696</xdr:rowOff>
    </xdr:from>
    <xdr:to>
      <xdr:col>3</xdr:col>
      <xdr:colOff>1171575</xdr:colOff>
      <xdr:row>27</xdr:row>
      <xdr:rowOff>60960</xdr:rowOff>
    </xdr:to>
    <xdr:cxnSp macro="">
      <xdr:nvCxnSpPr>
        <xdr:cNvPr id="88" name="直線コネクタ 87"/>
        <xdr:cNvCxnSpPr/>
      </xdr:nvCxnSpPr>
      <xdr:spPr>
        <a:xfrm flipV="1">
          <a:off x="4051300" y="542489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62247</xdr:rowOff>
    </xdr:from>
    <xdr:ext cx="405111" cy="259045"/>
    <xdr:sp macro="" textlink="">
      <xdr:nvSpPr>
        <xdr:cNvPr id="89"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128287</xdr:rowOff>
    </xdr:from>
    <xdr:ext cx="405111" cy="259045"/>
    <xdr:sp macro="" textlink="">
      <xdr:nvSpPr>
        <xdr:cNvPr id="90" name="n_1mainValue有形固定資産減価償却率"/>
        <xdr:cNvSpPr txBox="1"/>
      </xdr:nvSpPr>
      <xdr:spPr>
        <a:xfrm>
          <a:off x="3836043"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2" name="正方形/長方形 9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3" name="正方形/長方形 9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8" name="正方形/長方形 9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9" name="正方形/長方形 9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0" name="正方形/長方形 9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1" name="テキスト ボックス 10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2" name="テキスト ボックス 10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3" name="テキスト ボックス 10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4" name="テキスト ボックス 10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32,686
31,650
8.81
10,213,122
10,033,109
156,541
6,378,930
7,672,351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23495</xdr:rowOff>
    </xdr:from>
    <xdr:to>
      <xdr:col>6</xdr:col>
      <xdr:colOff>561975</xdr:colOff>
      <xdr:row>37</xdr:row>
      <xdr:rowOff>125095</xdr:rowOff>
    </xdr:to>
    <xdr:sp macro="" textlink="">
      <xdr:nvSpPr>
        <xdr:cNvPr id="70" name="円/楕円 69"/>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46372</xdr:rowOff>
    </xdr:from>
    <xdr:ext cx="405111" cy="259045"/>
    <xdr:sp macro="" textlink="">
      <xdr:nvSpPr>
        <xdr:cNvPr id="71" name="【道路】&#10;有形固定資産減価償却率該当値テキスト"/>
        <xdr:cNvSpPr txBox="1"/>
      </xdr:nvSpPr>
      <xdr:spPr>
        <a:xfrm>
          <a:off x="47244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57785</xdr:rowOff>
    </xdr:from>
    <xdr:to>
      <xdr:col>5</xdr:col>
      <xdr:colOff>409575</xdr:colOff>
      <xdr:row>37</xdr:row>
      <xdr:rowOff>159385</xdr:rowOff>
    </xdr:to>
    <xdr:sp macro="" textlink="">
      <xdr:nvSpPr>
        <xdr:cNvPr id="72" name="円/楕円 71"/>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74295</xdr:rowOff>
    </xdr:from>
    <xdr:to>
      <xdr:col>6</xdr:col>
      <xdr:colOff>511175</xdr:colOff>
      <xdr:row>37</xdr:row>
      <xdr:rowOff>108585</xdr:rowOff>
    </xdr:to>
    <xdr:cxnSp macro="">
      <xdr:nvCxnSpPr>
        <xdr:cNvPr id="73" name="直線コネクタ 72"/>
        <xdr:cNvCxnSpPr/>
      </xdr:nvCxnSpPr>
      <xdr:spPr>
        <a:xfrm flipV="1">
          <a:off x="3797300" y="64179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76217</xdr:rowOff>
    </xdr:from>
    <xdr:ext cx="405111" cy="259045"/>
    <xdr:sp macro="" textlink="">
      <xdr:nvSpPr>
        <xdr:cNvPr id="74"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4462</xdr:rowOff>
    </xdr:from>
    <xdr:ext cx="405111" cy="259045"/>
    <xdr:sp macro="" textlink="">
      <xdr:nvSpPr>
        <xdr:cNvPr id="75" name="n_1mainValue【道路】&#10;有形固定資産減価償却率"/>
        <xdr:cNvSpPr txBox="1"/>
      </xdr:nvSpPr>
      <xdr:spPr>
        <a:xfrm>
          <a:off x="3582043"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8" name="直線コネクタ 97"/>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9"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100" name="直線コネクタ 99"/>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101"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102" name="直線コネクタ 101"/>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123715</xdr:rowOff>
    </xdr:from>
    <xdr:ext cx="469744" cy="259045"/>
    <xdr:sp macro="" textlink="">
      <xdr:nvSpPr>
        <xdr:cNvPr id="103" name="【道路】&#10;一人当たり延長平均値テキスト"/>
        <xdr:cNvSpPr txBox="1"/>
      </xdr:nvSpPr>
      <xdr:spPr>
        <a:xfrm>
          <a:off x="10566400" y="663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4" name="フローチャート : 判断 103"/>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5" name="フローチャート : 判断 104"/>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22291</xdr:rowOff>
    </xdr:from>
    <xdr:to>
      <xdr:col>15</xdr:col>
      <xdr:colOff>231775</xdr:colOff>
      <xdr:row>42</xdr:row>
      <xdr:rowOff>123891</xdr:rowOff>
    </xdr:to>
    <xdr:sp macro="" textlink="">
      <xdr:nvSpPr>
        <xdr:cNvPr id="111" name="円/楕円 110"/>
        <xdr:cNvSpPr/>
      </xdr:nvSpPr>
      <xdr:spPr>
        <a:xfrm>
          <a:off x="10426700" y="72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108668</xdr:rowOff>
    </xdr:from>
    <xdr:ext cx="469744" cy="259045"/>
    <xdr:sp macro="" textlink="">
      <xdr:nvSpPr>
        <xdr:cNvPr id="112" name="【道路】&#10;一人当たり延長該当値テキスト"/>
        <xdr:cNvSpPr txBox="1"/>
      </xdr:nvSpPr>
      <xdr:spPr>
        <a:xfrm>
          <a:off x="10566400" y="713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3.784</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20279</xdr:rowOff>
    </xdr:from>
    <xdr:to>
      <xdr:col>14</xdr:col>
      <xdr:colOff>79375</xdr:colOff>
      <xdr:row>42</xdr:row>
      <xdr:rowOff>121879</xdr:rowOff>
    </xdr:to>
    <xdr:sp macro="" textlink="">
      <xdr:nvSpPr>
        <xdr:cNvPr id="113" name="円/楕円 112"/>
        <xdr:cNvSpPr/>
      </xdr:nvSpPr>
      <xdr:spPr>
        <a:xfrm>
          <a:off x="9588500" y="722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71079</xdr:rowOff>
    </xdr:from>
    <xdr:to>
      <xdr:col>15</xdr:col>
      <xdr:colOff>180975</xdr:colOff>
      <xdr:row>42</xdr:row>
      <xdr:rowOff>73091</xdr:rowOff>
    </xdr:to>
    <xdr:cxnSp macro="">
      <xdr:nvCxnSpPr>
        <xdr:cNvPr id="114" name="直線コネクタ 113"/>
        <xdr:cNvCxnSpPr/>
      </xdr:nvCxnSpPr>
      <xdr:spPr>
        <a:xfrm>
          <a:off x="9639300" y="7271979"/>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132463</xdr:rowOff>
    </xdr:from>
    <xdr:ext cx="469744" cy="259045"/>
    <xdr:sp macro="" textlink="">
      <xdr:nvSpPr>
        <xdr:cNvPr id="115"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113006</xdr:rowOff>
    </xdr:from>
    <xdr:ext cx="469744" cy="259045"/>
    <xdr:sp macro="" textlink="">
      <xdr:nvSpPr>
        <xdr:cNvPr id="116" name="n_1mainValue【道路】&#10;一人当たり延長"/>
        <xdr:cNvSpPr txBox="1"/>
      </xdr:nvSpPr>
      <xdr:spPr>
        <a:xfrm>
          <a:off x="9391727" y="731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9" name="直線コネクタ 138"/>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40"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41" name="直線コネクタ 140"/>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42"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43" name="直線コネクタ 142"/>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44"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5" name="フローチャート : 判断 144"/>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6" name="フローチャート : 判断 145"/>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152654</xdr:rowOff>
    </xdr:from>
    <xdr:to>
      <xdr:col>6</xdr:col>
      <xdr:colOff>561975</xdr:colOff>
      <xdr:row>58</xdr:row>
      <xdr:rowOff>82804</xdr:rowOff>
    </xdr:to>
    <xdr:sp macro="" textlink="">
      <xdr:nvSpPr>
        <xdr:cNvPr id="152" name="円/楕円 151"/>
        <xdr:cNvSpPr/>
      </xdr:nvSpPr>
      <xdr:spPr>
        <a:xfrm>
          <a:off x="45847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4081</xdr:rowOff>
    </xdr:from>
    <xdr:ext cx="405111" cy="259045"/>
    <xdr:sp macro="" textlink="">
      <xdr:nvSpPr>
        <xdr:cNvPr id="153" name="【橋りょう・トンネル】&#10;有形固定資産減価償却率該当値テキスト"/>
        <xdr:cNvSpPr txBox="1"/>
      </xdr:nvSpPr>
      <xdr:spPr>
        <a:xfrm>
          <a:off x="4724400" y="977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58928</xdr:rowOff>
    </xdr:from>
    <xdr:to>
      <xdr:col>5</xdr:col>
      <xdr:colOff>409575</xdr:colOff>
      <xdr:row>58</xdr:row>
      <xdr:rowOff>160528</xdr:rowOff>
    </xdr:to>
    <xdr:sp macro="" textlink="">
      <xdr:nvSpPr>
        <xdr:cNvPr id="154" name="円/楕円 153"/>
        <xdr:cNvSpPr/>
      </xdr:nvSpPr>
      <xdr:spPr>
        <a:xfrm>
          <a:off x="3746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32004</xdr:rowOff>
    </xdr:from>
    <xdr:to>
      <xdr:col>6</xdr:col>
      <xdr:colOff>511175</xdr:colOff>
      <xdr:row>58</xdr:row>
      <xdr:rowOff>109728</xdr:rowOff>
    </xdr:to>
    <xdr:cxnSp macro="">
      <xdr:nvCxnSpPr>
        <xdr:cNvPr id="155" name="直線コネクタ 154"/>
        <xdr:cNvCxnSpPr/>
      </xdr:nvCxnSpPr>
      <xdr:spPr>
        <a:xfrm flipV="1">
          <a:off x="3797300" y="99761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147083</xdr:rowOff>
    </xdr:from>
    <xdr:ext cx="405111" cy="259045"/>
    <xdr:sp macro="" textlink="">
      <xdr:nvSpPr>
        <xdr:cNvPr id="156"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5605</xdr:rowOff>
    </xdr:from>
    <xdr:ext cx="405111" cy="259045"/>
    <xdr:sp macro="" textlink="">
      <xdr:nvSpPr>
        <xdr:cNvPr id="157" name="n_1mainValue【橋りょう・トンネル】&#10;有形固定資産減価償却率"/>
        <xdr:cNvSpPr txBox="1"/>
      </xdr:nvSpPr>
      <xdr:spPr>
        <a:xfrm>
          <a:off x="3582043"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81" name="直線コネクタ 180"/>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82"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83" name="直線コネクタ 182"/>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84"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5" name="直線コネクタ 184"/>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30880</xdr:rowOff>
    </xdr:from>
    <xdr:ext cx="599010" cy="259045"/>
    <xdr:sp macro="" textlink="">
      <xdr:nvSpPr>
        <xdr:cNvPr id="186" name="【橋りょう・トンネル】&#10;一人当たり有形固定資産（償却資産）額平均値テキスト"/>
        <xdr:cNvSpPr txBox="1"/>
      </xdr:nvSpPr>
      <xdr:spPr>
        <a:xfrm>
          <a:off x="10566400" y="10317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7" name="フローチャート : 判断 186"/>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8" name="フローチャート : 判断 187"/>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69683</xdr:rowOff>
    </xdr:from>
    <xdr:to>
      <xdr:col>15</xdr:col>
      <xdr:colOff>231775</xdr:colOff>
      <xdr:row>63</xdr:row>
      <xdr:rowOff>171283</xdr:rowOff>
    </xdr:to>
    <xdr:sp macro="" textlink="">
      <xdr:nvSpPr>
        <xdr:cNvPr id="194" name="円/楕円 193"/>
        <xdr:cNvSpPr/>
      </xdr:nvSpPr>
      <xdr:spPr>
        <a:xfrm>
          <a:off x="10426700" y="108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156060</xdr:rowOff>
    </xdr:from>
    <xdr:ext cx="534377" cy="259045"/>
    <xdr:sp macro="" textlink="">
      <xdr:nvSpPr>
        <xdr:cNvPr id="195" name="【橋りょう・トンネル】&#10;一人当たり有形固定資産（償却資産）額該当値テキスト"/>
        <xdr:cNvSpPr txBox="1"/>
      </xdr:nvSpPr>
      <xdr:spPr>
        <a:xfrm>
          <a:off x="10566400" y="1078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33,377</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68869</xdr:rowOff>
    </xdr:from>
    <xdr:to>
      <xdr:col>14</xdr:col>
      <xdr:colOff>79375</xdr:colOff>
      <xdr:row>63</xdr:row>
      <xdr:rowOff>170469</xdr:rowOff>
    </xdr:to>
    <xdr:sp macro="" textlink="">
      <xdr:nvSpPr>
        <xdr:cNvPr id="196" name="円/楕円 195"/>
        <xdr:cNvSpPr/>
      </xdr:nvSpPr>
      <xdr:spPr>
        <a:xfrm>
          <a:off x="9588500" y="108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119669</xdr:rowOff>
    </xdr:from>
    <xdr:to>
      <xdr:col>15</xdr:col>
      <xdr:colOff>180975</xdr:colOff>
      <xdr:row>63</xdr:row>
      <xdr:rowOff>120483</xdr:rowOff>
    </xdr:to>
    <xdr:cxnSp macro="">
      <xdr:nvCxnSpPr>
        <xdr:cNvPr id="197" name="直線コネクタ 196"/>
        <xdr:cNvCxnSpPr/>
      </xdr:nvCxnSpPr>
      <xdr:spPr>
        <a:xfrm>
          <a:off x="9639300" y="10921019"/>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99472</xdr:rowOff>
    </xdr:from>
    <xdr:ext cx="599010" cy="259045"/>
    <xdr:sp macro="" textlink="">
      <xdr:nvSpPr>
        <xdr:cNvPr id="19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161596</xdr:rowOff>
    </xdr:from>
    <xdr:ext cx="534377" cy="259045"/>
    <xdr:sp macro="" textlink="">
      <xdr:nvSpPr>
        <xdr:cNvPr id="199" name="n_1mainValue【橋りょう・トンネル】&#10;一人当たり有形固定資産（償却資産）額"/>
        <xdr:cNvSpPr txBox="1"/>
      </xdr:nvSpPr>
      <xdr:spPr>
        <a:xfrm>
          <a:off x="9359411" y="109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22" name="直線コネクタ 22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2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24" name="直線コネクタ 22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6" name="直線コネクタ 22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60469</xdr:rowOff>
    </xdr:from>
    <xdr:ext cx="405111" cy="259045"/>
    <xdr:sp macro="" textlink="">
      <xdr:nvSpPr>
        <xdr:cNvPr id="227" name="【公営住宅】&#10;有形固定資産減価償却率平均値テキスト"/>
        <xdr:cNvSpPr txBox="1"/>
      </xdr:nvSpPr>
      <xdr:spPr>
        <a:xfrm>
          <a:off x="4724400" y="1394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8" name="フローチャート : 判断 22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9" name="フローチャート : 判断 22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14732</xdr:rowOff>
    </xdr:from>
    <xdr:to>
      <xdr:col>6</xdr:col>
      <xdr:colOff>561975</xdr:colOff>
      <xdr:row>83</xdr:row>
      <xdr:rowOff>116332</xdr:rowOff>
    </xdr:to>
    <xdr:sp macro="" textlink="">
      <xdr:nvSpPr>
        <xdr:cNvPr id="235" name="円/楕円 234"/>
        <xdr:cNvSpPr/>
      </xdr:nvSpPr>
      <xdr:spPr>
        <a:xfrm>
          <a:off x="45847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164609</xdr:rowOff>
    </xdr:from>
    <xdr:ext cx="405111" cy="259045"/>
    <xdr:sp macro="" textlink="">
      <xdr:nvSpPr>
        <xdr:cNvPr id="236" name="【公営住宅】&#10;有形固定資産減価償却率該当値テキスト"/>
        <xdr:cNvSpPr txBox="1"/>
      </xdr:nvSpPr>
      <xdr:spPr>
        <a:xfrm>
          <a:off x="4724400"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58165</xdr:rowOff>
    </xdr:from>
    <xdr:to>
      <xdr:col>5</xdr:col>
      <xdr:colOff>409575</xdr:colOff>
      <xdr:row>83</xdr:row>
      <xdr:rowOff>159765</xdr:rowOff>
    </xdr:to>
    <xdr:sp macro="" textlink="">
      <xdr:nvSpPr>
        <xdr:cNvPr id="237" name="円/楕円 236"/>
        <xdr:cNvSpPr/>
      </xdr:nvSpPr>
      <xdr:spPr>
        <a:xfrm>
          <a:off x="3746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65532</xdr:rowOff>
    </xdr:from>
    <xdr:to>
      <xdr:col>6</xdr:col>
      <xdr:colOff>511175</xdr:colOff>
      <xdr:row>83</xdr:row>
      <xdr:rowOff>108965</xdr:rowOff>
    </xdr:to>
    <xdr:cxnSp macro="">
      <xdr:nvCxnSpPr>
        <xdr:cNvPr id="238" name="直線コネクタ 237"/>
        <xdr:cNvCxnSpPr/>
      </xdr:nvCxnSpPr>
      <xdr:spPr>
        <a:xfrm flipV="1">
          <a:off x="3797300" y="14295882"/>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93997</xdr:rowOff>
    </xdr:from>
    <xdr:ext cx="405111" cy="259045"/>
    <xdr:sp macro="" textlink="">
      <xdr:nvSpPr>
        <xdr:cNvPr id="239"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150892</xdr:rowOff>
    </xdr:from>
    <xdr:ext cx="405111" cy="259045"/>
    <xdr:sp macro="" textlink="">
      <xdr:nvSpPr>
        <xdr:cNvPr id="240" name="n_1mainValue【公営住宅】&#10;有形固定資産減価償却率"/>
        <xdr:cNvSpPr txBox="1"/>
      </xdr:nvSpPr>
      <xdr:spPr>
        <a:xfrm>
          <a:off x="3582043"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64" name="直線コネクタ 263"/>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65"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66" name="直線コネクタ 265"/>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67"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68" name="直線コネクタ 267"/>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1415</xdr:rowOff>
    </xdr:from>
    <xdr:ext cx="469744" cy="259045"/>
    <xdr:sp macro="" textlink="">
      <xdr:nvSpPr>
        <xdr:cNvPr id="269" name="【公営住宅】&#10;一人当たり面積平均値テキスト"/>
        <xdr:cNvSpPr txBox="1"/>
      </xdr:nvSpPr>
      <xdr:spPr>
        <a:xfrm>
          <a:off x="10566400" y="1440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70" name="フローチャート : 判断 269"/>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71" name="フローチャート : 判断 270"/>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2539</xdr:rowOff>
    </xdr:from>
    <xdr:to>
      <xdr:col>15</xdr:col>
      <xdr:colOff>231775</xdr:colOff>
      <xdr:row>86</xdr:row>
      <xdr:rowOff>104139</xdr:rowOff>
    </xdr:to>
    <xdr:sp macro="" textlink="">
      <xdr:nvSpPr>
        <xdr:cNvPr id="277" name="円/楕円 276"/>
        <xdr:cNvSpPr/>
      </xdr:nvSpPr>
      <xdr:spPr>
        <a:xfrm>
          <a:off x="10426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88916</xdr:rowOff>
    </xdr:from>
    <xdr:ext cx="469744" cy="259045"/>
    <xdr:sp macro="" textlink="">
      <xdr:nvSpPr>
        <xdr:cNvPr id="278" name="【公営住宅】&#10;一人当たり面積該当値テキスト"/>
        <xdr:cNvSpPr txBox="1"/>
      </xdr:nvSpPr>
      <xdr:spPr>
        <a:xfrm>
          <a:off x="105664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2160</xdr:rowOff>
    </xdr:from>
    <xdr:to>
      <xdr:col>14</xdr:col>
      <xdr:colOff>79375</xdr:colOff>
      <xdr:row>86</xdr:row>
      <xdr:rowOff>103760</xdr:rowOff>
    </xdr:to>
    <xdr:sp macro="" textlink="">
      <xdr:nvSpPr>
        <xdr:cNvPr id="279" name="円/楕円 278"/>
        <xdr:cNvSpPr/>
      </xdr:nvSpPr>
      <xdr:spPr>
        <a:xfrm>
          <a:off x="9588500" y="147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52960</xdr:rowOff>
    </xdr:from>
    <xdr:to>
      <xdr:col>15</xdr:col>
      <xdr:colOff>180975</xdr:colOff>
      <xdr:row>86</xdr:row>
      <xdr:rowOff>53339</xdr:rowOff>
    </xdr:to>
    <xdr:cxnSp macro="">
      <xdr:nvCxnSpPr>
        <xdr:cNvPr id="280" name="直線コネクタ 279"/>
        <xdr:cNvCxnSpPr/>
      </xdr:nvCxnSpPr>
      <xdr:spPr>
        <a:xfrm>
          <a:off x="9639300" y="14797660"/>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147717</xdr:rowOff>
    </xdr:from>
    <xdr:ext cx="469744" cy="259045"/>
    <xdr:sp macro="" textlink="">
      <xdr:nvSpPr>
        <xdr:cNvPr id="281"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94887</xdr:rowOff>
    </xdr:from>
    <xdr:ext cx="469744" cy="259045"/>
    <xdr:sp macro="" textlink="">
      <xdr:nvSpPr>
        <xdr:cNvPr id="282" name="n_1mainValue【公営住宅】&#10;一人当たり面積"/>
        <xdr:cNvSpPr txBox="1"/>
      </xdr:nvSpPr>
      <xdr:spPr>
        <a:xfrm>
          <a:off x="9391727" y="1483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23" name="直線コネクタ 322"/>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24"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25" name="直線コネクタ 324"/>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2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7" name="直線コネクタ 32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126382</xdr:rowOff>
    </xdr:from>
    <xdr:ext cx="405111" cy="259045"/>
    <xdr:sp macro="" textlink="">
      <xdr:nvSpPr>
        <xdr:cNvPr id="328" name="【認定こども園・幼稚園・保育所】&#10;有形固定資産減価償却率平均値テキスト"/>
        <xdr:cNvSpPr txBox="1"/>
      </xdr:nvSpPr>
      <xdr:spPr>
        <a:xfrm>
          <a:off x="16408400" y="647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29" name="フローチャート : 判断 328"/>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30" name="フローチャート : 判断 329"/>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44450</xdr:rowOff>
    </xdr:from>
    <xdr:to>
      <xdr:col>23</xdr:col>
      <xdr:colOff>568325</xdr:colOff>
      <xdr:row>39</xdr:row>
      <xdr:rowOff>146050</xdr:rowOff>
    </xdr:to>
    <xdr:sp macro="" textlink="">
      <xdr:nvSpPr>
        <xdr:cNvPr id="336" name="円/楕円 335"/>
        <xdr:cNvSpPr/>
      </xdr:nvSpPr>
      <xdr:spPr>
        <a:xfrm>
          <a:off x="16268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22877</xdr:rowOff>
    </xdr:from>
    <xdr:ext cx="405111" cy="259045"/>
    <xdr:sp macro="" textlink="">
      <xdr:nvSpPr>
        <xdr:cNvPr id="337" name="【認定こども園・幼稚園・保育所】&#10;有形固定資産減価償却率該当値テキスト"/>
        <xdr:cNvSpPr txBox="1"/>
      </xdr:nvSpPr>
      <xdr:spPr>
        <a:xfrm>
          <a:off x="164084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105410</xdr:rowOff>
    </xdr:from>
    <xdr:to>
      <xdr:col>22</xdr:col>
      <xdr:colOff>415925</xdr:colOff>
      <xdr:row>40</xdr:row>
      <xdr:rowOff>35560</xdr:rowOff>
    </xdr:to>
    <xdr:sp macro="" textlink="">
      <xdr:nvSpPr>
        <xdr:cNvPr id="338" name="円/楕円 337"/>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95250</xdr:rowOff>
    </xdr:from>
    <xdr:to>
      <xdr:col>23</xdr:col>
      <xdr:colOff>517525</xdr:colOff>
      <xdr:row>39</xdr:row>
      <xdr:rowOff>156210</xdr:rowOff>
    </xdr:to>
    <xdr:cxnSp macro="">
      <xdr:nvCxnSpPr>
        <xdr:cNvPr id="339" name="直線コネクタ 338"/>
        <xdr:cNvCxnSpPr/>
      </xdr:nvCxnSpPr>
      <xdr:spPr>
        <a:xfrm flipV="1">
          <a:off x="15481300" y="6781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109237</xdr:rowOff>
    </xdr:from>
    <xdr:ext cx="405111" cy="259045"/>
    <xdr:sp macro="" textlink="">
      <xdr:nvSpPr>
        <xdr:cNvPr id="340"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26687</xdr:rowOff>
    </xdr:from>
    <xdr:ext cx="405111" cy="259045"/>
    <xdr:sp macro="" textlink="">
      <xdr:nvSpPr>
        <xdr:cNvPr id="341" name="n_1mainValue【認定こども園・幼稚園・保育所】&#10;有形固定資産減価償却率"/>
        <xdr:cNvSpPr txBox="1"/>
      </xdr:nvSpPr>
      <xdr:spPr>
        <a:xfrm>
          <a:off x="15266043"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65" name="直線コネクタ 36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6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67" name="直線コネクタ 36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6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69" name="直線コネクタ 36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70"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71" name="フローチャート : 判断 37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72" name="フローチャート : 判断 37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97790</xdr:rowOff>
    </xdr:from>
    <xdr:to>
      <xdr:col>32</xdr:col>
      <xdr:colOff>238125</xdr:colOff>
      <xdr:row>40</xdr:row>
      <xdr:rowOff>27940</xdr:rowOff>
    </xdr:to>
    <xdr:sp macro="" textlink="">
      <xdr:nvSpPr>
        <xdr:cNvPr id="378" name="円/楕円 377"/>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120667</xdr:rowOff>
    </xdr:from>
    <xdr:ext cx="469744" cy="259045"/>
    <xdr:sp macro="" textlink="">
      <xdr:nvSpPr>
        <xdr:cNvPr id="379" name="【認定こども園・幼稚園・保育所】&#10;一人当たり面積該当値テキスト"/>
        <xdr:cNvSpPr txBox="1"/>
      </xdr:nvSpPr>
      <xdr:spPr>
        <a:xfrm>
          <a:off x="222504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93980</xdr:rowOff>
    </xdr:from>
    <xdr:to>
      <xdr:col>31</xdr:col>
      <xdr:colOff>85725</xdr:colOff>
      <xdr:row>40</xdr:row>
      <xdr:rowOff>24130</xdr:rowOff>
    </xdr:to>
    <xdr:sp macro="" textlink="">
      <xdr:nvSpPr>
        <xdr:cNvPr id="380" name="円/楕円 379"/>
        <xdr:cNvSpPr/>
      </xdr:nvSpPr>
      <xdr:spPr>
        <a:xfrm>
          <a:off x="21272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144780</xdr:rowOff>
    </xdr:from>
    <xdr:to>
      <xdr:col>32</xdr:col>
      <xdr:colOff>187325</xdr:colOff>
      <xdr:row>39</xdr:row>
      <xdr:rowOff>148590</xdr:rowOff>
    </xdr:to>
    <xdr:cxnSp macro="">
      <xdr:nvCxnSpPr>
        <xdr:cNvPr id="381" name="直線コネクタ 380"/>
        <xdr:cNvCxnSpPr/>
      </xdr:nvCxnSpPr>
      <xdr:spPr>
        <a:xfrm>
          <a:off x="21323300" y="68313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156227</xdr:rowOff>
    </xdr:from>
    <xdr:ext cx="469744" cy="259045"/>
    <xdr:sp macro="" textlink="">
      <xdr:nvSpPr>
        <xdr:cNvPr id="382"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40657</xdr:rowOff>
    </xdr:from>
    <xdr:ext cx="469744" cy="259045"/>
    <xdr:sp macro="" textlink="">
      <xdr:nvSpPr>
        <xdr:cNvPr id="383" name="n_1mainValue【認定こども園・幼稚園・保育所】&#10;一人当たり面積"/>
        <xdr:cNvSpPr txBox="1"/>
      </xdr:nvSpPr>
      <xdr:spPr>
        <a:xfrm>
          <a:off x="210757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4" name="テキスト ボックス 3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6" name="テキスト ボックス 3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6" name="テキスト ボックス 4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08" name="直線コネクタ 40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0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10" name="直線コネクタ 40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1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12" name="直線コネクタ 41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413"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14" name="フローチャート : 判断 41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415" name="フローチャート : 判断 41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10160</xdr:rowOff>
    </xdr:from>
    <xdr:to>
      <xdr:col>23</xdr:col>
      <xdr:colOff>568325</xdr:colOff>
      <xdr:row>56</xdr:row>
      <xdr:rowOff>111760</xdr:rowOff>
    </xdr:to>
    <xdr:sp macro="" textlink="">
      <xdr:nvSpPr>
        <xdr:cNvPr id="421" name="円/楕円 420"/>
        <xdr:cNvSpPr/>
      </xdr:nvSpPr>
      <xdr:spPr>
        <a:xfrm>
          <a:off x="16268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96537</xdr:rowOff>
    </xdr:from>
    <xdr:ext cx="405111" cy="259045"/>
    <xdr:sp macro="" textlink="">
      <xdr:nvSpPr>
        <xdr:cNvPr id="422" name="【学校施設】&#10;有形固定資産減価償却率該当値テキスト"/>
        <xdr:cNvSpPr txBox="1"/>
      </xdr:nvSpPr>
      <xdr:spPr>
        <a:xfrm>
          <a:off x="16408400"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78740</xdr:rowOff>
    </xdr:from>
    <xdr:to>
      <xdr:col>22</xdr:col>
      <xdr:colOff>415925</xdr:colOff>
      <xdr:row>57</xdr:row>
      <xdr:rowOff>8890</xdr:rowOff>
    </xdr:to>
    <xdr:sp macro="" textlink="">
      <xdr:nvSpPr>
        <xdr:cNvPr id="423" name="円/楕円 422"/>
        <xdr:cNvSpPr/>
      </xdr:nvSpPr>
      <xdr:spPr>
        <a:xfrm>
          <a:off x="15430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60960</xdr:rowOff>
    </xdr:from>
    <xdr:to>
      <xdr:col>23</xdr:col>
      <xdr:colOff>517525</xdr:colOff>
      <xdr:row>56</xdr:row>
      <xdr:rowOff>129540</xdr:rowOff>
    </xdr:to>
    <xdr:cxnSp macro="">
      <xdr:nvCxnSpPr>
        <xdr:cNvPr id="424" name="直線コネクタ 423"/>
        <xdr:cNvCxnSpPr/>
      </xdr:nvCxnSpPr>
      <xdr:spPr>
        <a:xfrm flipV="1">
          <a:off x="15481300" y="9662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7637</xdr:rowOff>
    </xdr:from>
    <xdr:ext cx="405111" cy="259045"/>
    <xdr:sp macro="" textlink="">
      <xdr:nvSpPr>
        <xdr:cNvPr id="425"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25417</xdr:rowOff>
    </xdr:from>
    <xdr:ext cx="405111" cy="259045"/>
    <xdr:sp macro="" textlink="">
      <xdr:nvSpPr>
        <xdr:cNvPr id="426" name="n_1mainValue【学校施設】&#10;有形固定資産減価償却率"/>
        <xdr:cNvSpPr txBox="1"/>
      </xdr:nvSpPr>
      <xdr:spPr>
        <a:xfrm>
          <a:off x="15266043"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8" name="直線コネクタ 4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9" name="テキスト ボックス 4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0" name="直線コネクタ 4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1" name="テキスト ボックス 4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4" name="直線コネクタ 4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5" name="テキスト ボックス 4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6" name="直線コネクタ 4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7" name="テキスト ボックス 4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51" name="直線コネクタ 450"/>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52"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53" name="直線コネクタ 452"/>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54"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55" name="直線コネクタ 454"/>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90187</xdr:rowOff>
    </xdr:from>
    <xdr:ext cx="469744" cy="259045"/>
    <xdr:sp macro="" textlink="">
      <xdr:nvSpPr>
        <xdr:cNvPr id="456" name="【学校施設】&#10;一人当たり面積平均値テキスト"/>
        <xdr:cNvSpPr txBox="1"/>
      </xdr:nvSpPr>
      <xdr:spPr>
        <a:xfrm>
          <a:off x="22250400" y="10034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57" name="フローチャート : 判断 456"/>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58" name="フローチャート : 判断 457"/>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635</xdr:rowOff>
    </xdr:from>
    <xdr:to>
      <xdr:col>32</xdr:col>
      <xdr:colOff>238125</xdr:colOff>
      <xdr:row>61</xdr:row>
      <xdr:rowOff>102235</xdr:rowOff>
    </xdr:to>
    <xdr:sp macro="" textlink="">
      <xdr:nvSpPr>
        <xdr:cNvPr id="464" name="円/楕円 463"/>
        <xdr:cNvSpPr/>
      </xdr:nvSpPr>
      <xdr:spPr>
        <a:xfrm>
          <a:off x="22110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150512</xdr:rowOff>
    </xdr:from>
    <xdr:ext cx="469744" cy="259045"/>
    <xdr:sp macro="" textlink="">
      <xdr:nvSpPr>
        <xdr:cNvPr id="465" name="【学校施設】&#10;一人当たり面積該当値テキスト"/>
        <xdr:cNvSpPr txBox="1"/>
      </xdr:nvSpPr>
      <xdr:spPr>
        <a:xfrm>
          <a:off x="22250400"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154940</xdr:rowOff>
    </xdr:from>
    <xdr:to>
      <xdr:col>31</xdr:col>
      <xdr:colOff>85725</xdr:colOff>
      <xdr:row>61</xdr:row>
      <xdr:rowOff>85090</xdr:rowOff>
    </xdr:to>
    <xdr:sp macro="" textlink="">
      <xdr:nvSpPr>
        <xdr:cNvPr id="466" name="円/楕円 465"/>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34290</xdr:rowOff>
    </xdr:from>
    <xdr:to>
      <xdr:col>32</xdr:col>
      <xdr:colOff>187325</xdr:colOff>
      <xdr:row>61</xdr:row>
      <xdr:rowOff>51435</xdr:rowOff>
    </xdr:to>
    <xdr:cxnSp macro="">
      <xdr:nvCxnSpPr>
        <xdr:cNvPr id="467" name="直線コネクタ 466"/>
        <xdr:cNvCxnSpPr/>
      </xdr:nvCxnSpPr>
      <xdr:spPr>
        <a:xfrm>
          <a:off x="21323300" y="104927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135907</xdr:rowOff>
    </xdr:from>
    <xdr:ext cx="469744" cy="259045"/>
    <xdr:sp macro="" textlink="">
      <xdr:nvSpPr>
        <xdr:cNvPr id="468"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76217</xdr:rowOff>
    </xdr:from>
    <xdr:ext cx="469744" cy="259045"/>
    <xdr:sp macro="" textlink="">
      <xdr:nvSpPr>
        <xdr:cNvPr id="469" name="n_1mainValue【学校施設】&#10;一人当たり面積"/>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0" name="直線コネクタ 4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1" name="テキスト ボックス 4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2" name="直線コネクタ 4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3" name="テキスト ボックス 4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4" name="直線コネクタ 4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5" name="テキスト ボックス 4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6" name="直線コネクタ 4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7" name="テキスト ボックス 4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8" name="直線コネクタ 4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9" name="テキスト ボックス 4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0" name="直線コネクタ 4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1" name="テキスト ボックス 4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95" name="直線コネクタ 49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9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97" name="直線コネクタ 49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9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99" name="直線コネクタ 49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50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501" name="フローチャート : 判断 50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502" name="フローチャート : 判断 50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134257</xdr:rowOff>
    </xdr:from>
    <xdr:to>
      <xdr:col>23</xdr:col>
      <xdr:colOff>568325</xdr:colOff>
      <xdr:row>83</xdr:row>
      <xdr:rowOff>64407</xdr:rowOff>
    </xdr:to>
    <xdr:sp macro="" textlink="">
      <xdr:nvSpPr>
        <xdr:cNvPr id="508" name="円/楕円 507"/>
        <xdr:cNvSpPr/>
      </xdr:nvSpPr>
      <xdr:spPr>
        <a:xfrm>
          <a:off x="16268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157134</xdr:rowOff>
    </xdr:from>
    <xdr:ext cx="405111" cy="259045"/>
    <xdr:sp macro="" textlink="">
      <xdr:nvSpPr>
        <xdr:cNvPr id="509" name="【児童館】&#10;有形固定資産減価償却率該当値テキスト"/>
        <xdr:cNvSpPr txBox="1"/>
      </xdr:nvSpPr>
      <xdr:spPr>
        <a:xfrm>
          <a:off x="16408400" y="1404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160382</xdr:rowOff>
    </xdr:from>
    <xdr:to>
      <xdr:col>22</xdr:col>
      <xdr:colOff>415925</xdr:colOff>
      <xdr:row>82</xdr:row>
      <xdr:rowOff>90532</xdr:rowOff>
    </xdr:to>
    <xdr:sp macro="" textlink="">
      <xdr:nvSpPr>
        <xdr:cNvPr id="510" name="円/楕円 509"/>
        <xdr:cNvSpPr/>
      </xdr:nvSpPr>
      <xdr:spPr>
        <a:xfrm>
          <a:off x="15430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39732</xdr:rowOff>
    </xdr:from>
    <xdr:to>
      <xdr:col>23</xdr:col>
      <xdr:colOff>517525</xdr:colOff>
      <xdr:row>83</xdr:row>
      <xdr:rowOff>13607</xdr:rowOff>
    </xdr:to>
    <xdr:cxnSp macro="">
      <xdr:nvCxnSpPr>
        <xdr:cNvPr id="511" name="直線コネクタ 510"/>
        <xdr:cNvCxnSpPr/>
      </xdr:nvCxnSpPr>
      <xdr:spPr>
        <a:xfrm>
          <a:off x="15481300" y="14098632"/>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86558</xdr:rowOff>
    </xdr:from>
    <xdr:ext cx="405111" cy="259045"/>
    <xdr:sp macro="" textlink="">
      <xdr:nvSpPr>
        <xdr:cNvPr id="512"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107059</xdr:rowOff>
    </xdr:from>
    <xdr:ext cx="405111" cy="259045"/>
    <xdr:sp macro="" textlink="">
      <xdr:nvSpPr>
        <xdr:cNvPr id="513" name="n_1mainValue【児童館】&#10;有形固定資産減価償却率"/>
        <xdr:cNvSpPr txBox="1"/>
      </xdr:nvSpPr>
      <xdr:spPr>
        <a:xfrm>
          <a:off x="15266043"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4" name="直線コネクタ 5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5" name="テキスト ボックス 5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6" name="直線コネクタ 5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7" name="テキスト ボックス 5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8" name="直線コネクタ 5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9" name="テキスト ボックス 5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0" name="直線コネクタ 5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1" name="テキスト ボックス 5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2" name="直線コネクタ 5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3" name="テキスト ボックス 5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37" name="直線コネクタ 536"/>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38"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39" name="直線コネクタ 53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40"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41" name="直線コネクタ 540"/>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42"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3" name="フローチャート : 判断 542"/>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44" name="フローチャート : 判断 543"/>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6350</xdr:rowOff>
    </xdr:from>
    <xdr:to>
      <xdr:col>32</xdr:col>
      <xdr:colOff>238125</xdr:colOff>
      <xdr:row>86</xdr:row>
      <xdr:rowOff>107950</xdr:rowOff>
    </xdr:to>
    <xdr:sp macro="" textlink="">
      <xdr:nvSpPr>
        <xdr:cNvPr id="550" name="円/楕円 549"/>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92727</xdr:rowOff>
    </xdr:from>
    <xdr:ext cx="469744" cy="259045"/>
    <xdr:sp macro="" textlink="">
      <xdr:nvSpPr>
        <xdr:cNvPr id="551" name="【児童館】&#10;一人当たり面積該当値テキスト"/>
        <xdr:cNvSpPr txBox="1"/>
      </xdr:nvSpPr>
      <xdr:spPr>
        <a:xfrm>
          <a:off x="222504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158750</xdr:rowOff>
    </xdr:from>
    <xdr:to>
      <xdr:col>31</xdr:col>
      <xdr:colOff>85725</xdr:colOff>
      <xdr:row>86</xdr:row>
      <xdr:rowOff>88900</xdr:rowOff>
    </xdr:to>
    <xdr:sp macro="" textlink="">
      <xdr:nvSpPr>
        <xdr:cNvPr id="552" name="円/楕円 551"/>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38100</xdr:rowOff>
    </xdr:from>
    <xdr:to>
      <xdr:col>32</xdr:col>
      <xdr:colOff>187325</xdr:colOff>
      <xdr:row>86</xdr:row>
      <xdr:rowOff>57150</xdr:rowOff>
    </xdr:to>
    <xdr:cxnSp macro="">
      <xdr:nvCxnSpPr>
        <xdr:cNvPr id="553" name="直線コネクタ 552"/>
        <xdr:cNvCxnSpPr/>
      </xdr:nvCxnSpPr>
      <xdr:spPr>
        <a:xfrm>
          <a:off x="21323300" y="14782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29227</xdr:rowOff>
    </xdr:from>
    <xdr:ext cx="469744" cy="259045"/>
    <xdr:sp macro="" textlink="">
      <xdr:nvSpPr>
        <xdr:cNvPr id="554"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80027</xdr:rowOff>
    </xdr:from>
    <xdr:ext cx="469744" cy="259045"/>
    <xdr:sp macro="" textlink="">
      <xdr:nvSpPr>
        <xdr:cNvPr id="555"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類似団体と比較して特に有形固定資産減価償却率が高くなっている施設は、学校施設である。町内の全ての小中学校において、有形固定資産減価償却率が</a:t>
          </a:r>
          <a:r>
            <a:rPr kumimoji="1" lang="en-US" altLang="ja-JP" sz="1200">
              <a:solidFill>
                <a:schemeClr val="dk1"/>
              </a:solidFill>
              <a:effectLst/>
              <a:latin typeface="+mn-lt"/>
              <a:ea typeface="+mn-ea"/>
              <a:cs typeface="+mn-cs"/>
            </a:rPr>
            <a:t>60</a:t>
          </a:r>
          <a:r>
            <a:rPr kumimoji="1" lang="ja-JP" altLang="ja-JP" sz="1200">
              <a:solidFill>
                <a:schemeClr val="dk1"/>
              </a:solidFill>
              <a:effectLst/>
              <a:latin typeface="+mn-lt"/>
              <a:ea typeface="+mn-ea"/>
              <a:cs typeface="+mn-cs"/>
            </a:rPr>
            <a:t>％を上回っており、一部の校舎ではかなり老朽化が進んでいる。そうしたことから、早急な個別施設計画の策定と長寿命化または更新の方針決定が課題となっている。</a:t>
          </a:r>
          <a:endParaRPr lang="ja-JP" altLang="ja-JP" sz="1200">
            <a:effectLst/>
          </a:endParaRPr>
        </a:p>
        <a:p>
          <a:r>
            <a:rPr kumimoji="1" lang="ja-JP" altLang="ja-JP" sz="1200">
              <a:solidFill>
                <a:schemeClr val="dk1"/>
              </a:solidFill>
              <a:effectLst/>
              <a:latin typeface="+mn-lt"/>
              <a:ea typeface="+mn-ea"/>
              <a:cs typeface="+mn-cs"/>
            </a:rPr>
            <a:t>　１人当たり面積については、認定こども園・幼稚園・保育所のみ類似平均団体値を若干上回っているが、従来から施設数及び施設面積は少なく、現時点において大幅な人口減少もみられないことから、その他では下回っている。将来人口の動向や住民ニーズ、財政状況等を踏まえ、必要なサービス水準を確保しながら、施設の集約化や複合化、用途変更や用途廃止等により、公共施設等の所有総量の最適化を図っていく。</a:t>
          </a:r>
          <a:endParaRPr lang="ja-JP" altLang="ja-JP" sz="1200">
            <a:effectLst/>
          </a:endParaRPr>
        </a:p>
        <a:p>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32,686
31,650
8.81
10,213,122
10,033,109
156,541
6,378,930
7,672,351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39116</xdr:rowOff>
    </xdr:from>
    <xdr:to>
      <xdr:col>6</xdr:col>
      <xdr:colOff>561975</xdr:colOff>
      <xdr:row>36</xdr:row>
      <xdr:rowOff>140716</xdr:rowOff>
    </xdr:to>
    <xdr:sp macro="" textlink="">
      <xdr:nvSpPr>
        <xdr:cNvPr id="68" name="円/楕円 67"/>
        <xdr:cNvSpPr/>
      </xdr:nvSpPr>
      <xdr:spPr>
        <a:xfrm>
          <a:off x="45847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61993</xdr:rowOff>
    </xdr:from>
    <xdr:ext cx="405111" cy="259045"/>
    <xdr:sp macro="" textlink="">
      <xdr:nvSpPr>
        <xdr:cNvPr id="69" name="【図書館】&#10;有形固定資産減価償却率該当値テキスト"/>
        <xdr:cNvSpPr txBox="1"/>
      </xdr:nvSpPr>
      <xdr:spPr>
        <a:xfrm>
          <a:off x="4724400" y="60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82550</xdr:rowOff>
    </xdr:from>
    <xdr:to>
      <xdr:col>5</xdr:col>
      <xdr:colOff>409575</xdr:colOff>
      <xdr:row>37</xdr:row>
      <xdr:rowOff>12700</xdr:rowOff>
    </xdr:to>
    <xdr:sp macro="" textlink="">
      <xdr:nvSpPr>
        <xdr:cNvPr id="70" name="円/楕円 69"/>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89916</xdr:rowOff>
    </xdr:from>
    <xdr:to>
      <xdr:col>6</xdr:col>
      <xdr:colOff>511175</xdr:colOff>
      <xdr:row>36</xdr:row>
      <xdr:rowOff>133350</xdr:rowOff>
    </xdr:to>
    <xdr:cxnSp macro="">
      <xdr:nvCxnSpPr>
        <xdr:cNvPr id="71" name="直線コネクタ 70"/>
        <xdr:cNvCxnSpPr/>
      </xdr:nvCxnSpPr>
      <xdr:spPr>
        <a:xfrm flipV="1">
          <a:off x="3797300" y="626211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40403</xdr:rowOff>
    </xdr:from>
    <xdr:ext cx="405111" cy="259045"/>
    <xdr:sp macro="" textlink="">
      <xdr:nvSpPr>
        <xdr:cNvPr id="72"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29227</xdr:rowOff>
    </xdr:from>
    <xdr:ext cx="405111" cy="259045"/>
    <xdr:sp macro="" textlink="">
      <xdr:nvSpPr>
        <xdr:cNvPr id="73" name="n_1mainValue【図書館】&#10;有形固定資産減価償却率"/>
        <xdr:cNvSpPr txBox="1"/>
      </xdr:nvSpPr>
      <xdr:spPr>
        <a:xfrm>
          <a:off x="3582043"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8" name="直線コネクタ 97"/>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9"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100" name="直線コネクタ 99"/>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101"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2" name="直線コネクタ 101"/>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73677</xdr:rowOff>
    </xdr:from>
    <xdr:ext cx="469744" cy="259045"/>
    <xdr:sp macro="" textlink="">
      <xdr:nvSpPr>
        <xdr:cNvPr id="103" name="【図書館】&#10;一人当たり面積平均値テキスト"/>
        <xdr:cNvSpPr txBox="1"/>
      </xdr:nvSpPr>
      <xdr:spPr>
        <a:xfrm>
          <a:off x="10566400" y="676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4" name="フローチャート : 判断 103"/>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5" name="フローチャート : 判断 104"/>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63500</xdr:rowOff>
    </xdr:from>
    <xdr:to>
      <xdr:col>15</xdr:col>
      <xdr:colOff>231775</xdr:colOff>
      <xdr:row>42</xdr:row>
      <xdr:rowOff>165100</xdr:rowOff>
    </xdr:to>
    <xdr:sp macro="" textlink="">
      <xdr:nvSpPr>
        <xdr:cNvPr id="111" name="円/楕円 110"/>
        <xdr:cNvSpPr/>
      </xdr:nvSpPr>
      <xdr:spPr>
        <a:xfrm>
          <a:off x="104267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149877</xdr:rowOff>
    </xdr:from>
    <xdr:ext cx="469744" cy="259045"/>
    <xdr:sp macro="" textlink="">
      <xdr:nvSpPr>
        <xdr:cNvPr id="112" name="【図書館】&#10;一人当たり面積該当値テキスト"/>
        <xdr:cNvSpPr txBox="1"/>
      </xdr:nvSpPr>
      <xdr:spPr>
        <a:xfrm>
          <a:off x="105664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63500</xdr:rowOff>
    </xdr:from>
    <xdr:to>
      <xdr:col>14</xdr:col>
      <xdr:colOff>79375</xdr:colOff>
      <xdr:row>42</xdr:row>
      <xdr:rowOff>165100</xdr:rowOff>
    </xdr:to>
    <xdr:sp macro="" textlink="">
      <xdr:nvSpPr>
        <xdr:cNvPr id="113" name="円/楕円 112"/>
        <xdr:cNvSpPr/>
      </xdr:nvSpPr>
      <xdr:spPr>
        <a:xfrm>
          <a:off x="9588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114300</xdr:rowOff>
    </xdr:from>
    <xdr:to>
      <xdr:col>15</xdr:col>
      <xdr:colOff>180975</xdr:colOff>
      <xdr:row>42</xdr:row>
      <xdr:rowOff>114300</xdr:rowOff>
    </xdr:to>
    <xdr:cxnSp macro="">
      <xdr:nvCxnSpPr>
        <xdr:cNvPr id="114" name="直線コネクタ 113"/>
        <xdr:cNvCxnSpPr/>
      </xdr:nvCxnSpPr>
      <xdr:spPr>
        <a:xfrm>
          <a:off x="9639300" y="731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143527</xdr:rowOff>
    </xdr:from>
    <xdr:ext cx="469744" cy="259045"/>
    <xdr:sp macro="" textlink="">
      <xdr:nvSpPr>
        <xdr:cNvPr id="115"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156227</xdr:rowOff>
    </xdr:from>
    <xdr:ext cx="469744" cy="259045"/>
    <xdr:sp macro="" textlink="">
      <xdr:nvSpPr>
        <xdr:cNvPr id="116" name="n_1mainValue【図書館】&#10;一人当たり面積"/>
        <xdr:cNvSpPr txBox="1"/>
      </xdr:nvSpPr>
      <xdr:spPr>
        <a:xfrm>
          <a:off x="93917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43" name="直線コネクタ 142"/>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44"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5" name="直線コネクタ 14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6"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7" name="直線コネクタ 146"/>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8"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9" name="フローチャート : 判断 14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50" name="フローチャート : 判断 149"/>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48804</xdr:rowOff>
    </xdr:from>
    <xdr:to>
      <xdr:col>6</xdr:col>
      <xdr:colOff>561975</xdr:colOff>
      <xdr:row>57</xdr:row>
      <xdr:rowOff>150404</xdr:rowOff>
    </xdr:to>
    <xdr:sp macro="" textlink="">
      <xdr:nvSpPr>
        <xdr:cNvPr id="156" name="円/楕円 155"/>
        <xdr:cNvSpPr/>
      </xdr:nvSpPr>
      <xdr:spPr>
        <a:xfrm>
          <a:off x="45847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71681</xdr:rowOff>
    </xdr:from>
    <xdr:ext cx="405111" cy="259045"/>
    <xdr:sp macro="" textlink="">
      <xdr:nvSpPr>
        <xdr:cNvPr id="157" name="【体育館・プール】&#10;有形固定資産減価償却率該当値テキスト"/>
        <xdr:cNvSpPr txBox="1"/>
      </xdr:nvSpPr>
      <xdr:spPr>
        <a:xfrm>
          <a:off x="4724400" y="967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114119</xdr:rowOff>
    </xdr:from>
    <xdr:to>
      <xdr:col>5</xdr:col>
      <xdr:colOff>409575</xdr:colOff>
      <xdr:row>58</xdr:row>
      <xdr:rowOff>44269</xdr:rowOff>
    </xdr:to>
    <xdr:sp macro="" textlink="">
      <xdr:nvSpPr>
        <xdr:cNvPr id="158" name="円/楕円 157"/>
        <xdr:cNvSpPr/>
      </xdr:nvSpPr>
      <xdr:spPr>
        <a:xfrm>
          <a:off x="3746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99604</xdr:rowOff>
    </xdr:from>
    <xdr:to>
      <xdr:col>6</xdr:col>
      <xdr:colOff>511175</xdr:colOff>
      <xdr:row>57</xdr:row>
      <xdr:rowOff>164919</xdr:rowOff>
    </xdr:to>
    <xdr:cxnSp macro="">
      <xdr:nvCxnSpPr>
        <xdr:cNvPr id="159" name="直線コネクタ 158"/>
        <xdr:cNvCxnSpPr/>
      </xdr:nvCxnSpPr>
      <xdr:spPr>
        <a:xfrm flipV="1">
          <a:off x="3797300" y="987225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99077</xdr:rowOff>
    </xdr:from>
    <xdr:ext cx="405111" cy="259045"/>
    <xdr:sp macro="" textlink="">
      <xdr:nvSpPr>
        <xdr:cNvPr id="160"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60796</xdr:rowOff>
    </xdr:from>
    <xdr:ext cx="405111" cy="259045"/>
    <xdr:sp macro="" textlink="">
      <xdr:nvSpPr>
        <xdr:cNvPr id="161" name="n_1mainValue【体育館・プール】&#10;有形固定資産減価償却率"/>
        <xdr:cNvSpPr txBox="1"/>
      </xdr:nvSpPr>
      <xdr:spPr>
        <a:xfrm>
          <a:off x="3582043"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85" name="直線コネクタ 184"/>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6"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7" name="直線コネクタ 186"/>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8"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9" name="直線コネクタ 188"/>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90"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91" name="フローチャート : 判断 190"/>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92" name="フローチャート : 判断 191"/>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98" name="円/楕円 197"/>
        <xdr:cNvSpPr/>
      </xdr:nvSpPr>
      <xdr:spPr>
        <a:xfrm>
          <a:off x="10426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40657</xdr:rowOff>
    </xdr:from>
    <xdr:ext cx="469744" cy="259045"/>
    <xdr:sp macro="" textlink="">
      <xdr:nvSpPr>
        <xdr:cNvPr id="199" name="【体育館・プール】&#10;一人当たり面積該当値テキスト"/>
        <xdr:cNvSpPr txBox="1"/>
      </xdr:nvSpPr>
      <xdr:spPr>
        <a:xfrm>
          <a:off x="10566400"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13970</xdr:rowOff>
    </xdr:from>
    <xdr:to>
      <xdr:col>14</xdr:col>
      <xdr:colOff>79375</xdr:colOff>
      <xdr:row>60</xdr:row>
      <xdr:rowOff>115570</xdr:rowOff>
    </xdr:to>
    <xdr:sp macro="" textlink="">
      <xdr:nvSpPr>
        <xdr:cNvPr id="200" name="円/楕円 199"/>
        <xdr:cNvSpPr/>
      </xdr:nvSpPr>
      <xdr:spPr>
        <a:xfrm>
          <a:off x="9588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64770</xdr:rowOff>
    </xdr:from>
    <xdr:to>
      <xdr:col>15</xdr:col>
      <xdr:colOff>180975</xdr:colOff>
      <xdr:row>60</xdr:row>
      <xdr:rowOff>68580</xdr:rowOff>
    </xdr:to>
    <xdr:cxnSp macro="">
      <xdr:nvCxnSpPr>
        <xdr:cNvPr id="201" name="直線コネクタ 200"/>
        <xdr:cNvCxnSpPr/>
      </xdr:nvCxnSpPr>
      <xdr:spPr>
        <a:xfrm>
          <a:off x="9639300" y="10351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22877</xdr:rowOff>
    </xdr:from>
    <xdr:ext cx="469744" cy="259045"/>
    <xdr:sp macro="" textlink="">
      <xdr:nvSpPr>
        <xdr:cNvPr id="202"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132097</xdr:rowOff>
    </xdr:from>
    <xdr:ext cx="469744" cy="259045"/>
    <xdr:sp macro="" textlink="">
      <xdr:nvSpPr>
        <xdr:cNvPr id="203" name="n_1mainValue【体育館・プール】&#10;一人当たり面積"/>
        <xdr:cNvSpPr txBox="1"/>
      </xdr:nvSpPr>
      <xdr:spPr>
        <a:xfrm>
          <a:off x="93917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2" name="テキスト ボックス 22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26" name="直線コネクタ 225"/>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27"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28" name="直線コネクタ 227"/>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29"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30" name="直線コネクタ 229"/>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117619</xdr:rowOff>
    </xdr:from>
    <xdr:ext cx="405111" cy="259045"/>
    <xdr:sp macro="" textlink="">
      <xdr:nvSpPr>
        <xdr:cNvPr id="231" name="【福祉施設】&#10;有形固定資産減価償却率平均値テキスト"/>
        <xdr:cNvSpPr txBox="1"/>
      </xdr:nvSpPr>
      <xdr:spPr>
        <a:xfrm>
          <a:off x="4724400" y="14347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32" name="フローチャート : 判断 231"/>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33" name="フローチャート : 判断 232"/>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135889</xdr:rowOff>
    </xdr:from>
    <xdr:to>
      <xdr:col>6</xdr:col>
      <xdr:colOff>561975</xdr:colOff>
      <xdr:row>86</xdr:row>
      <xdr:rowOff>66039</xdr:rowOff>
    </xdr:to>
    <xdr:sp macro="" textlink="">
      <xdr:nvSpPr>
        <xdr:cNvPr id="239" name="円/楕円 238"/>
        <xdr:cNvSpPr/>
      </xdr:nvSpPr>
      <xdr:spPr>
        <a:xfrm>
          <a:off x="4584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50816</xdr:rowOff>
    </xdr:from>
    <xdr:ext cx="405111" cy="259045"/>
    <xdr:sp macro="" textlink="">
      <xdr:nvSpPr>
        <xdr:cNvPr id="240" name="【福祉施設】&#10;有形固定資産減価償却率該当値テキスト"/>
        <xdr:cNvSpPr txBox="1"/>
      </xdr:nvSpPr>
      <xdr:spPr>
        <a:xfrm>
          <a:off x="4724400" y="1462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oneCellAnchor>
    <xdr:from>
      <xdr:col>5</xdr:col>
      <xdr:colOff>143518</xdr:colOff>
      <xdr:row>82</xdr:row>
      <xdr:rowOff>160290</xdr:rowOff>
    </xdr:from>
    <xdr:ext cx="405111" cy="259045"/>
    <xdr:sp macro="" textlink="">
      <xdr:nvSpPr>
        <xdr:cNvPr id="241" name="n_1aveValue【福祉施設】&#10;有形固定資産減価償却率"/>
        <xdr:cNvSpPr txBox="1"/>
      </xdr:nvSpPr>
      <xdr:spPr>
        <a:xfrm>
          <a:off x="3582043"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52" name="直線コネクタ 25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3" name="テキスト ボックス 25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6" name="直線コネクタ 25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7" name="テキスト ボックス 25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61" name="直線コネクタ 260"/>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62"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63" name="直線コネクタ 262"/>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64"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65" name="直線コネクタ 264"/>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66" name="【福祉施設】&#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67" name="フローチャート : 判断 266"/>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68" name="フローチャート : 判断 267"/>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38736</xdr:rowOff>
    </xdr:from>
    <xdr:to>
      <xdr:col>15</xdr:col>
      <xdr:colOff>231775</xdr:colOff>
      <xdr:row>85</xdr:row>
      <xdr:rowOff>140336</xdr:rowOff>
    </xdr:to>
    <xdr:sp macro="" textlink="">
      <xdr:nvSpPr>
        <xdr:cNvPr id="274" name="円/楕円 273"/>
        <xdr:cNvSpPr/>
      </xdr:nvSpPr>
      <xdr:spPr>
        <a:xfrm>
          <a:off x="10426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125113</xdr:rowOff>
    </xdr:from>
    <xdr:ext cx="469744" cy="259045"/>
    <xdr:sp macro="" textlink="">
      <xdr:nvSpPr>
        <xdr:cNvPr id="275" name="【福祉施設】&#10;一人当たり面積該当値テキスト"/>
        <xdr:cNvSpPr txBox="1"/>
      </xdr:nvSpPr>
      <xdr:spPr>
        <a:xfrm>
          <a:off x="10566400" y="1452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42563</xdr:rowOff>
    </xdr:from>
    <xdr:ext cx="469744" cy="259045"/>
    <xdr:sp macro="" textlink="">
      <xdr:nvSpPr>
        <xdr:cNvPr id="276"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7" name="テキスト ボックス 28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9" name="テキスト ボックス 2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301" name="直線コネクタ 300"/>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302"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303" name="直線コネクタ 302"/>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304"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305" name="直線コネクタ 304"/>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2557</xdr:rowOff>
    </xdr:from>
    <xdr:ext cx="405111" cy="259045"/>
    <xdr:sp macro="" textlink="">
      <xdr:nvSpPr>
        <xdr:cNvPr id="306" name="【市民会館】&#10;有形固定資産減価償却率平均値テキスト"/>
        <xdr:cNvSpPr txBox="1"/>
      </xdr:nvSpPr>
      <xdr:spPr>
        <a:xfrm>
          <a:off x="47244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307" name="フローチャート : 判断 306"/>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308" name="フローチャート : 判断 307"/>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86361</xdr:rowOff>
    </xdr:from>
    <xdr:to>
      <xdr:col>6</xdr:col>
      <xdr:colOff>561975</xdr:colOff>
      <xdr:row>109</xdr:row>
      <xdr:rowOff>16511</xdr:rowOff>
    </xdr:to>
    <xdr:sp macro="" textlink="">
      <xdr:nvSpPr>
        <xdr:cNvPr id="314" name="円/楕円 313"/>
        <xdr:cNvSpPr/>
      </xdr:nvSpPr>
      <xdr:spPr>
        <a:xfrm>
          <a:off x="45847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108</xdr:row>
      <xdr:rowOff>1288</xdr:rowOff>
    </xdr:from>
    <xdr:ext cx="405111" cy="259045"/>
    <xdr:sp macro="" textlink="">
      <xdr:nvSpPr>
        <xdr:cNvPr id="315" name="【市民会館】&#10;有形固定資産減価償却率該当値テキスト"/>
        <xdr:cNvSpPr txBox="1"/>
      </xdr:nvSpPr>
      <xdr:spPr>
        <a:xfrm>
          <a:off x="4724400" y="1851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143511</xdr:rowOff>
    </xdr:from>
    <xdr:to>
      <xdr:col>5</xdr:col>
      <xdr:colOff>409575</xdr:colOff>
      <xdr:row>109</xdr:row>
      <xdr:rowOff>73661</xdr:rowOff>
    </xdr:to>
    <xdr:sp macro="" textlink="">
      <xdr:nvSpPr>
        <xdr:cNvPr id="316" name="円/楕円 315"/>
        <xdr:cNvSpPr/>
      </xdr:nvSpPr>
      <xdr:spPr>
        <a:xfrm>
          <a:off x="3746500" y="1866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137161</xdr:rowOff>
    </xdr:from>
    <xdr:to>
      <xdr:col>6</xdr:col>
      <xdr:colOff>511175</xdr:colOff>
      <xdr:row>109</xdr:row>
      <xdr:rowOff>22861</xdr:rowOff>
    </xdr:to>
    <xdr:cxnSp macro="">
      <xdr:nvCxnSpPr>
        <xdr:cNvPr id="317" name="直線コネクタ 316"/>
        <xdr:cNvCxnSpPr/>
      </xdr:nvCxnSpPr>
      <xdr:spPr>
        <a:xfrm flipV="1">
          <a:off x="3797300" y="186537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132097</xdr:rowOff>
    </xdr:from>
    <xdr:ext cx="405111" cy="259045"/>
    <xdr:sp macro="" textlink="">
      <xdr:nvSpPr>
        <xdr:cNvPr id="318"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64788</xdr:rowOff>
    </xdr:from>
    <xdr:ext cx="405111" cy="259045"/>
    <xdr:sp macro="" textlink="">
      <xdr:nvSpPr>
        <xdr:cNvPr id="319" name="n_1mainValue【市民会館】&#10;有形固定資産減価償却率"/>
        <xdr:cNvSpPr txBox="1"/>
      </xdr:nvSpPr>
      <xdr:spPr>
        <a:xfrm>
          <a:off x="3582043"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0" name="テキスト ボックス 32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31" name="直線コネクタ 33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32" name="テキスト ボックス 33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3" name="直線コネクタ 3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4" name="テキスト ボックス 3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35" name="直線コネクタ 33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6" name="テキスト ボックス 335"/>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340" name="直線コネクタ 339"/>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341"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342" name="直線コネクタ 341"/>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43"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44" name="直線コネクタ 343"/>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19702</xdr:rowOff>
    </xdr:from>
    <xdr:ext cx="469744" cy="259045"/>
    <xdr:sp macro="" textlink="">
      <xdr:nvSpPr>
        <xdr:cNvPr id="345" name="【市民会館】&#10;一人当たり面積平均値テキスト"/>
        <xdr:cNvSpPr txBox="1"/>
      </xdr:nvSpPr>
      <xdr:spPr>
        <a:xfrm>
          <a:off x="10566400" y="1802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46" name="フローチャート : 判断 345"/>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347" name="フローチャート : 判断 346"/>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82550</xdr:rowOff>
    </xdr:from>
    <xdr:to>
      <xdr:col>15</xdr:col>
      <xdr:colOff>231775</xdr:colOff>
      <xdr:row>108</xdr:row>
      <xdr:rowOff>12700</xdr:rowOff>
    </xdr:to>
    <xdr:sp macro="" textlink="">
      <xdr:nvSpPr>
        <xdr:cNvPr id="353" name="円/楕円 352"/>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168927</xdr:rowOff>
    </xdr:from>
    <xdr:ext cx="469744" cy="259045"/>
    <xdr:sp macro="" textlink="">
      <xdr:nvSpPr>
        <xdr:cNvPr id="354" name="【市民会館】&#10;一人当たり面積該当値テキスト"/>
        <xdr:cNvSpPr txBox="1"/>
      </xdr:nvSpPr>
      <xdr:spPr>
        <a:xfrm>
          <a:off x="105664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76836</xdr:rowOff>
    </xdr:from>
    <xdr:to>
      <xdr:col>14</xdr:col>
      <xdr:colOff>79375</xdr:colOff>
      <xdr:row>108</xdr:row>
      <xdr:rowOff>6986</xdr:rowOff>
    </xdr:to>
    <xdr:sp macro="" textlink="">
      <xdr:nvSpPr>
        <xdr:cNvPr id="355" name="円/楕円 354"/>
        <xdr:cNvSpPr/>
      </xdr:nvSpPr>
      <xdr:spPr>
        <a:xfrm>
          <a:off x="9588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127636</xdr:rowOff>
    </xdr:from>
    <xdr:to>
      <xdr:col>15</xdr:col>
      <xdr:colOff>180975</xdr:colOff>
      <xdr:row>107</xdr:row>
      <xdr:rowOff>133350</xdr:rowOff>
    </xdr:to>
    <xdr:cxnSp macro="">
      <xdr:nvCxnSpPr>
        <xdr:cNvPr id="356" name="直線コネクタ 355"/>
        <xdr:cNvCxnSpPr/>
      </xdr:nvCxnSpPr>
      <xdr:spPr>
        <a:xfrm>
          <a:off x="9639300" y="184727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114952</xdr:rowOff>
    </xdr:from>
    <xdr:ext cx="469744" cy="259045"/>
    <xdr:sp macro="" textlink="">
      <xdr:nvSpPr>
        <xdr:cNvPr id="357"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169563</xdr:rowOff>
    </xdr:from>
    <xdr:ext cx="469744" cy="259045"/>
    <xdr:sp macro="" textlink="">
      <xdr:nvSpPr>
        <xdr:cNvPr id="358" name="n_1mainValue【市民会館】&#10;一人当たり面積"/>
        <xdr:cNvSpPr txBox="1"/>
      </xdr:nvSpPr>
      <xdr:spPr>
        <a:xfrm>
          <a:off x="93917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6" name="正方形/長方形 3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5" name="テキスト ボックス 3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6" name="直線コネクタ 3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7" name="テキスト ボックス 3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8" name="直線コネクタ 3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9" name="テキスト ボックス 3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0" name="直線コネクタ 3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1" name="テキスト ボックス 3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2" name="直線コネクタ 3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3" name="テキスト ボックス 3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4" name="直線コネクタ 3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95" name="テキスト ボックス 39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99" name="直線コネクタ 398"/>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00"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01" name="直線コネクタ 400"/>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02"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03" name="直線コネクタ 402"/>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04"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05" name="フローチャート : 判断 404"/>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06" name="フローチャート : 判断 405"/>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15875</xdr:rowOff>
    </xdr:from>
    <xdr:to>
      <xdr:col>23</xdr:col>
      <xdr:colOff>568325</xdr:colOff>
      <xdr:row>56</xdr:row>
      <xdr:rowOff>117475</xdr:rowOff>
    </xdr:to>
    <xdr:sp macro="" textlink="">
      <xdr:nvSpPr>
        <xdr:cNvPr id="412" name="円/楕円 411"/>
        <xdr:cNvSpPr/>
      </xdr:nvSpPr>
      <xdr:spPr>
        <a:xfrm>
          <a:off x="162687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140352</xdr:rowOff>
    </xdr:from>
    <xdr:ext cx="405111" cy="259045"/>
    <xdr:sp macro="" textlink="">
      <xdr:nvSpPr>
        <xdr:cNvPr id="413" name="【保健センター・保健所】&#10;有形固定資産減価償却率該当値テキスト"/>
        <xdr:cNvSpPr txBox="1"/>
      </xdr:nvSpPr>
      <xdr:spPr>
        <a:xfrm>
          <a:off x="16408400" y="957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50165</xdr:rowOff>
    </xdr:from>
    <xdr:to>
      <xdr:col>22</xdr:col>
      <xdr:colOff>415925</xdr:colOff>
      <xdr:row>56</xdr:row>
      <xdr:rowOff>151765</xdr:rowOff>
    </xdr:to>
    <xdr:sp macro="" textlink="">
      <xdr:nvSpPr>
        <xdr:cNvPr id="414" name="円/楕円 413"/>
        <xdr:cNvSpPr/>
      </xdr:nvSpPr>
      <xdr:spPr>
        <a:xfrm>
          <a:off x="15430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66675</xdr:rowOff>
    </xdr:from>
    <xdr:to>
      <xdr:col>23</xdr:col>
      <xdr:colOff>517525</xdr:colOff>
      <xdr:row>56</xdr:row>
      <xdr:rowOff>100965</xdr:rowOff>
    </xdr:to>
    <xdr:cxnSp macro="">
      <xdr:nvCxnSpPr>
        <xdr:cNvPr id="415" name="直線コネクタ 414"/>
        <xdr:cNvCxnSpPr/>
      </xdr:nvCxnSpPr>
      <xdr:spPr>
        <a:xfrm flipV="1">
          <a:off x="15481300" y="96678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74312</xdr:rowOff>
    </xdr:from>
    <xdr:ext cx="405111" cy="259045"/>
    <xdr:sp macro="" textlink="">
      <xdr:nvSpPr>
        <xdr:cNvPr id="416"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168292</xdr:rowOff>
    </xdr:from>
    <xdr:ext cx="405111" cy="259045"/>
    <xdr:sp macro="" textlink="">
      <xdr:nvSpPr>
        <xdr:cNvPr id="417" name="n_1mainValue【保健センター・保健所】&#10;有形固定資産減価償却率"/>
        <xdr:cNvSpPr txBox="1"/>
      </xdr:nvSpPr>
      <xdr:spPr>
        <a:xfrm>
          <a:off x="15266043"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28" name="直線コネクタ 4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9" name="テキスト ボックス 4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0" name="直線コネクタ 4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1" name="テキスト ボックス 4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2" name="直線コネクタ 4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3" name="テキスト ボックス 4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4" name="直線コネクタ 4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5" name="テキスト ボックス 4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39" name="直線コネクタ 438"/>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40"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41" name="直線コネクタ 440"/>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42"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43" name="直線コネクタ 442"/>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22369</xdr:rowOff>
    </xdr:from>
    <xdr:ext cx="469744" cy="259045"/>
    <xdr:sp macro="" textlink="">
      <xdr:nvSpPr>
        <xdr:cNvPr id="444" name="【保健センター・保健所】&#10;一人当たり面積平均値テキスト"/>
        <xdr:cNvSpPr txBox="1"/>
      </xdr:nvSpPr>
      <xdr:spPr>
        <a:xfrm>
          <a:off x="22250400" y="1048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45" name="フローチャート : 判断 444"/>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46" name="フローチャート : 判断 445"/>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7" name="テキスト ボックス 4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8" name="テキスト ボックス 4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9" name="テキスト ボックス 4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0" name="テキスト ボックス 4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1" name="テキスト ボックス 4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29210</xdr:rowOff>
    </xdr:from>
    <xdr:to>
      <xdr:col>32</xdr:col>
      <xdr:colOff>238125</xdr:colOff>
      <xdr:row>63</xdr:row>
      <xdr:rowOff>130810</xdr:rowOff>
    </xdr:to>
    <xdr:sp macro="" textlink="">
      <xdr:nvSpPr>
        <xdr:cNvPr id="452" name="円/楕円 451"/>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115587</xdr:rowOff>
    </xdr:from>
    <xdr:ext cx="469744" cy="259045"/>
    <xdr:sp macro="" textlink="">
      <xdr:nvSpPr>
        <xdr:cNvPr id="453" name="【保健センター・保健所】&#10;一人当たり面積該当値テキスト"/>
        <xdr:cNvSpPr txBox="1"/>
      </xdr:nvSpPr>
      <xdr:spPr>
        <a:xfrm>
          <a:off x="222504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29210</xdr:rowOff>
    </xdr:from>
    <xdr:to>
      <xdr:col>31</xdr:col>
      <xdr:colOff>85725</xdr:colOff>
      <xdr:row>63</xdr:row>
      <xdr:rowOff>130810</xdr:rowOff>
    </xdr:to>
    <xdr:sp macro="" textlink="">
      <xdr:nvSpPr>
        <xdr:cNvPr id="454" name="円/楕円 453"/>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80010</xdr:rowOff>
    </xdr:from>
    <xdr:to>
      <xdr:col>32</xdr:col>
      <xdr:colOff>187325</xdr:colOff>
      <xdr:row>63</xdr:row>
      <xdr:rowOff>80010</xdr:rowOff>
    </xdr:to>
    <xdr:cxnSp macro="">
      <xdr:nvCxnSpPr>
        <xdr:cNvPr id="455" name="直線コネクタ 454"/>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81043</xdr:rowOff>
    </xdr:from>
    <xdr:ext cx="469744" cy="259045"/>
    <xdr:sp macro="" textlink="">
      <xdr:nvSpPr>
        <xdr:cNvPr id="456"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121937</xdr:rowOff>
    </xdr:from>
    <xdr:ext cx="469744" cy="259045"/>
    <xdr:sp macro="" textlink="">
      <xdr:nvSpPr>
        <xdr:cNvPr id="457"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68" name="直線コネクタ 4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9" name="テキスト ボックス 4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0" name="直線コネクタ 4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71" name="テキスト ボックス 4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72" name="直線コネクタ 4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73" name="テキスト ボックス 4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74" name="直線コネクタ 4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5" name="テキスト ボックス 4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6" name="直線コネクタ 4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7" name="テキスト ボックス 4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8" name="直線コネクタ 4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9" name="テキスト ボックス 4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0" name="直線コネクタ 4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1" name="テキスト ボックス 4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83" name="直線コネクタ 482"/>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84"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85" name="直線コネクタ 484"/>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86"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87" name="直線コネクタ 48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88"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89" name="フローチャート : 判断 488"/>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90" name="フローチャート : 判断 489"/>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99968</xdr:rowOff>
    </xdr:from>
    <xdr:to>
      <xdr:col>22</xdr:col>
      <xdr:colOff>415925</xdr:colOff>
      <xdr:row>80</xdr:row>
      <xdr:rowOff>30118</xdr:rowOff>
    </xdr:to>
    <xdr:sp macro="" textlink="">
      <xdr:nvSpPr>
        <xdr:cNvPr id="496" name="円/楕円 495"/>
        <xdr:cNvSpPr/>
      </xdr:nvSpPr>
      <xdr:spPr>
        <a:xfrm>
          <a:off x="15430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97"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46645</xdr:rowOff>
    </xdr:from>
    <xdr:ext cx="405111" cy="259045"/>
    <xdr:sp macro="" textlink="">
      <xdr:nvSpPr>
        <xdr:cNvPr id="498" name="n_1mainValue【消防施設】&#10;有形固定資産減価償却率"/>
        <xdr:cNvSpPr txBox="1"/>
      </xdr:nvSpPr>
      <xdr:spPr>
        <a:xfrm>
          <a:off x="15266043"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9" name="直線コネクタ 5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10" name="テキスト ボックス 5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11" name="直線コネクタ 5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12" name="テキスト ボックス 5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13" name="直線コネクタ 5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14" name="テキスト ボックス 5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5" name="直線コネクタ 5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6" name="テキスト ボックス 5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7" name="直線コネクタ 5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8" name="テキスト ボックス 5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22" name="直線コネクタ 521"/>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23"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24" name="直線コネクタ 52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25"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26" name="直線コネクタ 52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27"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28" name="フローチャート : 判断 52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29" name="フローチャート : 判断 528"/>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0" name="テキスト ボックス 5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1" name="テキスト ボックス 5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2" name="テキスト ボックス 5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3" name="テキスト ボックス 5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4" name="テキスト ボックス 5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31750</xdr:rowOff>
    </xdr:from>
    <xdr:to>
      <xdr:col>31</xdr:col>
      <xdr:colOff>85725</xdr:colOff>
      <xdr:row>83</xdr:row>
      <xdr:rowOff>133350</xdr:rowOff>
    </xdr:to>
    <xdr:sp macro="" textlink="">
      <xdr:nvSpPr>
        <xdr:cNvPr id="535" name="円/楕円 534"/>
        <xdr:cNvSpPr/>
      </xdr:nvSpPr>
      <xdr:spPr>
        <a:xfrm>
          <a:off x="2127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36"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124477</xdr:rowOff>
    </xdr:from>
    <xdr:ext cx="469744" cy="259045"/>
    <xdr:sp macro="" textlink="">
      <xdr:nvSpPr>
        <xdr:cNvPr id="537" name="n_1main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49" name="テキスト ボックス 5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59" name="テキスト ボックス 5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63" name="直線コネクタ 562"/>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64"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65" name="直線コネクタ 5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66"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67" name="直線コネクタ 566"/>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68"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69" name="フローチャート : 判断 568"/>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70" name="フローチャート : 判断 569"/>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156029</xdr:rowOff>
    </xdr:from>
    <xdr:to>
      <xdr:col>23</xdr:col>
      <xdr:colOff>568325</xdr:colOff>
      <xdr:row>103</xdr:row>
      <xdr:rowOff>86179</xdr:rowOff>
    </xdr:to>
    <xdr:sp macro="" textlink="">
      <xdr:nvSpPr>
        <xdr:cNvPr id="576" name="円/楕円 575"/>
        <xdr:cNvSpPr/>
      </xdr:nvSpPr>
      <xdr:spPr>
        <a:xfrm>
          <a:off x="16268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7456</xdr:rowOff>
    </xdr:from>
    <xdr:ext cx="405111" cy="259045"/>
    <xdr:sp macro="" textlink="">
      <xdr:nvSpPr>
        <xdr:cNvPr id="577" name="【庁舎】&#10;有形固定資産減価償却率該当値テキスト"/>
        <xdr:cNvSpPr txBox="1"/>
      </xdr:nvSpPr>
      <xdr:spPr>
        <a:xfrm>
          <a:off x="16408400" y="1749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5806</xdr:rowOff>
    </xdr:from>
    <xdr:to>
      <xdr:col>22</xdr:col>
      <xdr:colOff>415925</xdr:colOff>
      <xdr:row>103</xdr:row>
      <xdr:rowOff>107406</xdr:rowOff>
    </xdr:to>
    <xdr:sp macro="" textlink="">
      <xdr:nvSpPr>
        <xdr:cNvPr id="578" name="円/楕円 577"/>
        <xdr:cNvSpPr/>
      </xdr:nvSpPr>
      <xdr:spPr>
        <a:xfrm>
          <a:off x="15430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35379</xdr:rowOff>
    </xdr:from>
    <xdr:to>
      <xdr:col>23</xdr:col>
      <xdr:colOff>517525</xdr:colOff>
      <xdr:row>103</xdr:row>
      <xdr:rowOff>56606</xdr:rowOff>
    </xdr:to>
    <xdr:cxnSp macro="">
      <xdr:nvCxnSpPr>
        <xdr:cNvPr id="579" name="直線コネクタ 578"/>
        <xdr:cNvCxnSpPr/>
      </xdr:nvCxnSpPr>
      <xdr:spPr>
        <a:xfrm flipV="1">
          <a:off x="15481300" y="1769472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113228</xdr:rowOff>
    </xdr:from>
    <xdr:ext cx="405111" cy="259045"/>
    <xdr:sp macro="" textlink="">
      <xdr:nvSpPr>
        <xdr:cNvPr id="580"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123933</xdr:rowOff>
    </xdr:from>
    <xdr:ext cx="405111" cy="259045"/>
    <xdr:sp macro="" textlink="">
      <xdr:nvSpPr>
        <xdr:cNvPr id="581" name="n_1mainValue【庁舎】&#10;有形固定資産減価償却率"/>
        <xdr:cNvSpPr txBox="1"/>
      </xdr:nvSpPr>
      <xdr:spPr>
        <a:xfrm>
          <a:off x="15266043"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92" name="直線コネクタ 59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3" name="テキスト ボックス 59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94" name="直線コネクタ 59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95" name="テキスト ボックス 59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96" name="直線コネクタ 59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97" name="テキスト ボックス 59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98" name="直線コネクタ 59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99" name="テキスト ボックス 59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0" name="直線コネクタ 5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1" name="テキスト ボックス 6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03" name="直線コネクタ 602"/>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04"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05" name="直線コネクタ 604"/>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06"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07" name="直線コネクタ 606"/>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59707</xdr:rowOff>
    </xdr:from>
    <xdr:ext cx="469744" cy="259045"/>
    <xdr:sp macro="" textlink="">
      <xdr:nvSpPr>
        <xdr:cNvPr id="608" name="【庁舎】&#10;一人当たり面積平均値テキスト"/>
        <xdr:cNvSpPr txBox="1"/>
      </xdr:nvSpPr>
      <xdr:spPr>
        <a:xfrm>
          <a:off x="22250400" y="1754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09" name="フローチャート : 判断 608"/>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10" name="フローチャート : 判断 609"/>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1" name="テキスト ボックス 6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2" name="テキスト ボックス 6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3" name="テキスト ボックス 6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4" name="テキスト ボックス 6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5" name="テキスト ボックス 6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77978</xdr:rowOff>
    </xdr:from>
    <xdr:to>
      <xdr:col>32</xdr:col>
      <xdr:colOff>238125</xdr:colOff>
      <xdr:row>104</xdr:row>
      <xdr:rowOff>8128</xdr:rowOff>
    </xdr:to>
    <xdr:sp macro="" textlink="">
      <xdr:nvSpPr>
        <xdr:cNvPr id="616" name="円/楕円 615"/>
        <xdr:cNvSpPr/>
      </xdr:nvSpPr>
      <xdr:spPr>
        <a:xfrm>
          <a:off x="221107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56405</xdr:rowOff>
    </xdr:from>
    <xdr:ext cx="469744" cy="259045"/>
    <xdr:sp macro="" textlink="">
      <xdr:nvSpPr>
        <xdr:cNvPr id="617" name="【庁舎】&#10;一人当たり面積該当値テキスト"/>
        <xdr:cNvSpPr txBox="1"/>
      </xdr:nvSpPr>
      <xdr:spPr>
        <a:xfrm>
          <a:off x="22250400" y="177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73406</xdr:rowOff>
    </xdr:from>
    <xdr:to>
      <xdr:col>31</xdr:col>
      <xdr:colOff>85725</xdr:colOff>
      <xdr:row>104</xdr:row>
      <xdr:rowOff>3556</xdr:rowOff>
    </xdr:to>
    <xdr:sp macro="" textlink="">
      <xdr:nvSpPr>
        <xdr:cNvPr id="618" name="円/楕円 617"/>
        <xdr:cNvSpPr/>
      </xdr:nvSpPr>
      <xdr:spPr>
        <a:xfrm>
          <a:off x="21272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124206</xdr:rowOff>
    </xdr:from>
    <xdr:to>
      <xdr:col>32</xdr:col>
      <xdr:colOff>187325</xdr:colOff>
      <xdr:row>103</xdr:row>
      <xdr:rowOff>128778</xdr:rowOff>
    </xdr:to>
    <xdr:cxnSp macro="">
      <xdr:nvCxnSpPr>
        <xdr:cNvPr id="619" name="直線コネクタ 618"/>
        <xdr:cNvCxnSpPr/>
      </xdr:nvCxnSpPr>
      <xdr:spPr>
        <a:xfrm>
          <a:off x="21323300" y="177835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100092</xdr:rowOff>
    </xdr:from>
    <xdr:ext cx="469744" cy="259045"/>
    <xdr:sp macro="" textlink="">
      <xdr:nvSpPr>
        <xdr:cNvPr id="620"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166133</xdr:rowOff>
    </xdr:from>
    <xdr:ext cx="469744" cy="259045"/>
    <xdr:sp macro="" textlink="">
      <xdr:nvSpPr>
        <xdr:cNvPr id="621" name="n_1mainValue【庁舎】&#10;一人当たり面積"/>
        <xdr:cNvSpPr txBox="1"/>
      </xdr:nvSpPr>
      <xdr:spPr>
        <a:xfrm>
          <a:off x="21075727" y="1782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2" name="正方形/長方形 6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3" name="正方形/長方形 6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4" name="テキスト ボックス 6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と比較して特に有形固定資産減価償却率が高くなっている施設は、図書館、保健センター・保健所である。この２施設においては、現在、「新図書館・保健センター」として、複合化をすすめており、平成</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年度に完成予定である。</a:t>
          </a:r>
          <a:endParaRPr lang="ja-JP" altLang="ja-JP" sz="1200">
            <a:effectLst/>
          </a:endParaRPr>
        </a:p>
        <a:p>
          <a:r>
            <a:rPr kumimoji="1" lang="ja-JP" altLang="ja-JP" sz="1200">
              <a:solidFill>
                <a:schemeClr val="dk1"/>
              </a:solidFill>
              <a:effectLst/>
              <a:latin typeface="+mn-lt"/>
              <a:ea typeface="+mn-ea"/>
              <a:cs typeface="+mn-cs"/>
            </a:rPr>
            <a:t>　体育館・プールについても有形固定資産減価償却率及び</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人あたり面積が類似団体平均値を上回っているため、近隣自治体と施設を相互利用するなどの広域的な連携についても検討していく。</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静岡県清水町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32,686
31,650
8.81
10,213,122
10,033,109
156,541
6,378,930
7,672,351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基準財政収入額より基準財政需要額の増が上回ったため、単年度比較では</a:t>
          </a:r>
          <a:r>
            <a:rPr kumimoji="1" lang="en-US" altLang="ja-JP" sz="1300">
              <a:latin typeface="ＭＳ Ｐゴシック"/>
            </a:rPr>
            <a:t>0.001</a:t>
          </a:r>
          <a:r>
            <a:rPr kumimoji="1" lang="ja-JP" altLang="en-US" sz="1300">
              <a:latin typeface="ＭＳ Ｐゴシック"/>
            </a:rPr>
            <a:t>ポイントの微減となったが、近年の上昇を反映し、３ヵ年平均財政力指数においては、</a:t>
          </a:r>
          <a:r>
            <a:rPr kumimoji="1" lang="en-US" altLang="ja-JP" sz="1300">
              <a:latin typeface="ＭＳ Ｐゴシック"/>
            </a:rPr>
            <a:t>0.01</a:t>
          </a:r>
          <a:r>
            <a:rPr kumimoji="1" lang="ja-JP" altLang="en-US" sz="1300">
              <a:latin typeface="ＭＳ Ｐゴシック"/>
            </a:rPr>
            <a:t>ポイント増の</a:t>
          </a:r>
          <a:r>
            <a:rPr kumimoji="1" lang="en-US" altLang="ja-JP" sz="1300">
              <a:latin typeface="ＭＳ Ｐゴシック"/>
            </a:rPr>
            <a:t>0.97</a:t>
          </a:r>
          <a:r>
            <a:rPr kumimoji="1" lang="ja-JP" altLang="en-US" sz="1300">
              <a:latin typeface="ＭＳ Ｐゴシック"/>
            </a:rPr>
            <a:t>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33161</xdr:rowOff>
    </xdr:from>
    <xdr:to>
      <xdr:col>7</xdr:col>
      <xdr:colOff>152400</xdr:colOff>
      <xdr:row>40</xdr:row>
      <xdr:rowOff>46567</xdr:rowOff>
    </xdr:to>
    <xdr:cxnSp macro="">
      <xdr:nvCxnSpPr>
        <xdr:cNvPr id="68" name="直線コネクタ 67"/>
        <xdr:cNvCxnSpPr/>
      </xdr:nvCxnSpPr>
      <xdr:spPr>
        <a:xfrm flipV="1">
          <a:off x="4114800" y="68911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59972</xdr:rowOff>
    </xdr:to>
    <xdr:cxnSp macro="">
      <xdr:nvCxnSpPr>
        <xdr:cNvPr id="71" name="直線コネクタ 70"/>
        <xdr:cNvCxnSpPr/>
      </xdr:nvCxnSpPr>
      <xdr:spPr>
        <a:xfrm flipV="1">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59972</xdr:rowOff>
    </xdr:from>
    <xdr:to>
      <xdr:col>4</xdr:col>
      <xdr:colOff>482600</xdr:colOff>
      <xdr:row>40</xdr:row>
      <xdr:rowOff>73378</xdr:rowOff>
    </xdr:to>
    <xdr:cxnSp macro="">
      <xdr:nvCxnSpPr>
        <xdr:cNvPr id="74" name="直線コネクタ 73"/>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73378</xdr:rowOff>
    </xdr:from>
    <xdr:to>
      <xdr:col>3</xdr:col>
      <xdr:colOff>279400</xdr:colOff>
      <xdr:row>40</xdr:row>
      <xdr:rowOff>86783</xdr:rowOff>
    </xdr:to>
    <xdr:cxnSp macro="">
      <xdr:nvCxnSpPr>
        <xdr:cNvPr id="77" name="直線コネクタ 76"/>
        <xdr:cNvCxnSpPr/>
      </xdr:nvCxnSpPr>
      <xdr:spPr>
        <a:xfrm flipV="1">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153811</xdr:rowOff>
    </xdr:from>
    <xdr:to>
      <xdr:col>7</xdr:col>
      <xdr:colOff>203200</xdr:colOff>
      <xdr:row>40</xdr:row>
      <xdr:rowOff>83961</xdr:rowOff>
    </xdr:to>
    <xdr:sp macro="" textlink="">
      <xdr:nvSpPr>
        <xdr:cNvPr id="87" name="円/楕円 86"/>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170338</xdr:rowOff>
    </xdr:from>
    <xdr:ext cx="762000" cy="259045"/>
    <xdr:sp macro="" textlink="">
      <xdr:nvSpPr>
        <xdr:cNvPr id="88"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9172</xdr:rowOff>
    </xdr:from>
    <xdr:to>
      <xdr:col>4</xdr:col>
      <xdr:colOff>533400</xdr:colOff>
      <xdr:row>40</xdr:row>
      <xdr:rowOff>110772</xdr:rowOff>
    </xdr:to>
    <xdr:sp macro="" textlink="">
      <xdr:nvSpPr>
        <xdr:cNvPr id="91" name="円/楕円 90"/>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120949</xdr:rowOff>
    </xdr:from>
    <xdr:ext cx="762000" cy="259045"/>
    <xdr:sp macro="" textlink="">
      <xdr:nvSpPr>
        <xdr:cNvPr id="92" name="テキスト ボックス 91"/>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22578</xdr:rowOff>
    </xdr:from>
    <xdr:to>
      <xdr:col>3</xdr:col>
      <xdr:colOff>330200</xdr:colOff>
      <xdr:row>40</xdr:row>
      <xdr:rowOff>124178</xdr:rowOff>
    </xdr:to>
    <xdr:sp macro="" textlink="">
      <xdr:nvSpPr>
        <xdr:cNvPr id="93" name="円/楕円 92"/>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134355</xdr:rowOff>
    </xdr:from>
    <xdr:ext cx="762000" cy="259045"/>
    <xdr:sp macro="" textlink="">
      <xdr:nvSpPr>
        <xdr:cNvPr id="94" name="テキスト ボックス 93"/>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歳入では、法人町民税や地方交付税などの減額により、経常一般財源は減少している。</a:t>
          </a:r>
          <a:endParaRPr kumimoji="1" lang="en-US" altLang="ja-JP" sz="1300">
            <a:latin typeface="ＭＳ Ｐゴシック"/>
          </a:endParaRPr>
        </a:p>
        <a:p>
          <a:r>
            <a:rPr kumimoji="1" lang="ja-JP" altLang="en-US" sz="1300">
              <a:latin typeface="ＭＳ Ｐゴシック"/>
            </a:rPr>
            <a:t>　一方、歳出では、扶助費や物件費、補助費等が増額となり、経常経費充当一般財源が前年度に比べ増額したため、３ポイント上昇の</a:t>
          </a:r>
          <a:r>
            <a:rPr kumimoji="1" lang="en-US" altLang="ja-JP" sz="1300">
              <a:latin typeface="ＭＳ Ｐゴシック"/>
            </a:rPr>
            <a:t>86.5</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類似団体平均を下回ってはいるが、今後においても行財政改革の取り組みを通じて、なお一層の義務的経費の削減に努める。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66040</xdr:rowOff>
    </xdr:to>
    <xdr:cxnSp macro="">
      <xdr:nvCxnSpPr>
        <xdr:cNvPr id="129" name="直線コネクタ 128"/>
        <xdr:cNvCxnSpPr/>
      </xdr:nvCxnSpPr>
      <xdr:spPr>
        <a:xfrm>
          <a:off x="4114800" y="1072261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107188</xdr:rowOff>
    </xdr:to>
    <xdr:cxnSp macro="">
      <xdr:nvCxnSpPr>
        <xdr:cNvPr id="132" name="直線コネクタ 131"/>
        <xdr:cNvCxnSpPr/>
      </xdr:nvCxnSpPr>
      <xdr:spPr>
        <a:xfrm flipV="1">
          <a:off x="3225800" y="107226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107188</xdr:rowOff>
    </xdr:to>
    <xdr:cxnSp macro="">
      <xdr:nvCxnSpPr>
        <xdr:cNvPr id="135" name="直線コネクタ 134"/>
        <xdr:cNvCxnSpPr/>
      </xdr:nvCxnSpPr>
      <xdr:spPr>
        <a:xfrm>
          <a:off x="2336800" y="1055370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85598</xdr:rowOff>
    </xdr:from>
    <xdr:to>
      <xdr:col>3</xdr:col>
      <xdr:colOff>279400</xdr:colOff>
      <xdr:row>61</xdr:row>
      <xdr:rowOff>95250</xdr:rowOff>
    </xdr:to>
    <xdr:cxnSp macro="">
      <xdr:nvCxnSpPr>
        <xdr:cNvPr id="138" name="直線コネクタ 137"/>
        <xdr:cNvCxnSpPr/>
      </xdr:nvCxnSpPr>
      <xdr:spPr>
        <a:xfrm>
          <a:off x="1447800" y="105440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8" name="円/楕円 147"/>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49"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0" name="円/楕円 149"/>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1" name="テキスト ボックス 150"/>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2" name="円/楕円 151"/>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168165</xdr:rowOff>
    </xdr:from>
    <xdr:ext cx="762000" cy="259045"/>
    <xdr:sp macro="" textlink="">
      <xdr:nvSpPr>
        <xdr:cNvPr id="153" name="テキスト ボックス 152"/>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4" name="円/楕円 153"/>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5" name="テキスト ボックス 154"/>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34798</xdr:rowOff>
    </xdr:from>
    <xdr:to>
      <xdr:col>2</xdr:col>
      <xdr:colOff>127000</xdr:colOff>
      <xdr:row>61</xdr:row>
      <xdr:rowOff>136398</xdr:rowOff>
    </xdr:to>
    <xdr:sp macro="" textlink="">
      <xdr:nvSpPr>
        <xdr:cNvPr id="156" name="円/楕円 155"/>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146575</xdr:rowOff>
    </xdr:from>
    <xdr:ext cx="762000" cy="259045"/>
    <xdr:sp macro="" textlink="">
      <xdr:nvSpPr>
        <xdr:cNvPr id="157" name="テキスト ボックス 156"/>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ごみ及びし尿処理を自前で行っていないことから、収集処理の業務委託料や施設の使用料など、衛生関係の物件費が高い割合を占めている。</a:t>
          </a:r>
          <a:endParaRPr kumimoji="1" lang="en-US" altLang="ja-JP" sz="1300">
            <a:latin typeface="ＭＳ Ｐゴシック"/>
          </a:endParaRPr>
        </a:p>
        <a:p>
          <a:r>
            <a:rPr kumimoji="1" lang="ja-JP" altLang="en-US" sz="1300">
              <a:latin typeface="ＭＳ Ｐゴシック"/>
            </a:rPr>
            <a:t>　人口１人当たり決算額については、前年度比で大幅に減少し、類似団体平均を下回る結果となった。これは、</a:t>
          </a:r>
          <a:r>
            <a:rPr kumimoji="1" lang="ja-JP" altLang="ja-JP" sz="1300">
              <a:solidFill>
                <a:schemeClr val="dk1"/>
              </a:solidFill>
              <a:effectLst/>
              <a:latin typeface="+mn-lt"/>
              <a:ea typeface="+mn-ea"/>
              <a:cs typeface="+mn-cs"/>
            </a:rPr>
            <a:t>駿東伊豆消防組合の発足による消防職員</a:t>
          </a:r>
          <a:r>
            <a:rPr kumimoji="1" lang="ja-JP" altLang="en-US" sz="1300">
              <a:solidFill>
                <a:schemeClr val="dk1"/>
              </a:solidFill>
              <a:effectLst/>
              <a:latin typeface="+mn-lt"/>
              <a:ea typeface="+mn-ea"/>
              <a:cs typeface="+mn-cs"/>
            </a:rPr>
            <a:t>に係る</a:t>
          </a:r>
          <a:r>
            <a:rPr kumimoji="1" lang="ja-JP" altLang="ja-JP" sz="1300">
              <a:solidFill>
                <a:schemeClr val="dk1"/>
              </a:solidFill>
              <a:effectLst/>
              <a:latin typeface="+mn-lt"/>
              <a:ea typeface="+mn-ea"/>
              <a:cs typeface="+mn-cs"/>
            </a:rPr>
            <a:t>人件費の減</a:t>
          </a:r>
          <a:r>
            <a:rPr kumimoji="1" lang="ja-JP" altLang="en-US" sz="1300">
              <a:solidFill>
                <a:schemeClr val="dk1"/>
              </a:solidFill>
              <a:effectLst/>
              <a:latin typeface="+mn-lt"/>
              <a:ea typeface="+mn-ea"/>
              <a:cs typeface="+mn-cs"/>
            </a:rPr>
            <a:t>が大きく影響している。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今後も行財政改革の取り組み等を通じて、人件費や物件費等の経常経費の削減に努める。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46639</xdr:rowOff>
    </xdr:from>
    <xdr:to>
      <xdr:col>7</xdr:col>
      <xdr:colOff>152400</xdr:colOff>
      <xdr:row>81</xdr:row>
      <xdr:rowOff>87868</xdr:rowOff>
    </xdr:to>
    <xdr:cxnSp macro="">
      <xdr:nvCxnSpPr>
        <xdr:cNvPr id="190" name="直線コネクタ 189"/>
        <xdr:cNvCxnSpPr/>
      </xdr:nvCxnSpPr>
      <xdr:spPr>
        <a:xfrm flipV="1">
          <a:off x="4114800" y="13934089"/>
          <a:ext cx="838200" cy="4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72275</xdr:rowOff>
    </xdr:from>
    <xdr:to>
      <xdr:col>6</xdr:col>
      <xdr:colOff>0</xdr:colOff>
      <xdr:row>81</xdr:row>
      <xdr:rowOff>87868</xdr:rowOff>
    </xdr:to>
    <xdr:cxnSp macro="">
      <xdr:nvCxnSpPr>
        <xdr:cNvPr id="193" name="直線コネクタ 192"/>
        <xdr:cNvCxnSpPr/>
      </xdr:nvCxnSpPr>
      <xdr:spPr>
        <a:xfrm>
          <a:off x="3225800" y="13959725"/>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67300</xdr:rowOff>
    </xdr:from>
    <xdr:to>
      <xdr:col>4</xdr:col>
      <xdr:colOff>482600</xdr:colOff>
      <xdr:row>81</xdr:row>
      <xdr:rowOff>72275</xdr:rowOff>
    </xdr:to>
    <xdr:cxnSp macro="">
      <xdr:nvCxnSpPr>
        <xdr:cNvPr id="196" name="直線コネクタ 195"/>
        <xdr:cNvCxnSpPr/>
      </xdr:nvCxnSpPr>
      <xdr:spPr>
        <a:xfrm>
          <a:off x="2336800" y="13954750"/>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67300</xdr:rowOff>
    </xdr:from>
    <xdr:to>
      <xdr:col>3</xdr:col>
      <xdr:colOff>279400</xdr:colOff>
      <xdr:row>81</xdr:row>
      <xdr:rowOff>83804</xdr:rowOff>
    </xdr:to>
    <xdr:cxnSp macro="">
      <xdr:nvCxnSpPr>
        <xdr:cNvPr id="199" name="直線コネクタ 198"/>
        <xdr:cNvCxnSpPr/>
      </xdr:nvCxnSpPr>
      <xdr:spPr>
        <a:xfrm flipV="1">
          <a:off x="1447800" y="13954750"/>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167289</xdr:rowOff>
    </xdr:from>
    <xdr:to>
      <xdr:col>7</xdr:col>
      <xdr:colOff>203200</xdr:colOff>
      <xdr:row>81</xdr:row>
      <xdr:rowOff>97439</xdr:rowOff>
    </xdr:to>
    <xdr:sp macro="" textlink="">
      <xdr:nvSpPr>
        <xdr:cNvPr id="209" name="円/楕円 208"/>
        <xdr:cNvSpPr/>
      </xdr:nvSpPr>
      <xdr:spPr>
        <a:xfrm>
          <a:off x="4902200" y="1388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12366</xdr:rowOff>
    </xdr:from>
    <xdr:ext cx="762000" cy="259045"/>
    <xdr:sp macro="" textlink="">
      <xdr:nvSpPr>
        <xdr:cNvPr id="210" name="人件費・物件費等の状況該当値テキスト"/>
        <xdr:cNvSpPr txBox="1"/>
      </xdr:nvSpPr>
      <xdr:spPr>
        <a:xfrm>
          <a:off x="5041900" y="1372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37068</xdr:rowOff>
    </xdr:from>
    <xdr:to>
      <xdr:col>6</xdr:col>
      <xdr:colOff>50800</xdr:colOff>
      <xdr:row>81</xdr:row>
      <xdr:rowOff>138668</xdr:rowOff>
    </xdr:to>
    <xdr:sp macro="" textlink="">
      <xdr:nvSpPr>
        <xdr:cNvPr id="211" name="円/楕円 210"/>
        <xdr:cNvSpPr/>
      </xdr:nvSpPr>
      <xdr:spPr>
        <a:xfrm>
          <a:off x="4064000" y="139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123445</xdr:rowOff>
    </xdr:from>
    <xdr:ext cx="736600" cy="259045"/>
    <xdr:sp macro="" textlink="">
      <xdr:nvSpPr>
        <xdr:cNvPr id="212" name="テキスト ボックス 211"/>
        <xdr:cNvSpPr txBox="1"/>
      </xdr:nvSpPr>
      <xdr:spPr>
        <a:xfrm>
          <a:off x="3733800" y="14010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119,523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21475</xdr:rowOff>
    </xdr:from>
    <xdr:to>
      <xdr:col>4</xdr:col>
      <xdr:colOff>533400</xdr:colOff>
      <xdr:row>81</xdr:row>
      <xdr:rowOff>123075</xdr:rowOff>
    </xdr:to>
    <xdr:sp macro="" textlink="">
      <xdr:nvSpPr>
        <xdr:cNvPr id="213" name="円/楕円 212"/>
        <xdr:cNvSpPr/>
      </xdr:nvSpPr>
      <xdr:spPr>
        <a:xfrm>
          <a:off x="3175000" y="139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107852</xdr:rowOff>
    </xdr:from>
    <xdr:ext cx="762000" cy="259045"/>
    <xdr:sp macro="" textlink="">
      <xdr:nvSpPr>
        <xdr:cNvPr id="214" name="テキスト ボックス 213"/>
        <xdr:cNvSpPr txBox="1"/>
      </xdr:nvSpPr>
      <xdr:spPr>
        <a:xfrm>
          <a:off x="2844800" y="1399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16500</xdr:rowOff>
    </xdr:from>
    <xdr:to>
      <xdr:col>3</xdr:col>
      <xdr:colOff>330200</xdr:colOff>
      <xdr:row>81</xdr:row>
      <xdr:rowOff>118100</xdr:rowOff>
    </xdr:to>
    <xdr:sp macro="" textlink="">
      <xdr:nvSpPr>
        <xdr:cNvPr id="215" name="円/楕円 214"/>
        <xdr:cNvSpPr/>
      </xdr:nvSpPr>
      <xdr:spPr>
        <a:xfrm>
          <a:off x="2286000" y="139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102877</xdr:rowOff>
    </xdr:from>
    <xdr:ext cx="762000" cy="259045"/>
    <xdr:sp macro="" textlink="">
      <xdr:nvSpPr>
        <xdr:cNvPr id="216" name="テキスト ボックス 215"/>
        <xdr:cNvSpPr txBox="1"/>
      </xdr:nvSpPr>
      <xdr:spPr>
        <a:xfrm>
          <a:off x="1955800" y="1399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33004</xdr:rowOff>
    </xdr:from>
    <xdr:to>
      <xdr:col>2</xdr:col>
      <xdr:colOff>127000</xdr:colOff>
      <xdr:row>81</xdr:row>
      <xdr:rowOff>134604</xdr:rowOff>
    </xdr:to>
    <xdr:sp macro="" textlink="">
      <xdr:nvSpPr>
        <xdr:cNvPr id="217" name="円/楕円 216"/>
        <xdr:cNvSpPr/>
      </xdr:nvSpPr>
      <xdr:spPr>
        <a:xfrm>
          <a:off x="1397000" y="139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119381</xdr:rowOff>
    </xdr:from>
    <xdr:ext cx="762000" cy="259045"/>
    <xdr:sp macro="" textlink="">
      <xdr:nvSpPr>
        <xdr:cNvPr id="218" name="テキスト ボックス 217"/>
        <xdr:cNvSpPr txBox="1"/>
      </xdr:nvSpPr>
      <xdr:spPr>
        <a:xfrm>
          <a:off x="1066800" y="1400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職員の昇格試験や国の指針に基づく人事考課の実施による昇給・昇格の抑制により、類似団体平均を大きく下回る指数となっている。</a:t>
          </a:r>
          <a:endParaRPr kumimoji="1" lang="en-US" altLang="ja-JP" sz="1300">
            <a:latin typeface="ＭＳ Ｐゴシック"/>
          </a:endParaRPr>
        </a:p>
        <a:p>
          <a:r>
            <a:rPr kumimoji="1" lang="ja-JP" altLang="en-US" sz="1300">
              <a:latin typeface="ＭＳ Ｐゴシック"/>
            </a:rPr>
            <a:t>　今後においても、従来どおり人事院勧告に基づいて給与改正を行い、給与の適正化に努める。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155423</xdr:rowOff>
    </xdr:to>
    <xdr:cxnSp macro="">
      <xdr:nvCxnSpPr>
        <xdr:cNvPr id="254" name="直線コネクタ 253"/>
        <xdr:cNvCxnSpPr/>
      </xdr:nvCxnSpPr>
      <xdr:spPr>
        <a:xfrm>
          <a:off x="16179800" y="14122400"/>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82</xdr:row>
      <xdr:rowOff>63500</xdr:rowOff>
    </xdr:to>
    <xdr:cxnSp macro="">
      <xdr:nvCxnSpPr>
        <xdr:cNvPr id="257" name="直線コネクタ 256"/>
        <xdr:cNvCxnSpPr/>
      </xdr:nvCxnSpPr>
      <xdr:spPr>
        <a:xfrm>
          <a:off x="15290800" y="141109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52009</xdr:rowOff>
    </xdr:from>
    <xdr:to>
      <xdr:col>22</xdr:col>
      <xdr:colOff>203200</xdr:colOff>
      <xdr:row>82</xdr:row>
      <xdr:rowOff>97971</xdr:rowOff>
    </xdr:to>
    <xdr:cxnSp macro="">
      <xdr:nvCxnSpPr>
        <xdr:cNvPr id="260" name="直線コネクタ 259"/>
        <xdr:cNvCxnSpPr/>
      </xdr:nvCxnSpPr>
      <xdr:spPr>
        <a:xfrm flipV="1">
          <a:off x="14401800" y="141109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97971</xdr:rowOff>
    </xdr:from>
    <xdr:to>
      <xdr:col>21</xdr:col>
      <xdr:colOff>0</xdr:colOff>
      <xdr:row>88</xdr:row>
      <xdr:rowOff>149377</xdr:rowOff>
    </xdr:to>
    <xdr:cxnSp macro="">
      <xdr:nvCxnSpPr>
        <xdr:cNvPr id="263" name="直線コネクタ 262"/>
        <xdr:cNvCxnSpPr/>
      </xdr:nvCxnSpPr>
      <xdr:spPr>
        <a:xfrm flipV="1">
          <a:off x="13512800" y="14156871"/>
          <a:ext cx="889000" cy="10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73" name="円/楕円 272"/>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74"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5" name="円/楕円 274"/>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6" name="テキスト ボックス 275"/>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1209</xdr:rowOff>
    </xdr:from>
    <xdr:to>
      <xdr:col>22</xdr:col>
      <xdr:colOff>254000</xdr:colOff>
      <xdr:row>82</xdr:row>
      <xdr:rowOff>102809</xdr:rowOff>
    </xdr:to>
    <xdr:sp macro="" textlink="">
      <xdr:nvSpPr>
        <xdr:cNvPr id="277" name="円/楕円 276"/>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78" name="テキスト ボックス 277"/>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47171</xdr:rowOff>
    </xdr:from>
    <xdr:to>
      <xdr:col>21</xdr:col>
      <xdr:colOff>50800</xdr:colOff>
      <xdr:row>82</xdr:row>
      <xdr:rowOff>148771</xdr:rowOff>
    </xdr:to>
    <xdr:sp macro="" textlink="">
      <xdr:nvSpPr>
        <xdr:cNvPr id="279" name="円/楕円 278"/>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158948</xdr:rowOff>
    </xdr:from>
    <xdr:ext cx="762000" cy="259045"/>
    <xdr:sp macro="" textlink="">
      <xdr:nvSpPr>
        <xdr:cNvPr id="280" name="テキスト ボックス 279"/>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1" name="円/楕円 280"/>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2" name="テキスト ボックス 281"/>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定員適正化計画の実行により、類似団体を下回る結果となった。</a:t>
          </a:r>
          <a:endParaRPr kumimoji="1" lang="en-US" altLang="ja-JP" sz="1300">
            <a:latin typeface="ＭＳ Ｐゴシック"/>
          </a:endParaRPr>
        </a:p>
        <a:p>
          <a:r>
            <a:rPr kumimoji="1" lang="ja-JP" altLang="en-US" sz="1300">
              <a:latin typeface="ＭＳ Ｐゴシック"/>
            </a:rPr>
            <a:t>　今後においても引き続き定員管理の適正化に努める。</a:t>
          </a:r>
          <a:endParaRPr kumimoji="1" lang="en-US" altLang="ja-JP" sz="1300">
            <a:latin typeface="ＭＳ Ｐゴシック"/>
          </a:endParaRPr>
        </a:p>
        <a:p>
          <a:r>
            <a:rPr kumimoji="1" lang="ja-JP" altLang="en-US" sz="1300">
              <a:latin typeface="ＭＳ Ｐゴシック"/>
            </a:rPr>
            <a:t>　なお、定員適正化計画では、平成</a:t>
          </a:r>
          <a:r>
            <a:rPr kumimoji="1" lang="en-US" altLang="ja-JP" sz="1300">
              <a:latin typeface="ＭＳ Ｐゴシック"/>
            </a:rPr>
            <a:t>28</a:t>
          </a:r>
          <a:r>
            <a:rPr kumimoji="1" lang="ja-JP" altLang="en-US" sz="1300">
              <a:latin typeface="ＭＳ Ｐゴシック"/>
            </a:rPr>
            <a:t>年４月１日現在で</a:t>
          </a:r>
          <a:r>
            <a:rPr kumimoji="1" lang="en-US" altLang="ja-JP" sz="1300">
              <a:latin typeface="ＭＳ Ｐゴシック"/>
            </a:rPr>
            <a:t>239</a:t>
          </a:r>
          <a:r>
            <a:rPr kumimoji="1" lang="ja-JP" altLang="en-US" sz="1300">
              <a:latin typeface="ＭＳ Ｐゴシック"/>
            </a:rPr>
            <a:t>人を目標としており、実績では</a:t>
          </a:r>
          <a:r>
            <a:rPr kumimoji="1" lang="en-US" altLang="ja-JP" sz="1300">
              <a:latin typeface="ＭＳ Ｐゴシック"/>
            </a:rPr>
            <a:t>238</a:t>
          </a:r>
          <a:r>
            <a:rPr kumimoji="1" lang="ja-JP" altLang="en-US" sz="1300">
              <a:latin typeface="ＭＳ Ｐゴシック"/>
            </a:rPr>
            <a:t>人と目標が達成されている。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88265</xdr:rowOff>
    </xdr:from>
    <xdr:to>
      <xdr:col>24</xdr:col>
      <xdr:colOff>558800</xdr:colOff>
      <xdr:row>59</xdr:row>
      <xdr:rowOff>124460</xdr:rowOff>
    </xdr:to>
    <xdr:cxnSp macro="">
      <xdr:nvCxnSpPr>
        <xdr:cNvPr id="319" name="直線コネクタ 318"/>
        <xdr:cNvCxnSpPr/>
      </xdr:nvCxnSpPr>
      <xdr:spPr>
        <a:xfrm>
          <a:off x="16179800" y="102038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88265</xdr:rowOff>
    </xdr:from>
    <xdr:to>
      <xdr:col>23</xdr:col>
      <xdr:colOff>406400</xdr:colOff>
      <xdr:row>60</xdr:row>
      <xdr:rowOff>115026</xdr:rowOff>
    </xdr:to>
    <xdr:cxnSp macro="">
      <xdr:nvCxnSpPr>
        <xdr:cNvPr id="322" name="直線コネクタ 321"/>
        <xdr:cNvCxnSpPr/>
      </xdr:nvCxnSpPr>
      <xdr:spPr>
        <a:xfrm flipV="1">
          <a:off x="15290800" y="10203815"/>
          <a:ext cx="889000" cy="19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115026</xdr:rowOff>
    </xdr:from>
    <xdr:to>
      <xdr:col>22</xdr:col>
      <xdr:colOff>203200</xdr:colOff>
      <xdr:row>60</xdr:row>
      <xdr:rowOff>142603</xdr:rowOff>
    </xdr:to>
    <xdr:cxnSp macro="">
      <xdr:nvCxnSpPr>
        <xdr:cNvPr id="325" name="直線コネクタ 324"/>
        <xdr:cNvCxnSpPr/>
      </xdr:nvCxnSpPr>
      <xdr:spPr>
        <a:xfrm flipV="1">
          <a:off x="14401800" y="104020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142603</xdr:rowOff>
    </xdr:from>
    <xdr:to>
      <xdr:col>21</xdr:col>
      <xdr:colOff>0</xdr:colOff>
      <xdr:row>60</xdr:row>
      <xdr:rowOff>149497</xdr:rowOff>
    </xdr:to>
    <xdr:cxnSp macro="">
      <xdr:nvCxnSpPr>
        <xdr:cNvPr id="328" name="直線コネクタ 327"/>
        <xdr:cNvCxnSpPr/>
      </xdr:nvCxnSpPr>
      <xdr:spPr>
        <a:xfrm flipV="1">
          <a:off x="13512800" y="1042960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73660</xdr:rowOff>
    </xdr:from>
    <xdr:to>
      <xdr:col>24</xdr:col>
      <xdr:colOff>609600</xdr:colOff>
      <xdr:row>60</xdr:row>
      <xdr:rowOff>3810</xdr:rowOff>
    </xdr:to>
    <xdr:sp macro="" textlink="">
      <xdr:nvSpPr>
        <xdr:cNvPr id="338" name="円/楕円 337"/>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90187</xdr:rowOff>
    </xdr:from>
    <xdr:ext cx="762000" cy="259045"/>
    <xdr:sp macro="" textlink="">
      <xdr:nvSpPr>
        <xdr:cNvPr id="339"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37465</xdr:rowOff>
    </xdr:from>
    <xdr:to>
      <xdr:col>23</xdr:col>
      <xdr:colOff>457200</xdr:colOff>
      <xdr:row>59</xdr:row>
      <xdr:rowOff>139065</xdr:rowOff>
    </xdr:to>
    <xdr:sp macro="" textlink="">
      <xdr:nvSpPr>
        <xdr:cNvPr id="340" name="円/楕円 339"/>
        <xdr:cNvSpPr/>
      </xdr:nvSpPr>
      <xdr:spPr>
        <a:xfrm>
          <a:off x="16129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149242</xdr:rowOff>
    </xdr:from>
    <xdr:ext cx="736600" cy="259045"/>
    <xdr:sp macro="" textlink="">
      <xdr:nvSpPr>
        <xdr:cNvPr id="341" name="テキスト ボックス 340"/>
        <xdr:cNvSpPr txBox="1"/>
      </xdr:nvSpPr>
      <xdr:spPr>
        <a:xfrm>
          <a:off x="15798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64226</xdr:rowOff>
    </xdr:from>
    <xdr:to>
      <xdr:col>22</xdr:col>
      <xdr:colOff>254000</xdr:colOff>
      <xdr:row>60</xdr:row>
      <xdr:rowOff>165826</xdr:rowOff>
    </xdr:to>
    <xdr:sp macro="" textlink="">
      <xdr:nvSpPr>
        <xdr:cNvPr id="342" name="円/楕円 341"/>
        <xdr:cNvSpPr/>
      </xdr:nvSpPr>
      <xdr:spPr>
        <a:xfrm>
          <a:off x="15240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4553</xdr:rowOff>
    </xdr:from>
    <xdr:ext cx="762000" cy="259045"/>
    <xdr:sp macro="" textlink="">
      <xdr:nvSpPr>
        <xdr:cNvPr id="343" name="テキスト ボックス 342"/>
        <xdr:cNvSpPr txBox="1"/>
      </xdr:nvSpPr>
      <xdr:spPr>
        <a:xfrm>
          <a:off x="14909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91803</xdr:rowOff>
    </xdr:from>
    <xdr:to>
      <xdr:col>21</xdr:col>
      <xdr:colOff>50800</xdr:colOff>
      <xdr:row>61</xdr:row>
      <xdr:rowOff>21953</xdr:rowOff>
    </xdr:to>
    <xdr:sp macro="" textlink="">
      <xdr:nvSpPr>
        <xdr:cNvPr id="344" name="円/楕円 343"/>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6730</xdr:rowOff>
    </xdr:from>
    <xdr:ext cx="762000" cy="259045"/>
    <xdr:sp macro="" textlink="">
      <xdr:nvSpPr>
        <xdr:cNvPr id="345" name="テキスト ボックス 344"/>
        <xdr:cNvSpPr txBox="1"/>
      </xdr:nvSpPr>
      <xdr:spPr>
        <a:xfrm>
          <a:off x="14020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46" name="円/楕円 345"/>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13624</xdr:rowOff>
    </xdr:from>
    <xdr:ext cx="762000" cy="259045"/>
    <xdr:sp macro="" textlink="">
      <xdr:nvSpPr>
        <xdr:cNvPr id="347" name="テキスト ボックス 346"/>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一般会計の元利償還金は微増とな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、下水道会計債の地方債償還に充てた繰出金等である</a:t>
          </a:r>
          <a:r>
            <a:rPr kumimoji="1" lang="ja-JP" altLang="en-US" sz="1300">
              <a:solidFill>
                <a:schemeClr val="dk1"/>
              </a:solidFill>
              <a:effectLst/>
              <a:latin typeface="+mn-lt"/>
              <a:ea typeface="+mn-ea"/>
              <a:cs typeface="+mn-cs"/>
            </a:rPr>
            <a:t>準</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の減少が上回ったが、元利償還金充当特定財源が減少するとともに基準財政需要額算入額も増加したため、結果として前年度と同水準となった。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類似団体平均は下回っているものの、今後においても、中期財政計画に基づき、緊急度及び必要性を十分検討した上で事業を実施し、地方債の新規発行額を抑制することにより、公債費負担の健全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28194</xdr:rowOff>
    </xdr:from>
    <xdr:to>
      <xdr:col>24</xdr:col>
      <xdr:colOff>558800</xdr:colOff>
      <xdr:row>39</xdr:row>
      <xdr:rowOff>28194</xdr:rowOff>
    </xdr:to>
    <xdr:cxnSp macro="">
      <xdr:nvCxnSpPr>
        <xdr:cNvPr id="379" name="直線コネクタ 378"/>
        <xdr:cNvCxnSpPr/>
      </xdr:nvCxnSpPr>
      <xdr:spPr>
        <a:xfrm>
          <a:off x="16179800" y="6714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28194</xdr:rowOff>
    </xdr:to>
    <xdr:cxnSp macro="">
      <xdr:nvCxnSpPr>
        <xdr:cNvPr id="382" name="直線コネクタ 381"/>
        <xdr:cNvCxnSpPr/>
      </xdr:nvCxnSpPr>
      <xdr:spPr>
        <a:xfrm>
          <a:off x="15290800" y="669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66802</xdr:rowOff>
    </xdr:to>
    <xdr:cxnSp macro="">
      <xdr:nvCxnSpPr>
        <xdr:cNvPr id="385" name="直線コネクタ 384"/>
        <xdr:cNvCxnSpPr/>
      </xdr:nvCxnSpPr>
      <xdr:spPr>
        <a:xfrm flipV="1">
          <a:off x="14401800" y="66954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66802</xdr:rowOff>
    </xdr:from>
    <xdr:to>
      <xdr:col>21</xdr:col>
      <xdr:colOff>0</xdr:colOff>
      <xdr:row>39</xdr:row>
      <xdr:rowOff>124714</xdr:rowOff>
    </xdr:to>
    <xdr:cxnSp macro="">
      <xdr:nvCxnSpPr>
        <xdr:cNvPr id="388" name="直線コネクタ 387"/>
        <xdr:cNvCxnSpPr/>
      </xdr:nvCxnSpPr>
      <xdr:spPr>
        <a:xfrm flipV="1">
          <a:off x="13512800" y="67533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148844</xdr:rowOff>
    </xdr:from>
    <xdr:to>
      <xdr:col>24</xdr:col>
      <xdr:colOff>609600</xdr:colOff>
      <xdr:row>39</xdr:row>
      <xdr:rowOff>78994</xdr:rowOff>
    </xdr:to>
    <xdr:sp macro="" textlink="">
      <xdr:nvSpPr>
        <xdr:cNvPr id="398" name="円/楕円 397"/>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165371</xdr:rowOff>
    </xdr:from>
    <xdr:ext cx="762000" cy="259045"/>
    <xdr:sp macro="" textlink="">
      <xdr:nvSpPr>
        <xdr:cNvPr id="399"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148844</xdr:rowOff>
    </xdr:from>
    <xdr:to>
      <xdr:col>23</xdr:col>
      <xdr:colOff>457200</xdr:colOff>
      <xdr:row>39</xdr:row>
      <xdr:rowOff>78994</xdr:rowOff>
    </xdr:to>
    <xdr:sp macro="" textlink="">
      <xdr:nvSpPr>
        <xdr:cNvPr id="400" name="円/楕円 399"/>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89171</xdr:rowOff>
    </xdr:from>
    <xdr:ext cx="736600" cy="259045"/>
    <xdr:sp macro="" textlink="">
      <xdr:nvSpPr>
        <xdr:cNvPr id="401" name="テキスト ボックス 400"/>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2" name="円/楕円 401"/>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3" name="テキスト ボックス 402"/>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16002</xdr:rowOff>
    </xdr:from>
    <xdr:to>
      <xdr:col>21</xdr:col>
      <xdr:colOff>50800</xdr:colOff>
      <xdr:row>39</xdr:row>
      <xdr:rowOff>117602</xdr:rowOff>
    </xdr:to>
    <xdr:sp macro="" textlink="">
      <xdr:nvSpPr>
        <xdr:cNvPr id="404" name="円/楕円 403"/>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127779</xdr:rowOff>
    </xdr:from>
    <xdr:ext cx="762000" cy="259045"/>
    <xdr:sp macro="" textlink="">
      <xdr:nvSpPr>
        <xdr:cNvPr id="405" name="テキスト ボックス 404"/>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73914</xdr:rowOff>
    </xdr:from>
    <xdr:to>
      <xdr:col>19</xdr:col>
      <xdr:colOff>533400</xdr:colOff>
      <xdr:row>40</xdr:row>
      <xdr:rowOff>4064</xdr:rowOff>
    </xdr:to>
    <xdr:sp macro="" textlink="">
      <xdr:nvSpPr>
        <xdr:cNvPr id="406" name="円/楕円 405"/>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14241</xdr:rowOff>
    </xdr:from>
    <xdr:ext cx="762000" cy="259045"/>
    <xdr:sp macro="" textlink="">
      <xdr:nvSpPr>
        <xdr:cNvPr id="407" name="テキスト ボックス 406"/>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地方債の新規発行を伴う大規模建設事業の適切な取捨選択の結果、類似団体平均を大きく下回る将来負担比率となっている。</a:t>
          </a:r>
          <a:endParaRPr kumimoji="1" lang="en-US" altLang="ja-JP" sz="1300">
            <a:latin typeface="ＭＳ Ｐゴシック"/>
          </a:endParaRPr>
        </a:p>
        <a:p>
          <a:r>
            <a:rPr kumimoji="1" lang="ja-JP" altLang="en-US" sz="1300">
              <a:latin typeface="ＭＳ Ｐゴシック"/>
            </a:rPr>
            <a:t>　今後においても、中期財政計画に基づき、緊急度及び必要性を十分検討した上で事業を実施し、地方債の新規発行額を抑制することで将来負担の健全性の維持に努める。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48" name="テキスト ボックス 447"/>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9652</xdr:rowOff>
    </xdr:from>
    <xdr:to>
      <xdr:col>19</xdr:col>
      <xdr:colOff>533400</xdr:colOff>
      <xdr:row>14</xdr:row>
      <xdr:rowOff>111252</xdr:rowOff>
    </xdr:to>
    <xdr:sp macro="" textlink="">
      <xdr:nvSpPr>
        <xdr:cNvPr id="454" name="円/楕円 453"/>
        <xdr:cNvSpPr/>
      </xdr:nvSpPr>
      <xdr:spPr>
        <a:xfrm>
          <a:off x="13462000" y="2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121429</xdr:rowOff>
    </xdr:from>
    <xdr:ext cx="762000" cy="259045"/>
    <xdr:sp macro="" textlink="">
      <xdr:nvSpPr>
        <xdr:cNvPr id="455" name="テキスト ボックス 454"/>
        <xdr:cNvSpPr txBox="1"/>
      </xdr:nvSpPr>
      <xdr:spPr>
        <a:xfrm>
          <a:off x="13131800" y="21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静岡県清水町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32,686
31,650
8.81
10,213,122
10,033,109
156,541
6,378,930
7,672,351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人件費に係る経常収支比率は、前年度比で</a:t>
          </a:r>
          <a:r>
            <a:rPr kumimoji="1" lang="en-US" altLang="ja-JP" sz="1300">
              <a:latin typeface="ＭＳ Ｐゴシック"/>
            </a:rPr>
            <a:t>4.7</a:t>
          </a:r>
          <a:r>
            <a:rPr kumimoji="1" lang="ja-JP" altLang="en-US" sz="1300">
              <a:latin typeface="ＭＳ Ｐゴシック"/>
            </a:rPr>
            <a:t>ポイントの大幅減となっており、人口１人当たり決算額についても類似団体平均値を下回った。これは、駿東伊豆消防組合の発足による消防職員の人件費の減が主な要因である。</a:t>
          </a:r>
          <a:endParaRPr kumimoji="1" lang="en-US" altLang="ja-JP" sz="1300">
            <a:latin typeface="ＭＳ Ｐゴシック"/>
          </a:endParaRPr>
        </a:p>
        <a:p>
          <a:r>
            <a:rPr kumimoji="1" lang="ja-JP" altLang="en-US" sz="1300">
              <a:latin typeface="ＭＳ Ｐゴシック"/>
            </a:rPr>
            <a:t>　今後においても職員給与等の適正化により人件費の抑制に努める。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99568</xdr:rowOff>
    </xdr:from>
    <xdr:to>
      <xdr:col>7</xdr:col>
      <xdr:colOff>15875</xdr:colOff>
      <xdr:row>37</xdr:row>
      <xdr:rowOff>143002</xdr:rowOff>
    </xdr:to>
    <xdr:cxnSp macro="">
      <xdr:nvCxnSpPr>
        <xdr:cNvPr id="64" name="直線コネクタ 63"/>
        <xdr:cNvCxnSpPr/>
      </xdr:nvCxnSpPr>
      <xdr:spPr>
        <a:xfrm flipV="1">
          <a:off x="3987800" y="6271768"/>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143002</xdr:rowOff>
    </xdr:from>
    <xdr:to>
      <xdr:col>5</xdr:col>
      <xdr:colOff>549275</xdr:colOff>
      <xdr:row>38</xdr:row>
      <xdr:rowOff>3556</xdr:rowOff>
    </xdr:to>
    <xdr:cxnSp macro="">
      <xdr:nvCxnSpPr>
        <xdr:cNvPr id="67" name="直線コネクタ 66"/>
        <xdr:cNvCxnSpPr/>
      </xdr:nvCxnSpPr>
      <xdr:spPr>
        <a:xfrm flipV="1">
          <a:off x="3098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133858</xdr:rowOff>
    </xdr:from>
    <xdr:to>
      <xdr:col>4</xdr:col>
      <xdr:colOff>346075</xdr:colOff>
      <xdr:row>38</xdr:row>
      <xdr:rowOff>3556</xdr:rowOff>
    </xdr:to>
    <xdr:cxnSp macro="">
      <xdr:nvCxnSpPr>
        <xdr:cNvPr id="70" name="直線コネクタ 69"/>
        <xdr:cNvCxnSpPr/>
      </xdr:nvCxnSpPr>
      <xdr:spPr>
        <a:xfrm>
          <a:off x="2209800" y="6477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133858</xdr:rowOff>
    </xdr:from>
    <xdr:to>
      <xdr:col>3</xdr:col>
      <xdr:colOff>142875</xdr:colOff>
      <xdr:row>37</xdr:row>
      <xdr:rowOff>165862</xdr:rowOff>
    </xdr:to>
    <xdr:cxnSp macro="">
      <xdr:nvCxnSpPr>
        <xdr:cNvPr id="73" name="直線コネクタ 72"/>
        <xdr:cNvCxnSpPr/>
      </xdr:nvCxnSpPr>
      <xdr:spPr>
        <a:xfrm flipV="1">
          <a:off x="1320800" y="64775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3" name="円/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5" name="円/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124206</xdr:rowOff>
    </xdr:from>
    <xdr:to>
      <xdr:col>4</xdr:col>
      <xdr:colOff>396875</xdr:colOff>
      <xdr:row>38</xdr:row>
      <xdr:rowOff>54356</xdr:rowOff>
    </xdr:to>
    <xdr:sp macro="" textlink="">
      <xdr:nvSpPr>
        <xdr:cNvPr id="87" name="円/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9" name="円/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115062</xdr:rowOff>
    </xdr:from>
    <xdr:to>
      <xdr:col>1</xdr:col>
      <xdr:colOff>676275</xdr:colOff>
      <xdr:row>38</xdr:row>
      <xdr:rowOff>45212</xdr:rowOff>
    </xdr:to>
    <xdr:sp macro="" textlink="">
      <xdr:nvSpPr>
        <xdr:cNvPr id="91" name="円/楕円 90"/>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29989</xdr:rowOff>
    </xdr:from>
    <xdr:ext cx="762000" cy="259045"/>
    <xdr:sp macro="" textlink="">
      <xdr:nvSpPr>
        <xdr:cNvPr id="92" name="テキスト ボックス 91"/>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物件費に係る経常収支比率は、予防接種や健康診査、ごみ、し尿の収集・運搬・処理に係る業務委託料などの負担が大きく、類似団体平均値より高くなっている。</a:t>
          </a:r>
          <a:endParaRPr kumimoji="1" lang="en-US" altLang="ja-JP" sz="1300">
            <a:latin typeface="ＭＳ Ｐゴシック"/>
          </a:endParaRPr>
        </a:p>
        <a:p>
          <a:r>
            <a:rPr kumimoji="1" lang="ja-JP" altLang="en-US" sz="1300">
              <a:latin typeface="ＭＳ Ｐゴシック"/>
            </a:rPr>
            <a:t>　今後においても、なお一層の徹底した節減合理化や行財政改革の取組みが必要である。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81280</xdr:rowOff>
    </xdr:to>
    <xdr:cxnSp macro="">
      <xdr:nvCxnSpPr>
        <xdr:cNvPr id="125" name="直線コネクタ 124"/>
        <xdr:cNvCxnSpPr/>
      </xdr:nvCxnSpPr>
      <xdr:spPr>
        <a:xfrm>
          <a:off x="15671800" y="2824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111760</xdr:rowOff>
    </xdr:to>
    <xdr:cxnSp macro="">
      <xdr:nvCxnSpPr>
        <xdr:cNvPr id="128" name="直線コネクタ 127"/>
        <xdr:cNvCxnSpPr/>
      </xdr:nvCxnSpPr>
      <xdr:spPr>
        <a:xfrm flipV="1">
          <a:off x="14782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16</xdr:row>
      <xdr:rowOff>111760</xdr:rowOff>
    </xdr:to>
    <xdr:cxnSp macro="">
      <xdr:nvCxnSpPr>
        <xdr:cNvPr id="131" name="直線コネクタ 130"/>
        <xdr:cNvCxnSpPr/>
      </xdr:nvCxnSpPr>
      <xdr:spPr>
        <a:xfrm>
          <a:off x="13893800" y="281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73660</xdr:rowOff>
    </xdr:from>
    <xdr:to>
      <xdr:col>20</xdr:col>
      <xdr:colOff>158750</xdr:colOff>
      <xdr:row>16</xdr:row>
      <xdr:rowOff>73660</xdr:rowOff>
    </xdr:to>
    <xdr:cxnSp macro="">
      <xdr:nvCxnSpPr>
        <xdr:cNvPr id="134" name="直線コネクタ 133"/>
        <xdr:cNvCxnSpPr/>
      </xdr:nvCxnSpPr>
      <xdr:spPr>
        <a:xfrm>
          <a:off x="13004800" y="281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2557</xdr:rowOff>
    </xdr:from>
    <xdr:ext cx="762000" cy="259045"/>
    <xdr:sp macro="" textlink="">
      <xdr:nvSpPr>
        <xdr:cNvPr id="145"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6" name="円/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47" name="テキスト ボックス 146"/>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48" name="円/楕円 147"/>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49" name="テキスト ボックス 148"/>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0" name="円/楕円 149"/>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51" name="テキスト ボックス 150"/>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22860</xdr:rowOff>
    </xdr:from>
    <xdr:to>
      <xdr:col>19</xdr:col>
      <xdr:colOff>6350</xdr:colOff>
      <xdr:row>16</xdr:row>
      <xdr:rowOff>124460</xdr:rowOff>
    </xdr:to>
    <xdr:sp macro="" textlink="">
      <xdr:nvSpPr>
        <xdr:cNvPr id="152" name="円/楕円 151"/>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109237</xdr:rowOff>
    </xdr:from>
    <xdr:ext cx="762000" cy="259045"/>
    <xdr:sp macro="" textlink="">
      <xdr:nvSpPr>
        <xdr:cNvPr id="153" name="テキスト ボックス 152"/>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地域型小規模民間保育施設への保育所運営費が生じたことや障害者介護給付事業費が増加したことにより、扶助費に係る経常収支比率は、</a:t>
          </a:r>
          <a:r>
            <a:rPr kumimoji="1" lang="en-US" altLang="ja-JP" sz="1300">
              <a:latin typeface="ＭＳ Ｐゴシック"/>
            </a:rPr>
            <a:t>1.4</a:t>
          </a:r>
          <a:r>
            <a:rPr kumimoji="1" lang="ja-JP" altLang="en-US" sz="1300">
              <a:latin typeface="ＭＳ Ｐゴシック"/>
            </a:rPr>
            <a:t>ポイント増加し、類似団体平均値を上回る結果となった。</a:t>
          </a:r>
          <a:endParaRPr kumimoji="1" lang="en-US" altLang="ja-JP" sz="1300">
            <a:latin typeface="ＭＳ Ｐゴシック"/>
          </a:endParaRPr>
        </a:p>
        <a:p>
          <a:r>
            <a:rPr kumimoji="1" lang="ja-JP" altLang="en-US" sz="1300">
              <a:latin typeface="ＭＳ Ｐゴシック"/>
            </a:rPr>
            <a:t>　今後も、少子高齢化対策等による増額が見込まれるが、扶助費の性格上、安易な削減ができないため、その他の経費を削減・圧縮することにより、扶助費の増加分を捻出していくこととする。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95250</xdr:rowOff>
    </xdr:to>
    <xdr:cxnSp macro="">
      <xdr:nvCxnSpPr>
        <xdr:cNvPr id="186" name="直線コネクタ 185"/>
        <xdr:cNvCxnSpPr/>
      </xdr:nvCxnSpPr>
      <xdr:spPr>
        <a:xfrm>
          <a:off x="3987800" y="9690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88900</xdr:rowOff>
    </xdr:to>
    <xdr:cxnSp macro="">
      <xdr:nvCxnSpPr>
        <xdr:cNvPr id="189" name="直線コネクタ 188"/>
        <xdr:cNvCxnSpPr/>
      </xdr:nvCxnSpPr>
      <xdr:spPr>
        <a:xfrm>
          <a:off x="3098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56</xdr:row>
      <xdr:rowOff>38100</xdr:rowOff>
    </xdr:to>
    <xdr:cxnSp macro="">
      <xdr:nvCxnSpPr>
        <xdr:cNvPr id="192" name="直線コネクタ 191"/>
        <xdr:cNvCxnSpPr/>
      </xdr:nvCxnSpPr>
      <xdr:spPr>
        <a:xfrm>
          <a:off x="2209800" y="9474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19050</xdr:rowOff>
    </xdr:from>
    <xdr:to>
      <xdr:col>3</xdr:col>
      <xdr:colOff>142875</xdr:colOff>
      <xdr:row>55</xdr:row>
      <xdr:rowOff>44450</xdr:rowOff>
    </xdr:to>
    <xdr:cxnSp macro="">
      <xdr:nvCxnSpPr>
        <xdr:cNvPr id="195" name="直線コネクタ 194"/>
        <xdr:cNvCxnSpPr/>
      </xdr:nvCxnSpPr>
      <xdr:spPr>
        <a:xfrm>
          <a:off x="1320800" y="944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5" name="円/楕円 204"/>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06"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08" name="テキスト ボックス 207"/>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09" name="円/楕円 208"/>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10" name="テキスト ボックス 209"/>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11" name="円/楕円 210"/>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12" name="テキスト ボックス 211"/>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213" name="円/楕円 212"/>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214" name="テキスト ボックス 213"/>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類似団体平均値を下回ってはいるが、年々増加傾向にある。繰出金の増加が主な要因であるが、今年度については、</a:t>
          </a:r>
          <a:r>
            <a:rPr kumimoji="1" lang="ja-JP" altLang="ja-JP" sz="1300">
              <a:solidFill>
                <a:schemeClr val="dk1"/>
              </a:solidFill>
              <a:effectLst/>
              <a:latin typeface="+mn-lt"/>
              <a:ea typeface="+mn-ea"/>
              <a:cs typeface="+mn-cs"/>
            </a:rPr>
            <a:t>勤労者住宅建設資金貸付事業における</a:t>
          </a:r>
          <a:r>
            <a:rPr kumimoji="1" lang="ja-JP" altLang="en-US" sz="1300">
              <a:solidFill>
                <a:schemeClr val="dk1"/>
              </a:solidFill>
              <a:effectLst/>
              <a:latin typeface="+mn-lt"/>
              <a:ea typeface="+mn-ea"/>
              <a:cs typeface="+mn-cs"/>
            </a:rPr>
            <a:t>貸付金の増</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大きく影響した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依然として、介護保険事業特別会計及び国民健康保険事業特別会計の繰出金については増加していることから、介護予防事業の推進を図り、介護給付費等の抑制による歳出削減に努める。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16510</xdr:rowOff>
    </xdr:to>
    <xdr:cxnSp macro="">
      <xdr:nvCxnSpPr>
        <xdr:cNvPr id="247" name="直線コネクタ 246"/>
        <xdr:cNvCxnSpPr/>
      </xdr:nvCxnSpPr>
      <xdr:spPr>
        <a:xfrm>
          <a:off x="15671800" y="9758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157480</xdr:rowOff>
    </xdr:to>
    <xdr:cxnSp macro="">
      <xdr:nvCxnSpPr>
        <xdr:cNvPr id="250" name="直線コネクタ 249"/>
        <xdr:cNvCxnSpPr/>
      </xdr:nvCxnSpPr>
      <xdr:spPr>
        <a:xfrm>
          <a:off x="14782800" y="968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81280</xdr:rowOff>
    </xdr:to>
    <xdr:cxnSp macro="">
      <xdr:nvCxnSpPr>
        <xdr:cNvPr id="253" name="直線コネクタ 252"/>
        <xdr:cNvCxnSpPr/>
      </xdr:nvCxnSpPr>
      <xdr:spPr>
        <a:xfrm>
          <a:off x="13893800" y="964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43180</xdr:rowOff>
    </xdr:to>
    <xdr:cxnSp macro="">
      <xdr:nvCxnSpPr>
        <xdr:cNvPr id="256" name="直線コネクタ 255"/>
        <xdr:cNvCxnSpPr/>
      </xdr:nvCxnSpPr>
      <xdr:spPr>
        <a:xfrm>
          <a:off x="13004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6" name="円/楕円 265"/>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67"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68" name="円/楕円 267"/>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69" name="テキスト ボックス 268"/>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0" name="円/楕円 269"/>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1" name="テキスト ボックス 270"/>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2" name="円/楕円 271"/>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3" name="テキスト ボックス 272"/>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4" name="円/楕円 273"/>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5" name="テキスト ボックス 274"/>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補助費等に係る経常収支比率は、前年度比で</a:t>
          </a:r>
          <a:r>
            <a:rPr kumimoji="1" lang="en-US" altLang="ja-JP" sz="1300">
              <a:latin typeface="ＭＳ Ｐゴシック"/>
            </a:rPr>
            <a:t>5.5</a:t>
          </a:r>
          <a:r>
            <a:rPr kumimoji="1" lang="ja-JP" altLang="en-US" sz="1300">
              <a:latin typeface="ＭＳ Ｐゴシック"/>
            </a:rPr>
            <a:t>ポイント増の大幅な増加となった。これは、駿東伊豆消防組合の発足による負担金の増が主な要因である。</a:t>
          </a:r>
          <a:endParaRPr kumimoji="1" lang="en-US" altLang="ja-JP" sz="1300">
            <a:latin typeface="ＭＳ Ｐゴシック"/>
          </a:endParaRPr>
        </a:p>
        <a:p>
          <a:r>
            <a:rPr kumimoji="1" lang="ja-JP" altLang="en-US" sz="1300">
              <a:latin typeface="ＭＳ Ｐゴシック"/>
            </a:rPr>
            <a:t>　ごみ処理を一部事務組合で行っていないことなどのため、それらに係る負担金などが類似団体と比較して少ないことから、依然として類似団体平均値を下回っているが、平成</a:t>
          </a:r>
          <a:r>
            <a:rPr kumimoji="1" lang="en-US" altLang="ja-JP" sz="1300">
              <a:latin typeface="ＭＳ Ｐゴシック"/>
            </a:rPr>
            <a:t>24</a:t>
          </a:r>
          <a:r>
            <a:rPr kumimoji="1" lang="ja-JP" altLang="en-US" sz="1300">
              <a:latin typeface="ＭＳ Ｐゴシック"/>
            </a:rPr>
            <a:t>年度以降、増加傾向にあるため、さらなる見直しに努める。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113284</xdr:rowOff>
    </xdr:from>
    <xdr:to>
      <xdr:col>24</xdr:col>
      <xdr:colOff>31750</xdr:colOff>
      <xdr:row>36</xdr:row>
      <xdr:rowOff>21844</xdr:rowOff>
    </xdr:to>
    <xdr:cxnSp macro="">
      <xdr:nvCxnSpPr>
        <xdr:cNvPr id="305" name="直線コネクタ 304"/>
        <xdr:cNvCxnSpPr/>
      </xdr:nvCxnSpPr>
      <xdr:spPr>
        <a:xfrm>
          <a:off x="15671800" y="5942584"/>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34</xdr:row>
      <xdr:rowOff>113284</xdr:rowOff>
    </xdr:to>
    <xdr:cxnSp macro="">
      <xdr:nvCxnSpPr>
        <xdr:cNvPr id="308" name="直線コネクタ 307"/>
        <xdr:cNvCxnSpPr/>
      </xdr:nvCxnSpPr>
      <xdr:spPr>
        <a:xfrm>
          <a:off x="14782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99568</xdr:rowOff>
    </xdr:to>
    <xdr:cxnSp macro="">
      <xdr:nvCxnSpPr>
        <xdr:cNvPr id="311" name="直線コネクタ 310"/>
        <xdr:cNvCxnSpPr/>
      </xdr:nvCxnSpPr>
      <xdr:spPr>
        <a:xfrm>
          <a:off x="13893800" y="5910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34</xdr:row>
      <xdr:rowOff>81280</xdr:rowOff>
    </xdr:to>
    <xdr:cxnSp macro="">
      <xdr:nvCxnSpPr>
        <xdr:cNvPr id="314" name="直線コネクタ 313"/>
        <xdr:cNvCxnSpPr/>
      </xdr:nvCxnSpPr>
      <xdr:spPr>
        <a:xfrm>
          <a:off x="13004800" y="5901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4" name="円/楕円 323"/>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5"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62484</xdr:rowOff>
    </xdr:from>
    <xdr:to>
      <xdr:col>22</xdr:col>
      <xdr:colOff>615950</xdr:colOff>
      <xdr:row>34</xdr:row>
      <xdr:rowOff>164084</xdr:rowOff>
    </xdr:to>
    <xdr:sp macro="" textlink="">
      <xdr:nvSpPr>
        <xdr:cNvPr id="326" name="円/楕円 325"/>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2811</xdr:rowOff>
    </xdr:from>
    <xdr:ext cx="736600" cy="259045"/>
    <xdr:sp macro="" textlink="">
      <xdr:nvSpPr>
        <xdr:cNvPr id="327" name="テキスト ボックス 326"/>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48768</xdr:rowOff>
    </xdr:from>
    <xdr:to>
      <xdr:col>21</xdr:col>
      <xdr:colOff>412750</xdr:colOff>
      <xdr:row>34</xdr:row>
      <xdr:rowOff>150368</xdr:rowOff>
    </xdr:to>
    <xdr:sp macro="" textlink="">
      <xdr:nvSpPr>
        <xdr:cNvPr id="328" name="円/楕円 327"/>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160545</xdr:rowOff>
    </xdr:from>
    <xdr:ext cx="762000" cy="259045"/>
    <xdr:sp macro="" textlink="">
      <xdr:nvSpPr>
        <xdr:cNvPr id="329" name="テキスト ボックス 328"/>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0" name="円/楕円 329"/>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1" name="テキスト ボックス 330"/>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2" name="円/楕円 331"/>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3" name="テキスト ボックス 332"/>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地方債の新規発行に伴う普通建設事業費の適切な取捨選択の結果、公債費に係る経常収支比率及び人口１人当たり決算額は、類似団体を下回っている。</a:t>
          </a:r>
          <a:endParaRPr kumimoji="1" lang="en-US" altLang="ja-JP" sz="1300">
            <a:latin typeface="ＭＳ Ｐゴシック"/>
          </a:endParaRPr>
        </a:p>
        <a:p>
          <a:r>
            <a:rPr kumimoji="1" lang="ja-JP" altLang="en-US" sz="1300">
              <a:latin typeface="ＭＳ Ｐゴシック"/>
            </a:rPr>
            <a:t>　今後においては、臨時財政対策債の償還が続くなど、年々増加傾向で推移していくことが見込まれるため、中期財政計画に基づき、緊急度及び必要性を十分検討した上で事業を実施し、将来負担となる公債費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88900</xdr:rowOff>
    </xdr:to>
    <xdr:cxnSp macro="">
      <xdr:nvCxnSpPr>
        <xdr:cNvPr id="366" name="直線コネクタ 365"/>
        <xdr:cNvCxnSpPr/>
      </xdr:nvCxnSpPr>
      <xdr:spPr>
        <a:xfrm>
          <a:off x="3987800" y="13088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127000</xdr:rowOff>
    </xdr:to>
    <xdr:cxnSp macro="">
      <xdr:nvCxnSpPr>
        <xdr:cNvPr id="369" name="直線コネクタ 368"/>
        <xdr:cNvCxnSpPr/>
      </xdr:nvCxnSpPr>
      <xdr:spPr>
        <a:xfrm flipV="1">
          <a:off x="3098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76</xdr:row>
      <xdr:rowOff>127000</xdr:rowOff>
    </xdr:to>
    <xdr:cxnSp macro="">
      <xdr:nvCxnSpPr>
        <xdr:cNvPr id="372" name="直線コネクタ 371"/>
        <xdr:cNvCxnSpPr/>
      </xdr:nvCxnSpPr>
      <xdr:spPr>
        <a:xfrm>
          <a:off x="2209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111761</xdr:rowOff>
    </xdr:to>
    <xdr:cxnSp macro="">
      <xdr:nvCxnSpPr>
        <xdr:cNvPr id="375" name="直線コネクタ 374"/>
        <xdr:cNvCxnSpPr/>
      </xdr:nvCxnSpPr>
      <xdr:spPr>
        <a:xfrm>
          <a:off x="1320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85" name="円/楕円 384"/>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86"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7" name="円/楕円 386"/>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8" name="テキスト ボックス 387"/>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9" name="円/楕円 388"/>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0" name="テキスト ボックス 389"/>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91" name="円/楕円 390"/>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92" name="テキスト ボックス 391"/>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93" name="円/楕円 392"/>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94" name="テキスト ボックス 393"/>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公債費以外の経常収支比率は、類似団体平均値を下回ってはいるものの、前年度比で</a:t>
          </a:r>
          <a:r>
            <a:rPr kumimoji="1" lang="en-US" altLang="ja-JP" sz="1300">
              <a:latin typeface="ＭＳ Ｐゴシック"/>
            </a:rPr>
            <a:t>2.6</a:t>
          </a:r>
          <a:r>
            <a:rPr kumimoji="1" lang="ja-JP" altLang="en-US" sz="1300">
              <a:latin typeface="ＭＳ Ｐゴシック"/>
            </a:rPr>
            <a:t>ポイント増となっている。ポイントの増加が著しいのは、扶助費と補助費等であるが、扶助費の性格を考慮すると、他の項目の見直しが急務である。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年度以降増加傾向にある補助費等について、さらなる見直しに努める。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77</xdr:row>
      <xdr:rowOff>1270</xdr:rowOff>
    </xdr:to>
    <xdr:cxnSp macro="">
      <xdr:nvCxnSpPr>
        <xdr:cNvPr id="425" name="直線コネクタ 424"/>
        <xdr:cNvCxnSpPr/>
      </xdr:nvCxnSpPr>
      <xdr:spPr>
        <a:xfrm>
          <a:off x="15671800" y="130840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53848</xdr:rowOff>
    </xdr:to>
    <xdr:cxnSp macro="">
      <xdr:nvCxnSpPr>
        <xdr:cNvPr id="428" name="直線コネクタ 427"/>
        <xdr:cNvCxnSpPr/>
      </xdr:nvCxnSpPr>
      <xdr:spPr>
        <a:xfrm>
          <a:off x="14782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33274</xdr:rowOff>
    </xdr:from>
    <xdr:to>
      <xdr:col>21</xdr:col>
      <xdr:colOff>361950</xdr:colOff>
      <xdr:row>76</xdr:row>
      <xdr:rowOff>26415</xdr:rowOff>
    </xdr:to>
    <xdr:cxnSp macro="">
      <xdr:nvCxnSpPr>
        <xdr:cNvPr id="431" name="直線コネクタ 430"/>
        <xdr:cNvCxnSpPr/>
      </xdr:nvCxnSpPr>
      <xdr:spPr>
        <a:xfrm>
          <a:off x="13893800" y="1289202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33274</xdr:rowOff>
    </xdr:from>
    <xdr:to>
      <xdr:col>20</xdr:col>
      <xdr:colOff>158750</xdr:colOff>
      <xdr:row>75</xdr:row>
      <xdr:rowOff>42418</xdr:rowOff>
    </xdr:to>
    <xdr:cxnSp macro="">
      <xdr:nvCxnSpPr>
        <xdr:cNvPr id="434" name="直線コネクタ 433"/>
        <xdr:cNvCxnSpPr/>
      </xdr:nvCxnSpPr>
      <xdr:spPr>
        <a:xfrm flipV="1">
          <a:off x="13004800" y="12892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4" name="円/楕円 443"/>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5"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xdr:rowOff>
    </xdr:from>
    <xdr:to>
      <xdr:col>22</xdr:col>
      <xdr:colOff>615950</xdr:colOff>
      <xdr:row>76</xdr:row>
      <xdr:rowOff>104648</xdr:rowOff>
    </xdr:to>
    <xdr:sp macro="" textlink="">
      <xdr:nvSpPr>
        <xdr:cNvPr id="446" name="円/楕円 445"/>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114825</xdr:rowOff>
    </xdr:from>
    <xdr:ext cx="736600" cy="259045"/>
    <xdr:sp macro="" textlink="">
      <xdr:nvSpPr>
        <xdr:cNvPr id="447" name="テキスト ボックス 446"/>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48" name="円/楕円 447"/>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49" name="テキスト ボックス 448"/>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153924</xdr:rowOff>
    </xdr:from>
    <xdr:to>
      <xdr:col>20</xdr:col>
      <xdr:colOff>209550</xdr:colOff>
      <xdr:row>75</xdr:row>
      <xdr:rowOff>84074</xdr:rowOff>
    </xdr:to>
    <xdr:sp macro="" textlink="">
      <xdr:nvSpPr>
        <xdr:cNvPr id="450" name="円/楕円 449"/>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94251</xdr:rowOff>
    </xdr:from>
    <xdr:ext cx="762000" cy="259045"/>
    <xdr:sp macro="" textlink="">
      <xdr:nvSpPr>
        <xdr:cNvPr id="451" name="テキスト ボックス 450"/>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163068</xdr:rowOff>
    </xdr:from>
    <xdr:to>
      <xdr:col>19</xdr:col>
      <xdr:colOff>6350</xdr:colOff>
      <xdr:row>75</xdr:row>
      <xdr:rowOff>93218</xdr:rowOff>
    </xdr:to>
    <xdr:sp macro="" textlink="">
      <xdr:nvSpPr>
        <xdr:cNvPr id="452" name="円/楕円 451"/>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103395</xdr:rowOff>
    </xdr:from>
    <xdr:ext cx="762000" cy="259045"/>
    <xdr:sp macro="" textlink="">
      <xdr:nvSpPr>
        <xdr:cNvPr id="453" name="テキスト ボックス 452"/>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静岡県清水町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46119</xdr:rowOff>
    </xdr:from>
    <xdr:to>
      <xdr:col>4</xdr:col>
      <xdr:colOff>1117600</xdr:colOff>
      <xdr:row>18</xdr:row>
      <xdr:rowOff>54626</xdr:rowOff>
    </xdr:to>
    <xdr:cxnSp macro="">
      <xdr:nvCxnSpPr>
        <xdr:cNvPr id="52" name="直線コネクタ 51"/>
        <xdr:cNvCxnSpPr/>
      </xdr:nvCxnSpPr>
      <xdr:spPr bwMode="auto">
        <a:xfrm>
          <a:off x="5003800" y="3179844"/>
          <a:ext cx="647700" cy="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46119</xdr:rowOff>
    </xdr:from>
    <xdr:to>
      <xdr:col>4</xdr:col>
      <xdr:colOff>469900</xdr:colOff>
      <xdr:row>18</xdr:row>
      <xdr:rowOff>73747</xdr:rowOff>
    </xdr:to>
    <xdr:cxnSp macro="">
      <xdr:nvCxnSpPr>
        <xdr:cNvPr id="55" name="直線コネクタ 54"/>
        <xdr:cNvCxnSpPr/>
      </xdr:nvCxnSpPr>
      <xdr:spPr bwMode="auto">
        <a:xfrm flipV="1">
          <a:off x="4305300" y="3179844"/>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73747</xdr:rowOff>
    </xdr:from>
    <xdr:to>
      <xdr:col>3</xdr:col>
      <xdr:colOff>904875</xdr:colOff>
      <xdr:row>18</xdr:row>
      <xdr:rowOff>76850</xdr:rowOff>
    </xdr:to>
    <xdr:cxnSp macro="">
      <xdr:nvCxnSpPr>
        <xdr:cNvPr id="58" name="直線コネクタ 57"/>
        <xdr:cNvCxnSpPr/>
      </xdr:nvCxnSpPr>
      <xdr:spPr bwMode="auto">
        <a:xfrm flipV="1">
          <a:off x="3606800" y="3207472"/>
          <a:ext cx="698500" cy="3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32958</xdr:rowOff>
    </xdr:from>
    <xdr:to>
      <xdr:col>3</xdr:col>
      <xdr:colOff>206375</xdr:colOff>
      <xdr:row>18</xdr:row>
      <xdr:rowOff>76850</xdr:rowOff>
    </xdr:to>
    <xdr:cxnSp macro="">
      <xdr:nvCxnSpPr>
        <xdr:cNvPr id="61" name="直線コネクタ 60"/>
        <xdr:cNvCxnSpPr/>
      </xdr:nvCxnSpPr>
      <xdr:spPr bwMode="auto">
        <a:xfrm>
          <a:off x="2908300" y="3166683"/>
          <a:ext cx="698500" cy="4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3826</xdr:rowOff>
    </xdr:from>
    <xdr:to>
      <xdr:col>5</xdr:col>
      <xdr:colOff>34925</xdr:colOff>
      <xdr:row>18</xdr:row>
      <xdr:rowOff>105426</xdr:rowOff>
    </xdr:to>
    <xdr:sp macro="" textlink="">
      <xdr:nvSpPr>
        <xdr:cNvPr id="71" name="円/楕円 70"/>
        <xdr:cNvSpPr/>
      </xdr:nvSpPr>
      <xdr:spPr bwMode="auto">
        <a:xfrm>
          <a:off x="5600700" y="313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147353</xdr:rowOff>
    </xdr:from>
    <xdr:ext cx="762000" cy="259045"/>
    <xdr:sp macro="" textlink="">
      <xdr:nvSpPr>
        <xdr:cNvPr id="72" name="人口1人当たり決算額の推移該当値テキスト130"/>
        <xdr:cNvSpPr txBox="1"/>
      </xdr:nvSpPr>
      <xdr:spPr>
        <a:xfrm>
          <a:off x="5740400" y="310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65,849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166769</xdr:rowOff>
    </xdr:from>
    <xdr:to>
      <xdr:col>4</xdr:col>
      <xdr:colOff>520700</xdr:colOff>
      <xdr:row>18</xdr:row>
      <xdr:rowOff>96919</xdr:rowOff>
    </xdr:to>
    <xdr:sp macro="" textlink="">
      <xdr:nvSpPr>
        <xdr:cNvPr id="73" name="円/楕円 72"/>
        <xdr:cNvSpPr/>
      </xdr:nvSpPr>
      <xdr:spPr bwMode="auto">
        <a:xfrm>
          <a:off x="4953000" y="312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81696</xdr:rowOff>
    </xdr:from>
    <xdr:ext cx="736600" cy="259045"/>
    <xdr:sp macro="" textlink="">
      <xdr:nvSpPr>
        <xdr:cNvPr id="74" name="テキスト ボックス 73"/>
        <xdr:cNvSpPr txBox="1"/>
      </xdr:nvSpPr>
      <xdr:spPr>
        <a:xfrm>
          <a:off x="4622800" y="321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66,370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22947</xdr:rowOff>
    </xdr:from>
    <xdr:to>
      <xdr:col>3</xdr:col>
      <xdr:colOff>955675</xdr:colOff>
      <xdr:row>18</xdr:row>
      <xdr:rowOff>124547</xdr:rowOff>
    </xdr:to>
    <xdr:sp macro="" textlink="">
      <xdr:nvSpPr>
        <xdr:cNvPr id="75" name="円/楕円 74"/>
        <xdr:cNvSpPr/>
      </xdr:nvSpPr>
      <xdr:spPr bwMode="auto">
        <a:xfrm>
          <a:off x="4254500" y="315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109324</xdr:rowOff>
    </xdr:from>
    <xdr:ext cx="762000" cy="259045"/>
    <xdr:sp macro="" textlink="">
      <xdr:nvSpPr>
        <xdr:cNvPr id="76" name="テキスト ボックス 75"/>
        <xdr:cNvSpPr txBox="1"/>
      </xdr:nvSpPr>
      <xdr:spPr>
        <a:xfrm>
          <a:off x="3924300" y="32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64,678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26050</xdr:rowOff>
    </xdr:from>
    <xdr:to>
      <xdr:col>3</xdr:col>
      <xdr:colOff>257175</xdr:colOff>
      <xdr:row>18</xdr:row>
      <xdr:rowOff>127650</xdr:rowOff>
    </xdr:to>
    <xdr:sp macro="" textlink="">
      <xdr:nvSpPr>
        <xdr:cNvPr id="77" name="円/楕円 76"/>
        <xdr:cNvSpPr/>
      </xdr:nvSpPr>
      <xdr:spPr bwMode="auto">
        <a:xfrm>
          <a:off x="3556000" y="3159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112427</xdr:rowOff>
    </xdr:from>
    <xdr:ext cx="762000" cy="259045"/>
    <xdr:sp macro="" textlink="">
      <xdr:nvSpPr>
        <xdr:cNvPr id="78" name="テキスト ボックス 77"/>
        <xdr:cNvSpPr txBox="1"/>
      </xdr:nvSpPr>
      <xdr:spPr>
        <a:xfrm>
          <a:off x="3225800" y="324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64,488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153608</xdr:rowOff>
    </xdr:from>
    <xdr:to>
      <xdr:col>2</xdr:col>
      <xdr:colOff>692150</xdr:colOff>
      <xdr:row>18</xdr:row>
      <xdr:rowOff>83758</xdr:rowOff>
    </xdr:to>
    <xdr:sp macro="" textlink="">
      <xdr:nvSpPr>
        <xdr:cNvPr id="79" name="円/楕円 78"/>
        <xdr:cNvSpPr/>
      </xdr:nvSpPr>
      <xdr:spPr bwMode="auto">
        <a:xfrm>
          <a:off x="2857500" y="3115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68535</xdr:rowOff>
    </xdr:from>
    <xdr:ext cx="762000" cy="259045"/>
    <xdr:sp macro="" textlink="">
      <xdr:nvSpPr>
        <xdr:cNvPr id="80" name="テキスト ボックス 79"/>
        <xdr:cNvSpPr txBox="1"/>
      </xdr:nvSpPr>
      <xdr:spPr>
        <a:xfrm>
          <a:off x="2527300" y="320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53924</xdr:rowOff>
    </xdr:from>
    <xdr:to>
      <xdr:col>4</xdr:col>
      <xdr:colOff>1117600</xdr:colOff>
      <xdr:row>37</xdr:row>
      <xdr:rowOff>105549</xdr:rowOff>
    </xdr:to>
    <xdr:cxnSp macro="">
      <xdr:nvCxnSpPr>
        <xdr:cNvPr id="114" name="直線コネクタ 113"/>
        <xdr:cNvCxnSpPr/>
      </xdr:nvCxnSpPr>
      <xdr:spPr bwMode="auto">
        <a:xfrm>
          <a:off x="5003800" y="7178624"/>
          <a:ext cx="647700" cy="5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53924</xdr:rowOff>
    </xdr:from>
    <xdr:to>
      <xdr:col>4</xdr:col>
      <xdr:colOff>469900</xdr:colOff>
      <xdr:row>37</xdr:row>
      <xdr:rowOff>187769</xdr:rowOff>
    </xdr:to>
    <xdr:cxnSp macro="">
      <xdr:nvCxnSpPr>
        <xdr:cNvPr id="117" name="直線コネクタ 116"/>
        <xdr:cNvCxnSpPr/>
      </xdr:nvCxnSpPr>
      <xdr:spPr bwMode="auto">
        <a:xfrm flipV="1">
          <a:off x="4305300" y="7178624"/>
          <a:ext cx="698500" cy="13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123647</xdr:rowOff>
    </xdr:from>
    <xdr:to>
      <xdr:col>3</xdr:col>
      <xdr:colOff>904875</xdr:colOff>
      <xdr:row>37</xdr:row>
      <xdr:rowOff>187769</xdr:rowOff>
    </xdr:to>
    <xdr:cxnSp macro="">
      <xdr:nvCxnSpPr>
        <xdr:cNvPr id="120" name="直線コネクタ 119"/>
        <xdr:cNvCxnSpPr/>
      </xdr:nvCxnSpPr>
      <xdr:spPr bwMode="auto">
        <a:xfrm>
          <a:off x="3606800" y="7248347"/>
          <a:ext cx="698500" cy="64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101968</xdr:rowOff>
    </xdr:from>
    <xdr:to>
      <xdr:col>3</xdr:col>
      <xdr:colOff>206375</xdr:colOff>
      <xdr:row>37</xdr:row>
      <xdr:rowOff>123647</xdr:rowOff>
    </xdr:to>
    <xdr:cxnSp macro="">
      <xdr:nvCxnSpPr>
        <xdr:cNvPr id="123" name="直線コネクタ 122"/>
        <xdr:cNvCxnSpPr/>
      </xdr:nvCxnSpPr>
      <xdr:spPr bwMode="auto">
        <a:xfrm>
          <a:off x="2908300" y="7226668"/>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54749</xdr:rowOff>
    </xdr:from>
    <xdr:to>
      <xdr:col>5</xdr:col>
      <xdr:colOff>34925</xdr:colOff>
      <xdr:row>37</xdr:row>
      <xdr:rowOff>156349</xdr:rowOff>
    </xdr:to>
    <xdr:sp macro="" textlink="">
      <xdr:nvSpPr>
        <xdr:cNvPr id="133" name="円/楕円 132"/>
        <xdr:cNvSpPr/>
      </xdr:nvSpPr>
      <xdr:spPr bwMode="auto">
        <a:xfrm>
          <a:off x="5600700" y="7179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26826</xdr:rowOff>
    </xdr:from>
    <xdr:ext cx="762000" cy="259045"/>
    <xdr:sp macro="" textlink="">
      <xdr:nvSpPr>
        <xdr:cNvPr id="134" name="人口1人当たり決算額の推移該当値テキスト445"/>
        <xdr:cNvSpPr txBox="1"/>
      </xdr:nvSpPr>
      <xdr:spPr>
        <a:xfrm>
          <a:off x="5740400" y="715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3124</xdr:rowOff>
    </xdr:from>
    <xdr:to>
      <xdr:col>4</xdr:col>
      <xdr:colOff>520700</xdr:colOff>
      <xdr:row>37</xdr:row>
      <xdr:rowOff>104724</xdr:rowOff>
    </xdr:to>
    <xdr:sp macro="" textlink="">
      <xdr:nvSpPr>
        <xdr:cNvPr id="135" name="円/楕円 134"/>
        <xdr:cNvSpPr/>
      </xdr:nvSpPr>
      <xdr:spPr bwMode="auto">
        <a:xfrm>
          <a:off x="4953000" y="7127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89501</xdr:rowOff>
    </xdr:from>
    <xdr:ext cx="736600" cy="259045"/>
    <xdr:sp macro="" textlink="">
      <xdr:nvSpPr>
        <xdr:cNvPr id="136" name="テキスト ボックス 135"/>
        <xdr:cNvSpPr txBox="1"/>
      </xdr:nvSpPr>
      <xdr:spPr>
        <a:xfrm>
          <a:off x="4622800" y="7214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136969</xdr:rowOff>
    </xdr:from>
    <xdr:to>
      <xdr:col>3</xdr:col>
      <xdr:colOff>955675</xdr:colOff>
      <xdr:row>37</xdr:row>
      <xdr:rowOff>238569</xdr:rowOff>
    </xdr:to>
    <xdr:sp macro="" textlink="">
      <xdr:nvSpPr>
        <xdr:cNvPr id="137" name="円/楕円 136"/>
        <xdr:cNvSpPr/>
      </xdr:nvSpPr>
      <xdr:spPr bwMode="auto">
        <a:xfrm>
          <a:off x="4254500" y="7261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223346</xdr:rowOff>
    </xdr:from>
    <xdr:ext cx="762000" cy="259045"/>
    <xdr:sp macro="" textlink="">
      <xdr:nvSpPr>
        <xdr:cNvPr id="138" name="テキスト ボックス 137"/>
        <xdr:cNvSpPr txBox="1"/>
      </xdr:nvSpPr>
      <xdr:spPr>
        <a:xfrm>
          <a:off x="3924300" y="734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72847</xdr:rowOff>
    </xdr:from>
    <xdr:to>
      <xdr:col>3</xdr:col>
      <xdr:colOff>257175</xdr:colOff>
      <xdr:row>37</xdr:row>
      <xdr:rowOff>174447</xdr:rowOff>
    </xdr:to>
    <xdr:sp macro="" textlink="">
      <xdr:nvSpPr>
        <xdr:cNvPr id="139" name="円/楕円 138"/>
        <xdr:cNvSpPr/>
      </xdr:nvSpPr>
      <xdr:spPr bwMode="auto">
        <a:xfrm>
          <a:off x="3556000" y="719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159224</xdr:rowOff>
    </xdr:from>
    <xdr:ext cx="762000" cy="259045"/>
    <xdr:sp macro="" textlink="">
      <xdr:nvSpPr>
        <xdr:cNvPr id="140" name="テキスト ボックス 139"/>
        <xdr:cNvSpPr txBox="1"/>
      </xdr:nvSpPr>
      <xdr:spPr>
        <a:xfrm>
          <a:off x="3225800" y="728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51168</xdr:rowOff>
    </xdr:from>
    <xdr:to>
      <xdr:col>2</xdr:col>
      <xdr:colOff>692150</xdr:colOff>
      <xdr:row>37</xdr:row>
      <xdr:rowOff>152768</xdr:rowOff>
    </xdr:to>
    <xdr:sp macro="" textlink="">
      <xdr:nvSpPr>
        <xdr:cNvPr id="141" name="円/楕円 140"/>
        <xdr:cNvSpPr/>
      </xdr:nvSpPr>
      <xdr:spPr bwMode="auto">
        <a:xfrm>
          <a:off x="2857500" y="7175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137545</xdr:rowOff>
    </xdr:from>
    <xdr:ext cx="762000" cy="259045"/>
    <xdr:sp macro="" textlink="">
      <xdr:nvSpPr>
        <xdr:cNvPr id="142" name="テキスト ボックス 141"/>
        <xdr:cNvSpPr txBox="1"/>
      </xdr:nvSpPr>
      <xdr:spPr>
        <a:xfrm>
          <a:off x="2527300" y="726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32,686
31,650
8.81
10,213,122
10,033,109
156,541
6,378,930
7,672,351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59271</xdr:rowOff>
    </xdr:from>
    <xdr:to>
      <xdr:col>6</xdr:col>
      <xdr:colOff>511175</xdr:colOff>
      <xdr:row>38</xdr:row>
      <xdr:rowOff>84512</xdr:rowOff>
    </xdr:to>
    <xdr:cxnSp macro="">
      <xdr:nvCxnSpPr>
        <xdr:cNvPr id="61" name="直線コネクタ 60"/>
        <xdr:cNvCxnSpPr/>
      </xdr:nvCxnSpPr>
      <xdr:spPr>
        <a:xfrm>
          <a:off x="3797300" y="6402921"/>
          <a:ext cx="838200" cy="1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59271</xdr:rowOff>
    </xdr:from>
    <xdr:to>
      <xdr:col>5</xdr:col>
      <xdr:colOff>358775</xdr:colOff>
      <xdr:row>37</xdr:row>
      <xdr:rowOff>77254</xdr:rowOff>
    </xdr:to>
    <xdr:cxnSp macro="">
      <xdr:nvCxnSpPr>
        <xdr:cNvPr id="64" name="直線コネクタ 63"/>
        <xdr:cNvCxnSpPr/>
      </xdr:nvCxnSpPr>
      <xdr:spPr>
        <a:xfrm flipV="1">
          <a:off x="2908300" y="6402921"/>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77254</xdr:rowOff>
    </xdr:from>
    <xdr:to>
      <xdr:col>4</xdr:col>
      <xdr:colOff>155575</xdr:colOff>
      <xdr:row>37</xdr:row>
      <xdr:rowOff>87503</xdr:rowOff>
    </xdr:to>
    <xdr:cxnSp macro="">
      <xdr:nvCxnSpPr>
        <xdr:cNvPr id="67" name="直線コネクタ 66"/>
        <xdr:cNvCxnSpPr/>
      </xdr:nvCxnSpPr>
      <xdr:spPr>
        <a:xfrm flipV="1">
          <a:off x="2019300" y="642090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52470</xdr:rowOff>
    </xdr:from>
    <xdr:to>
      <xdr:col>2</xdr:col>
      <xdr:colOff>638175</xdr:colOff>
      <xdr:row>37</xdr:row>
      <xdr:rowOff>87503</xdr:rowOff>
    </xdr:to>
    <xdr:cxnSp macro="">
      <xdr:nvCxnSpPr>
        <xdr:cNvPr id="70" name="直線コネクタ 69"/>
        <xdr:cNvCxnSpPr/>
      </xdr:nvCxnSpPr>
      <xdr:spPr>
        <a:xfrm>
          <a:off x="1130300" y="6396120"/>
          <a:ext cx="8890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33712</xdr:rowOff>
    </xdr:from>
    <xdr:to>
      <xdr:col>6</xdr:col>
      <xdr:colOff>561975</xdr:colOff>
      <xdr:row>38</xdr:row>
      <xdr:rowOff>135312</xdr:rowOff>
    </xdr:to>
    <xdr:sp macro="" textlink="">
      <xdr:nvSpPr>
        <xdr:cNvPr id="80" name="円/楕円 79"/>
        <xdr:cNvSpPr/>
      </xdr:nvSpPr>
      <xdr:spPr>
        <a:xfrm>
          <a:off x="4584700" y="65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12139</xdr:rowOff>
    </xdr:from>
    <xdr:ext cx="534377" cy="259045"/>
    <xdr:sp macro="" textlink="">
      <xdr:nvSpPr>
        <xdr:cNvPr id="81" name="人件費該当値テキスト"/>
        <xdr:cNvSpPr txBox="1"/>
      </xdr:nvSpPr>
      <xdr:spPr>
        <a:xfrm>
          <a:off x="4686300" y="65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46,897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8471</xdr:rowOff>
    </xdr:from>
    <xdr:to>
      <xdr:col>5</xdr:col>
      <xdr:colOff>409575</xdr:colOff>
      <xdr:row>37</xdr:row>
      <xdr:rowOff>110071</xdr:rowOff>
    </xdr:to>
    <xdr:sp macro="" textlink="">
      <xdr:nvSpPr>
        <xdr:cNvPr id="82" name="円/楕円 81"/>
        <xdr:cNvSpPr/>
      </xdr:nvSpPr>
      <xdr:spPr>
        <a:xfrm>
          <a:off x="3746500" y="63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126598</xdr:rowOff>
    </xdr:from>
    <xdr:ext cx="534377" cy="259045"/>
    <xdr:sp macro="" textlink="">
      <xdr:nvSpPr>
        <xdr:cNvPr id="83" name="テキスト ボックス 82"/>
        <xdr:cNvSpPr txBox="1"/>
      </xdr:nvSpPr>
      <xdr:spPr>
        <a:xfrm>
          <a:off x="3530111" y="61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26454</xdr:rowOff>
    </xdr:from>
    <xdr:to>
      <xdr:col>4</xdr:col>
      <xdr:colOff>206375</xdr:colOff>
      <xdr:row>37</xdr:row>
      <xdr:rowOff>128054</xdr:rowOff>
    </xdr:to>
    <xdr:sp macro="" textlink="">
      <xdr:nvSpPr>
        <xdr:cNvPr id="84" name="円/楕円 83"/>
        <xdr:cNvSpPr/>
      </xdr:nvSpPr>
      <xdr:spPr>
        <a:xfrm>
          <a:off x="2857500" y="63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119181</xdr:rowOff>
    </xdr:from>
    <xdr:ext cx="534377" cy="259045"/>
    <xdr:sp macro="" textlink="">
      <xdr:nvSpPr>
        <xdr:cNvPr id="85" name="テキスト ボックス 84"/>
        <xdr:cNvSpPr txBox="1"/>
      </xdr:nvSpPr>
      <xdr:spPr>
        <a:xfrm>
          <a:off x="2641111" y="64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36703</xdr:rowOff>
    </xdr:from>
    <xdr:to>
      <xdr:col>3</xdr:col>
      <xdr:colOff>3175</xdr:colOff>
      <xdr:row>37</xdr:row>
      <xdr:rowOff>138303</xdr:rowOff>
    </xdr:to>
    <xdr:sp macro="" textlink="">
      <xdr:nvSpPr>
        <xdr:cNvPr id="86" name="円/楕円 85"/>
        <xdr:cNvSpPr/>
      </xdr:nvSpPr>
      <xdr:spPr>
        <a:xfrm>
          <a:off x="1968500" y="63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129430</xdr:rowOff>
    </xdr:from>
    <xdr:ext cx="534377" cy="259045"/>
    <xdr:sp macro="" textlink="">
      <xdr:nvSpPr>
        <xdr:cNvPr id="87" name="テキスト ボックス 86"/>
        <xdr:cNvSpPr txBox="1"/>
      </xdr:nvSpPr>
      <xdr:spPr>
        <a:xfrm>
          <a:off x="1752111" y="64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1670</xdr:rowOff>
    </xdr:from>
    <xdr:to>
      <xdr:col>1</xdr:col>
      <xdr:colOff>485775</xdr:colOff>
      <xdr:row>37</xdr:row>
      <xdr:rowOff>103270</xdr:rowOff>
    </xdr:to>
    <xdr:sp macro="" textlink="">
      <xdr:nvSpPr>
        <xdr:cNvPr id="88" name="円/楕円 87"/>
        <xdr:cNvSpPr/>
      </xdr:nvSpPr>
      <xdr:spPr>
        <a:xfrm>
          <a:off x="1079500" y="63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94397</xdr:rowOff>
    </xdr:from>
    <xdr:ext cx="534377" cy="259045"/>
    <xdr:sp macro="" textlink="">
      <xdr:nvSpPr>
        <xdr:cNvPr id="89" name="テキスト ボックス 88"/>
        <xdr:cNvSpPr txBox="1"/>
      </xdr:nvSpPr>
      <xdr:spPr>
        <a:xfrm>
          <a:off x="863111" y="64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14646</xdr:rowOff>
    </xdr:from>
    <xdr:to>
      <xdr:col>6</xdr:col>
      <xdr:colOff>511175</xdr:colOff>
      <xdr:row>57</xdr:row>
      <xdr:rowOff>21825</xdr:rowOff>
    </xdr:to>
    <xdr:cxnSp macro="">
      <xdr:nvCxnSpPr>
        <xdr:cNvPr id="116" name="直線コネクタ 115"/>
        <xdr:cNvCxnSpPr/>
      </xdr:nvCxnSpPr>
      <xdr:spPr>
        <a:xfrm flipV="1">
          <a:off x="3797300" y="9787296"/>
          <a:ext cx="8382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21825</xdr:rowOff>
    </xdr:from>
    <xdr:to>
      <xdr:col>5</xdr:col>
      <xdr:colOff>358775</xdr:colOff>
      <xdr:row>57</xdr:row>
      <xdr:rowOff>31453</xdr:rowOff>
    </xdr:to>
    <xdr:cxnSp macro="">
      <xdr:nvCxnSpPr>
        <xdr:cNvPr id="119" name="直線コネクタ 118"/>
        <xdr:cNvCxnSpPr/>
      </xdr:nvCxnSpPr>
      <xdr:spPr>
        <a:xfrm flipV="1">
          <a:off x="2908300" y="9794475"/>
          <a:ext cx="889000" cy="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31453</xdr:rowOff>
    </xdr:from>
    <xdr:to>
      <xdr:col>4</xdr:col>
      <xdr:colOff>155575</xdr:colOff>
      <xdr:row>57</xdr:row>
      <xdr:rowOff>33552</xdr:rowOff>
    </xdr:to>
    <xdr:cxnSp macro="">
      <xdr:nvCxnSpPr>
        <xdr:cNvPr id="122" name="直線コネクタ 121"/>
        <xdr:cNvCxnSpPr/>
      </xdr:nvCxnSpPr>
      <xdr:spPr>
        <a:xfrm flipV="1">
          <a:off x="2019300" y="9804103"/>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25592</xdr:rowOff>
    </xdr:from>
    <xdr:to>
      <xdr:col>2</xdr:col>
      <xdr:colOff>638175</xdr:colOff>
      <xdr:row>57</xdr:row>
      <xdr:rowOff>33552</xdr:rowOff>
    </xdr:to>
    <xdr:cxnSp macro="">
      <xdr:nvCxnSpPr>
        <xdr:cNvPr id="125" name="直線コネクタ 124"/>
        <xdr:cNvCxnSpPr/>
      </xdr:nvCxnSpPr>
      <xdr:spPr>
        <a:xfrm>
          <a:off x="1130300" y="9798242"/>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135296</xdr:rowOff>
    </xdr:from>
    <xdr:to>
      <xdr:col>6</xdr:col>
      <xdr:colOff>561975</xdr:colOff>
      <xdr:row>57</xdr:row>
      <xdr:rowOff>65446</xdr:rowOff>
    </xdr:to>
    <xdr:sp macro="" textlink="">
      <xdr:nvSpPr>
        <xdr:cNvPr id="135" name="円/楕円 134"/>
        <xdr:cNvSpPr/>
      </xdr:nvSpPr>
      <xdr:spPr>
        <a:xfrm>
          <a:off x="4584700" y="97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158173</xdr:rowOff>
    </xdr:from>
    <xdr:ext cx="534377" cy="259045"/>
    <xdr:sp macro="" textlink="">
      <xdr:nvSpPr>
        <xdr:cNvPr id="136" name="物件費該当値テキスト"/>
        <xdr:cNvSpPr txBox="1"/>
      </xdr:nvSpPr>
      <xdr:spPr>
        <a:xfrm>
          <a:off x="4686300" y="958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142475</xdr:rowOff>
    </xdr:from>
    <xdr:to>
      <xdr:col>5</xdr:col>
      <xdr:colOff>409575</xdr:colOff>
      <xdr:row>57</xdr:row>
      <xdr:rowOff>72625</xdr:rowOff>
    </xdr:to>
    <xdr:sp macro="" textlink="">
      <xdr:nvSpPr>
        <xdr:cNvPr id="137" name="円/楕円 136"/>
        <xdr:cNvSpPr/>
      </xdr:nvSpPr>
      <xdr:spPr>
        <a:xfrm>
          <a:off x="3746500" y="97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89152</xdr:rowOff>
    </xdr:from>
    <xdr:ext cx="534377" cy="259045"/>
    <xdr:sp macro="" textlink="">
      <xdr:nvSpPr>
        <xdr:cNvPr id="138" name="テキスト ボックス 137"/>
        <xdr:cNvSpPr txBox="1"/>
      </xdr:nvSpPr>
      <xdr:spPr>
        <a:xfrm>
          <a:off x="3530111" y="951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152103</xdr:rowOff>
    </xdr:from>
    <xdr:to>
      <xdr:col>4</xdr:col>
      <xdr:colOff>206375</xdr:colOff>
      <xdr:row>57</xdr:row>
      <xdr:rowOff>82253</xdr:rowOff>
    </xdr:to>
    <xdr:sp macro="" textlink="">
      <xdr:nvSpPr>
        <xdr:cNvPr id="139" name="円/楕円 138"/>
        <xdr:cNvSpPr/>
      </xdr:nvSpPr>
      <xdr:spPr>
        <a:xfrm>
          <a:off x="2857500" y="97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98780</xdr:rowOff>
    </xdr:from>
    <xdr:ext cx="534377" cy="259045"/>
    <xdr:sp macro="" textlink="">
      <xdr:nvSpPr>
        <xdr:cNvPr id="140" name="テキスト ボックス 139"/>
        <xdr:cNvSpPr txBox="1"/>
      </xdr:nvSpPr>
      <xdr:spPr>
        <a:xfrm>
          <a:off x="2641111" y="95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154202</xdr:rowOff>
    </xdr:from>
    <xdr:to>
      <xdr:col>3</xdr:col>
      <xdr:colOff>3175</xdr:colOff>
      <xdr:row>57</xdr:row>
      <xdr:rowOff>84352</xdr:rowOff>
    </xdr:to>
    <xdr:sp macro="" textlink="">
      <xdr:nvSpPr>
        <xdr:cNvPr id="141" name="円/楕円 140"/>
        <xdr:cNvSpPr/>
      </xdr:nvSpPr>
      <xdr:spPr>
        <a:xfrm>
          <a:off x="1968500" y="97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100879</xdr:rowOff>
    </xdr:from>
    <xdr:ext cx="534377" cy="259045"/>
    <xdr:sp macro="" textlink="">
      <xdr:nvSpPr>
        <xdr:cNvPr id="142" name="テキスト ボックス 141"/>
        <xdr:cNvSpPr txBox="1"/>
      </xdr:nvSpPr>
      <xdr:spPr>
        <a:xfrm>
          <a:off x="1752111" y="95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146242</xdr:rowOff>
    </xdr:from>
    <xdr:to>
      <xdr:col>1</xdr:col>
      <xdr:colOff>485775</xdr:colOff>
      <xdr:row>57</xdr:row>
      <xdr:rowOff>76392</xdr:rowOff>
    </xdr:to>
    <xdr:sp macro="" textlink="">
      <xdr:nvSpPr>
        <xdr:cNvPr id="143" name="円/楕円 142"/>
        <xdr:cNvSpPr/>
      </xdr:nvSpPr>
      <xdr:spPr>
        <a:xfrm>
          <a:off x="1079500" y="97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92919</xdr:rowOff>
    </xdr:from>
    <xdr:ext cx="534377" cy="259045"/>
    <xdr:sp macro="" textlink="">
      <xdr:nvSpPr>
        <xdr:cNvPr id="144" name="テキスト ボックス 143"/>
        <xdr:cNvSpPr txBox="1"/>
      </xdr:nvSpPr>
      <xdr:spPr>
        <a:xfrm>
          <a:off x="863111" y="952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34010</xdr:rowOff>
    </xdr:from>
    <xdr:to>
      <xdr:col>6</xdr:col>
      <xdr:colOff>511175</xdr:colOff>
      <xdr:row>78</xdr:row>
      <xdr:rowOff>34010</xdr:rowOff>
    </xdr:to>
    <xdr:cxnSp macro="">
      <xdr:nvCxnSpPr>
        <xdr:cNvPr id="173" name="直線コネクタ 172"/>
        <xdr:cNvCxnSpPr/>
      </xdr:nvCxnSpPr>
      <xdr:spPr>
        <a:xfrm>
          <a:off x="3797300" y="13407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34010</xdr:rowOff>
    </xdr:from>
    <xdr:to>
      <xdr:col>5</xdr:col>
      <xdr:colOff>358775</xdr:colOff>
      <xdr:row>78</xdr:row>
      <xdr:rowOff>71273</xdr:rowOff>
    </xdr:to>
    <xdr:cxnSp macro="">
      <xdr:nvCxnSpPr>
        <xdr:cNvPr id="176" name="直線コネクタ 175"/>
        <xdr:cNvCxnSpPr/>
      </xdr:nvCxnSpPr>
      <xdr:spPr>
        <a:xfrm flipV="1">
          <a:off x="2908300" y="13407110"/>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61976</xdr:rowOff>
    </xdr:from>
    <xdr:to>
      <xdr:col>4</xdr:col>
      <xdr:colOff>155575</xdr:colOff>
      <xdr:row>78</xdr:row>
      <xdr:rowOff>71273</xdr:rowOff>
    </xdr:to>
    <xdr:cxnSp macro="">
      <xdr:nvCxnSpPr>
        <xdr:cNvPr id="179" name="直線コネクタ 178"/>
        <xdr:cNvCxnSpPr/>
      </xdr:nvCxnSpPr>
      <xdr:spPr>
        <a:xfrm>
          <a:off x="2019300" y="13435076"/>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61976</xdr:rowOff>
    </xdr:from>
    <xdr:to>
      <xdr:col>2</xdr:col>
      <xdr:colOff>638175</xdr:colOff>
      <xdr:row>78</xdr:row>
      <xdr:rowOff>62585</xdr:rowOff>
    </xdr:to>
    <xdr:cxnSp macro="">
      <xdr:nvCxnSpPr>
        <xdr:cNvPr id="182" name="直線コネクタ 181"/>
        <xdr:cNvCxnSpPr/>
      </xdr:nvCxnSpPr>
      <xdr:spPr>
        <a:xfrm flipV="1">
          <a:off x="1130300" y="1343507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154660</xdr:rowOff>
    </xdr:from>
    <xdr:to>
      <xdr:col>6</xdr:col>
      <xdr:colOff>561975</xdr:colOff>
      <xdr:row>78</xdr:row>
      <xdr:rowOff>84810</xdr:rowOff>
    </xdr:to>
    <xdr:sp macro="" textlink="">
      <xdr:nvSpPr>
        <xdr:cNvPr id="192" name="円/楕円 191"/>
        <xdr:cNvSpPr/>
      </xdr:nvSpPr>
      <xdr:spPr>
        <a:xfrm>
          <a:off x="4584700" y="133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133087</xdr:rowOff>
    </xdr:from>
    <xdr:ext cx="469744" cy="259045"/>
    <xdr:sp macro="" textlink="">
      <xdr:nvSpPr>
        <xdr:cNvPr id="193" name="維持補修費該当値テキスト"/>
        <xdr:cNvSpPr txBox="1"/>
      </xdr:nvSpPr>
      <xdr:spPr>
        <a:xfrm>
          <a:off x="4686300" y="13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154660</xdr:rowOff>
    </xdr:from>
    <xdr:to>
      <xdr:col>5</xdr:col>
      <xdr:colOff>409575</xdr:colOff>
      <xdr:row>78</xdr:row>
      <xdr:rowOff>84810</xdr:rowOff>
    </xdr:to>
    <xdr:sp macro="" textlink="">
      <xdr:nvSpPr>
        <xdr:cNvPr id="194" name="円/楕円 193"/>
        <xdr:cNvSpPr/>
      </xdr:nvSpPr>
      <xdr:spPr>
        <a:xfrm>
          <a:off x="3746500" y="133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75937</xdr:rowOff>
    </xdr:from>
    <xdr:ext cx="469744" cy="259045"/>
    <xdr:sp macro="" textlink="">
      <xdr:nvSpPr>
        <xdr:cNvPr id="195" name="テキスト ボックス 194"/>
        <xdr:cNvSpPr txBox="1"/>
      </xdr:nvSpPr>
      <xdr:spPr>
        <a:xfrm>
          <a:off x="3562427" y="134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20473</xdr:rowOff>
    </xdr:from>
    <xdr:to>
      <xdr:col>4</xdr:col>
      <xdr:colOff>206375</xdr:colOff>
      <xdr:row>78</xdr:row>
      <xdr:rowOff>122073</xdr:rowOff>
    </xdr:to>
    <xdr:sp macro="" textlink="">
      <xdr:nvSpPr>
        <xdr:cNvPr id="196" name="円/楕円 195"/>
        <xdr:cNvSpPr/>
      </xdr:nvSpPr>
      <xdr:spPr>
        <a:xfrm>
          <a:off x="2857500" y="133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113200</xdr:rowOff>
    </xdr:from>
    <xdr:ext cx="469744" cy="259045"/>
    <xdr:sp macro="" textlink="">
      <xdr:nvSpPr>
        <xdr:cNvPr id="197" name="テキスト ボックス 196"/>
        <xdr:cNvSpPr txBox="1"/>
      </xdr:nvSpPr>
      <xdr:spPr>
        <a:xfrm>
          <a:off x="2673427" y="1348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11176</xdr:rowOff>
    </xdr:from>
    <xdr:to>
      <xdr:col>3</xdr:col>
      <xdr:colOff>3175</xdr:colOff>
      <xdr:row>78</xdr:row>
      <xdr:rowOff>112776</xdr:rowOff>
    </xdr:to>
    <xdr:sp macro="" textlink="">
      <xdr:nvSpPr>
        <xdr:cNvPr id="198" name="円/楕円 197"/>
        <xdr:cNvSpPr/>
      </xdr:nvSpPr>
      <xdr:spPr>
        <a:xfrm>
          <a:off x="1968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103903</xdr:rowOff>
    </xdr:from>
    <xdr:ext cx="469744" cy="259045"/>
    <xdr:sp macro="" textlink="">
      <xdr:nvSpPr>
        <xdr:cNvPr id="199" name="テキスト ボックス 198"/>
        <xdr:cNvSpPr txBox="1"/>
      </xdr:nvSpPr>
      <xdr:spPr>
        <a:xfrm>
          <a:off x="1784427" y="134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11785</xdr:rowOff>
    </xdr:from>
    <xdr:to>
      <xdr:col>1</xdr:col>
      <xdr:colOff>485775</xdr:colOff>
      <xdr:row>78</xdr:row>
      <xdr:rowOff>113385</xdr:rowOff>
    </xdr:to>
    <xdr:sp macro="" textlink="">
      <xdr:nvSpPr>
        <xdr:cNvPr id="200" name="円/楕円 199"/>
        <xdr:cNvSpPr/>
      </xdr:nvSpPr>
      <xdr:spPr>
        <a:xfrm>
          <a:off x="1079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104512</xdr:rowOff>
    </xdr:from>
    <xdr:ext cx="469744" cy="259045"/>
    <xdr:sp macro="" textlink="">
      <xdr:nvSpPr>
        <xdr:cNvPr id="201" name="テキスト ボックス 200"/>
        <xdr:cNvSpPr txBox="1"/>
      </xdr:nvSpPr>
      <xdr:spPr>
        <a:xfrm>
          <a:off x="895427"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119087</xdr:rowOff>
    </xdr:from>
    <xdr:to>
      <xdr:col>6</xdr:col>
      <xdr:colOff>511175</xdr:colOff>
      <xdr:row>98</xdr:row>
      <xdr:rowOff>21304</xdr:rowOff>
    </xdr:to>
    <xdr:cxnSp macro="">
      <xdr:nvCxnSpPr>
        <xdr:cNvPr id="231" name="直線コネクタ 230"/>
        <xdr:cNvCxnSpPr/>
      </xdr:nvCxnSpPr>
      <xdr:spPr>
        <a:xfrm flipV="1">
          <a:off x="3797300" y="16749737"/>
          <a:ext cx="838200" cy="7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21304</xdr:rowOff>
    </xdr:from>
    <xdr:to>
      <xdr:col>5</xdr:col>
      <xdr:colOff>358775</xdr:colOff>
      <xdr:row>98</xdr:row>
      <xdr:rowOff>62948</xdr:rowOff>
    </xdr:to>
    <xdr:cxnSp macro="">
      <xdr:nvCxnSpPr>
        <xdr:cNvPr id="234" name="直線コネクタ 233"/>
        <xdr:cNvCxnSpPr/>
      </xdr:nvCxnSpPr>
      <xdr:spPr>
        <a:xfrm flipV="1">
          <a:off x="2908300" y="16823404"/>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62948</xdr:rowOff>
    </xdr:from>
    <xdr:to>
      <xdr:col>4</xdr:col>
      <xdr:colOff>155575</xdr:colOff>
      <xdr:row>99</xdr:row>
      <xdr:rowOff>48031</xdr:rowOff>
    </xdr:to>
    <xdr:cxnSp macro="">
      <xdr:nvCxnSpPr>
        <xdr:cNvPr id="237" name="直線コネクタ 236"/>
        <xdr:cNvCxnSpPr/>
      </xdr:nvCxnSpPr>
      <xdr:spPr>
        <a:xfrm flipV="1">
          <a:off x="2019300" y="16865048"/>
          <a:ext cx="889000" cy="1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48031</xdr:rowOff>
    </xdr:from>
    <xdr:to>
      <xdr:col>2</xdr:col>
      <xdr:colOff>638175</xdr:colOff>
      <xdr:row>99</xdr:row>
      <xdr:rowOff>87370</xdr:rowOff>
    </xdr:to>
    <xdr:cxnSp macro="">
      <xdr:nvCxnSpPr>
        <xdr:cNvPr id="240" name="直線コネクタ 239"/>
        <xdr:cNvCxnSpPr/>
      </xdr:nvCxnSpPr>
      <xdr:spPr>
        <a:xfrm flipV="1">
          <a:off x="1130300" y="17021581"/>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68287</xdr:rowOff>
    </xdr:from>
    <xdr:to>
      <xdr:col>6</xdr:col>
      <xdr:colOff>561975</xdr:colOff>
      <xdr:row>97</xdr:row>
      <xdr:rowOff>169887</xdr:rowOff>
    </xdr:to>
    <xdr:sp macro="" textlink="">
      <xdr:nvSpPr>
        <xdr:cNvPr id="250" name="円/楕円 249"/>
        <xdr:cNvSpPr/>
      </xdr:nvSpPr>
      <xdr:spPr>
        <a:xfrm>
          <a:off x="4584700" y="166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46714</xdr:rowOff>
    </xdr:from>
    <xdr:ext cx="534377" cy="259045"/>
    <xdr:sp macro="" textlink="">
      <xdr:nvSpPr>
        <xdr:cNvPr id="251" name="扶助費該当値テキスト"/>
        <xdr:cNvSpPr txBox="1"/>
      </xdr:nvSpPr>
      <xdr:spPr>
        <a:xfrm>
          <a:off x="4686300" y="166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141954</xdr:rowOff>
    </xdr:from>
    <xdr:to>
      <xdr:col>5</xdr:col>
      <xdr:colOff>409575</xdr:colOff>
      <xdr:row>98</xdr:row>
      <xdr:rowOff>72104</xdr:rowOff>
    </xdr:to>
    <xdr:sp macro="" textlink="">
      <xdr:nvSpPr>
        <xdr:cNvPr id="252" name="円/楕円 251"/>
        <xdr:cNvSpPr/>
      </xdr:nvSpPr>
      <xdr:spPr>
        <a:xfrm>
          <a:off x="3746500" y="167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63231</xdr:rowOff>
    </xdr:from>
    <xdr:ext cx="534377" cy="259045"/>
    <xdr:sp macro="" textlink="">
      <xdr:nvSpPr>
        <xdr:cNvPr id="253" name="テキスト ボックス 252"/>
        <xdr:cNvSpPr txBox="1"/>
      </xdr:nvSpPr>
      <xdr:spPr>
        <a:xfrm>
          <a:off x="3530111" y="1686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12148</xdr:rowOff>
    </xdr:from>
    <xdr:to>
      <xdr:col>4</xdr:col>
      <xdr:colOff>206375</xdr:colOff>
      <xdr:row>98</xdr:row>
      <xdr:rowOff>113748</xdr:rowOff>
    </xdr:to>
    <xdr:sp macro="" textlink="">
      <xdr:nvSpPr>
        <xdr:cNvPr id="254" name="円/楕円 253"/>
        <xdr:cNvSpPr/>
      </xdr:nvSpPr>
      <xdr:spPr>
        <a:xfrm>
          <a:off x="2857500" y="168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104875</xdr:rowOff>
    </xdr:from>
    <xdr:ext cx="534377" cy="259045"/>
    <xdr:sp macro="" textlink="">
      <xdr:nvSpPr>
        <xdr:cNvPr id="255" name="テキスト ボックス 254"/>
        <xdr:cNvSpPr txBox="1"/>
      </xdr:nvSpPr>
      <xdr:spPr>
        <a:xfrm>
          <a:off x="2641111" y="1690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168681</xdr:rowOff>
    </xdr:from>
    <xdr:to>
      <xdr:col>3</xdr:col>
      <xdr:colOff>3175</xdr:colOff>
      <xdr:row>99</xdr:row>
      <xdr:rowOff>98831</xdr:rowOff>
    </xdr:to>
    <xdr:sp macro="" textlink="">
      <xdr:nvSpPr>
        <xdr:cNvPr id="256" name="円/楕円 255"/>
        <xdr:cNvSpPr/>
      </xdr:nvSpPr>
      <xdr:spPr>
        <a:xfrm>
          <a:off x="1968500" y="1697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89958</xdr:rowOff>
    </xdr:from>
    <xdr:ext cx="534377" cy="259045"/>
    <xdr:sp macro="" textlink="">
      <xdr:nvSpPr>
        <xdr:cNvPr id="257" name="テキスト ボックス 256"/>
        <xdr:cNvSpPr txBox="1"/>
      </xdr:nvSpPr>
      <xdr:spPr>
        <a:xfrm>
          <a:off x="1752111" y="170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36570</xdr:rowOff>
    </xdr:from>
    <xdr:to>
      <xdr:col>1</xdr:col>
      <xdr:colOff>485775</xdr:colOff>
      <xdr:row>99</xdr:row>
      <xdr:rowOff>138170</xdr:rowOff>
    </xdr:to>
    <xdr:sp macro="" textlink="">
      <xdr:nvSpPr>
        <xdr:cNvPr id="258" name="円/楕円 257"/>
        <xdr:cNvSpPr/>
      </xdr:nvSpPr>
      <xdr:spPr>
        <a:xfrm>
          <a:off x="1079500" y="170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129297</xdr:rowOff>
    </xdr:from>
    <xdr:ext cx="534377" cy="259045"/>
    <xdr:sp macro="" textlink="">
      <xdr:nvSpPr>
        <xdr:cNvPr id="259" name="テキスト ボックス 258"/>
        <xdr:cNvSpPr txBox="1"/>
      </xdr:nvSpPr>
      <xdr:spPr>
        <a:xfrm>
          <a:off x="863111" y="1710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30516</xdr:rowOff>
    </xdr:from>
    <xdr:to>
      <xdr:col>15</xdr:col>
      <xdr:colOff>180975</xdr:colOff>
      <xdr:row>38</xdr:row>
      <xdr:rowOff>81777</xdr:rowOff>
    </xdr:to>
    <xdr:cxnSp macro="">
      <xdr:nvCxnSpPr>
        <xdr:cNvPr id="286" name="直線コネクタ 285"/>
        <xdr:cNvCxnSpPr/>
      </xdr:nvCxnSpPr>
      <xdr:spPr>
        <a:xfrm flipV="1">
          <a:off x="9639300" y="6545616"/>
          <a:ext cx="838200" cy="5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81777</xdr:rowOff>
    </xdr:from>
    <xdr:to>
      <xdr:col>14</xdr:col>
      <xdr:colOff>28575</xdr:colOff>
      <xdr:row>38</xdr:row>
      <xdr:rowOff>89051</xdr:rowOff>
    </xdr:to>
    <xdr:cxnSp macro="">
      <xdr:nvCxnSpPr>
        <xdr:cNvPr id="289" name="直線コネクタ 288"/>
        <xdr:cNvCxnSpPr/>
      </xdr:nvCxnSpPr>
      <xdr:spPr>
        <a:xfrm flipV="1">
          <a:off x="8750300" y="6596877"/>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89051</xdr:rowOff>
    </xdr:from>
    <xdr:to>
      <xdr:col>12</xdr:col>
      <xdr:colOff>511175</xdr:colOff>
      <xdr:row>38</xdr:row>
      <xdr:rowOff>92124</xdr:rowOff>
    </xdr:to>
    <xdr:cxnSp macro="">
      <xdr:nvCxnSpPr>
        <xdr:cNvPr id="292" name="直線コネクタ 291"/>
        <xdr:cNvCxnSpPr/>
      </xdr:nvCxnSpPr>
      <xdr:spPr>
        <a:xfrm flipV="1">
          <a:off x="7861300" y="6604151"/>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90999</xdr:rowOff>
    </xdr:from>
    <xdr:to>
      <xdr:col>11</xdr:col>
      <xdr:colOff>307975</xdr:colOff>
      <xdr:row>38</xdr:row>
      <xdr:rowOff>92124</xdr:rowOff>
    </xdr:to>
    <xdr:cxnSp macro="">
      <xdr:nvCxnSpPr>
        <xdr:cNvPr id="295" name="直線コネクタ 294"/>
        <xdr:cNvCxnSpPr/>
      </xdr:nvCxnSpPr>
      <xdr:spPr>
        <a:xfrm>
          <a:off x="6972300" y="6606099"/>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151166</xdr:rowOff>
    </xdr:from>
    <xdr:to>
      <xdr:col>15</xdr:col>
      <xdr:colOff>231775</xdr:colOff>
      <xdr:row>38</xdr:row>
      <xdr:rowOff>81316</xdr:rowOff>
    </xdr:to>
    <xdr:sp macro="" textlink="">
      <xdr:nvSpPr>
        <xdr:cNvPr id="305" name="円/楕円 304"/>
        <xdr:cNvSpPr/>
      </xdr:nvSpPr>
      <xdr:spPr>
        <a:xfrm>
          <a:off x="10426700" y="64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66093</xdr:rowOff>
    </xdr:from>
    <xdr:ext cx="534377" cy="259045"/>
    <xdr:sp macro="" textlink="">
      <xdr:nvSpPr>
        <xdr:cNvPr id="306" name="補助費等該当値テキスト"/>
        <xdr:cNvSpPr txBox="1"/>
      </xdr:nvSpPr>
      <xdr:spPr>
        <a:xfrm>
          <a:off x="10528300" y="640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30977</xdr:rowOff>
    </xdr:from>
    <xdr:to>
      <xdr:col>14</xdr:col>
      <xdr:colOff>79375</xdr:colOff>
      <xdr:row>38</xdr:row>
      <xdr:rowOff>132577</xdr:rowOff>
    </xdr:to>
    <xdr:sp macro="" textlink="">
      <xdr:nvSpPr>
        <xdr:cNvPr id="307" name="円/楕円 306"/>
        <xdr:cNvSpPr/>
      </xdr:nvSpPr>
      <xdr:spPr>
        <a:xfrm>
          <a:off x="9588500" y="65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123704</xdr:rowOff>
    </xdr:from>
    <xdr:ext cx="534377" cy="259045"/>
    <xdr:sp macro="" textlink="">
      <xdr:nvSpPr>
        <xdr:cNvPr id="308" name="テキスト ボックス 307"/>
        <xdr:cNvSpPr txBox="1"/>
      </xdr:nvSpPr>
      <xdr:spPr>
        <a:xfrm>
          <a:off x="9372111" y="66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38251</xdr:rowOff>
    </xdr:from>
    <xdr:to>
      <xdr:col>12</xdr:col>
      <xdr:colOff>561975</xdr:colOff>
      <xdr:row>38</xdr:row>
      <xdr:rowOff>139851</xdr:rowOff>
    </xdr:to>
    <xdr:sp macro="" textlink="">
      <xdr:nvSpPr>
        <xdr:cNvPr id="309" name="円/楕円 308"/>
        <xdr:cNvSpPr/>
      </xdr:nvSpPr>
      <xdr:spPr>
        <a:xfrm>
          <a:off x="8699500" y="65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130978</xdr:rowOff>
    </xdr:from>
    <xdr:ext cx="534377" cy="259045"/>
    <xdr:sp macro="" textlink="">
      <xdr:nvSpPr>
        <xdr:cNvPr id="310" name="テキスト ボックス 309"/>
        <xdr:cNvSpPr txBox="1"/>
      </xdr:nvSpPr>
      <xdr:spPr>
        <a:xfrm>
          <a:off x="8483111" y="66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41324</xdr:rowOff>
    </xdr:from>
    <xdr:to>
      <xdr:col>11</xdr:col>
      <xdr:colOff>358775</xdr:colOff>
      <xdr:row>38</xdr:row>
      <xdr:rowOff>142924</xdr:rowOff>
    </xdr:to>
    <xdr:sp macro="" textlink="">
      <xdr:nvSpPr>
        <xdr:cNvPr id="311" name="円/楕円 310"/>
        <xdr:cNvSpPr/>
      </xdr:nvSpPr>
      <xdr:spPr>
        <a:xfrm>
          <a:off x="7810500" y="655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134051</xdr:rowOff>
    </xdr:from>
    <xdr:ext cx="534377" cy="259045"/>
    <xdr:sp macro="" textlink="">
      <xdr:nvSpPr>
        <xdr:cNvPr id="312" name="テキスト ボックス 311"/>
        <xdr:cNvSpPr txBox="1"/>
      </xdr:nvSpPr>
      <xdr:spPr>
        <a:xfrm>
          <a:off x="7594111" y="664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40199</xdr:rowOff>
    </xdr:from>
    <xdr:to>
      <xdr:col>10</xdr:col>
      <xdr:colOff>155575</xdr:colOff>
      <xdr:row>38</xdr:row>
      <xdr:rowOff>141799</xdr:rowOff>
    </xdr:to>
    <xdr:sp macro="" textlink="">
      <xdr:nvSpPr>
        <xdr:cNvPr id="313" name="円/楕円 312"/>
        <xdr:cNvSpPr/>
      </xdr:nvSpPr>
      <xdr:spPr>
        <a:xfrm>
          <a:off x="6921500" y="65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132926</xdr:rowOff>
    </xdr:from>
    <xdr:ext cx="534377" cy="259045"/>
    <xdr:sp macro="" textlink="">
      <xdr:nvSpPr>
        <xdr:cNvPr id="314" name="テキスト ボックス 313"/>
        <xdr:cNvSpPr txBox="1"/>
      </xdr:nvSpPr>
      <xdr:spPr>
        <a:xfrm>
          <a:off x="6705111" y="664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125854</xdr:rowOff>
    </xdr:from>
    <xdr:to>
      <xdr:col>15</xdr:col>
      <xdr:colOff>180975</xdr:colOff>
      <xdr:row>57</xdr:row>
      <xdr:rowOff>139441</xdr:rowOff>
    </xdr:to>
    <xdr:cxnSp macro="">
      <xdr:nvCxnSpPr>
        <xdr:cNvPr id="343" name="直線コネクタ 342"/>
        <xdr:cNvCxnSpPr/>
      </xdr:nvCxnSpPr>
      <xdr:spPr>
        <a:xfrm flipV="1">
          <a:off x="9639300" y="9898504"/>
          <a:ext cx="8382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54074</xdr:rowOff>
    </xdr:from>
    <xdr:to>
      <xdr:col>14</xdr:col>
      <xdr:colOff>28575</xdr:colOff>
      <xdr:row>57</xdr:row>
      <xdr:rowOff>139441</xdr:rowOff>
    </xdr:to>
    <xdr:cxnSp macro="">
      <xdr:nvCxnSpPr>
        <xdr:cNvPr id="346" name="直線コネクタ 345"/>
        <xdr:cNvCxnSpPr/>
      </xdr:nvCxnSpPr>
      <xdr:spPr>
        <a:xfrm>
          <a:off x="8750300" y="9826724"/>
          <a:ext cx="889000" cy="8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54074</xdr:rowOff>
    </xdr:from>
    <xdr:to>
      <xdr:col>12</xdr:col>
      <xdr:colOff>511175</xdr:colOff>
      <xdr:row>57</xdr:row>
      <xdr:rowOff>140546</xdr:rowOff>
    </xdr:to>
    <xdr:cxnSp macro="">
      <xdr:nvCxnSpPr>
        <xdr:cNvPr id="349" name="直線コネクタ 348"/>
        <xdr:cNvCxnSpPr/>
      </xdr:nvCxnSpPr>
      <xdr:spPr>
        <a:xfrm flipV="1">
          <a:off x="7861300" y="9826724"/>
          <a:ext cx="889000" cy="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88196</xdr:rowOff>
    </xdr:from>
    <xdr:to>
      <xdr:col>11</xdr:col>
      <xdr:colOff>307975</xdr:colOff>
      <xdr:row>57</xdr:row>
      <xdr:rowOff>140546</xdr:rowOff>
    </xdr:to>
    <xdr:cxnSp macro="">
      <xdr:nvCxnSpPr>
        <xdr:cNvPr id="352" name="直線コネクタ 351"/>
        <xdr:cNvCxnSpPr/>
      </xdr:nvCxnSpPr>
      <xdr:spPr>
        <a:xfrm>
          <a:off x="6972300" y="9860846"/>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75054</xdr:rowOff>
    </xdr:from>
    <xdr:to>
      <xdr:col>15</xdr:col>
      <xdr:colOff>231775</xdr:colOff>
      <xdr:row>58</xdr:row>
      <xdr:rowOff>5204</xdr:rowOff>
    </xdr:to>
    <xdr:sp macro="" textlink="">
      <xdr:nvSpPr>
        <xdr:cNvPr id="362" name="円/楕円 361"/>
        <xdr:cNvSpPr/>
      </xdr:nvSpPr>
      <xdr:spPr>
        <a:xfrm>
          <a:off x="10426700" y="98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53481</xdr:rowOff>
    </xdr:from>
    <xdr:ext cx="534377" cy="259045"/>
    <xdr:sp macro="" textlink="">
      <xdr:nvSpPr>
        <xdr:cNvPr id="363" name="普通建設事業費該当値テキスト"/>
        <xdr:cNvSpPr txBox="1"/>
      </xdr:nvSpPr>
      <xdr:spPr>
        <a:xfrm>
          <a:off x="10528300" y="98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88641</xdr:rowOff>
    </xdr:from>
    <xdr:to>
      <xdr:col>14</xdr:col>
      <xdr:colOff>79375</xdr:colOff>
      <xdr:row>58</xdr:row>
      <xdr:rowOff>18791</xdr:rowOff>
    </xdr:to>
    <xdr:sp macro="" textlink="">
      <xdr:nvSpPr>
        <xdr:cNvPr id="364" name="円/楕円 363"/>
        <xdr:cNvSpPr/>
      </xdr:nvSpPr>
      <xdr:spPr>
        <a:xfrm>
          <a:off x="9588500" y="98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9918</xdr:rowOff>
    </xdr:from>
    <xdr:ext cx="534377" cy="259045"/>
    <xdr:sp macro="" textlink="">
      <xdr:nvSpPr>
        <xdr:cNvPr id="365" name="テキスト ボックス 364"/>
        <xdr:cNvSpPr txBox="1"/>
      </xdr:nvSpPr>
      <xdr:spPr>
        <a:xfrm>
          <a:off x="9372111" y="99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3274</xdr:rowOff>
    </xdr:from>
    <xdr:to>
      <xdr:col>12</xdr:col>
      <xdr:colOff>561975</xdr:colOff>
      <xdr:row>57</xdr:row>
      <xdr:rowOff>104874</xdr:rowOff>
    </xdr:to>
    <xdr:sp macro="" textlink="">
      <xdr:nvSpPr>
        <xdr:cNvPr id="366" name="円/楕円 365"/>
        <xdr:cNvSpPr/>
      </xdr:nvSpPr>
      <xdr:spPr>
        <a:xfrm>
          <a:off x="8699500" y="9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96001</xdr:rowOff>
    </xdr:from>
    <xdr:ext cx="534377" cy="259045"/>
    <xdr:sp macro="" textlink="">
      <xdr:nvSpPr>
        <xdr:cNvPr id="367" name="テキスト ボックス 366"/>
        <xdr:cNvSpPr txBox="1"/>
      </xdr:nvSpPr>
      <xdr:spPr>
        <a:xfrm>
          <a:off x="8483111" y="98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89746</xdr:rowOff>
    </xdr:from>
    <xdr:to>
      <xdr:col>11</xdr:col>
      <xdr:colOff>358775</xdr:colOff>
      <xdr:row>58</xdr:row>
      <xdr:rowOff>19896</xdr:rowOff>
    </xdr:to>
    <xdr:sp macro="" textlink="">
      <xdr:nvSpPr>
        <xdr:cNvPr id="368" name="円/楕円 367"/>
        <xdr:cNvSpPr/>
      </xdr:nvSpPr>
      <xdr:spPr>
        <a:xfrm>
          <a:off x="7810500" y="98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11023</xdr:rowOff>
    </xdr:from>
    <xdr:ext cx="534377" cy="259045"/>
    <xdr:sp macro="" textlink="">
      <xdr:nvSpPr>
        <xdr:cNvPr id="369" name="テキスト ボックス 368"/>
        <xdr:cNvSpPr txBox="1"/>
      </xdr:nvSpPr>
      <xdr:spPr>
        <a:xfrm>
          <a:off x="7594111" y="99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37396</xdr:rowOff>
    </xdr:from>
    <xdr:to>
      <xdr:col>10</xdr:col>
      <xdr:colOff>155575</xdr:colOff>
      <xdr:row>57</xdr:row>
      <xdr:rowOff>138996</xdr:rowOff>
    </xdr:to>
    <xdr:sp macro="" textlink="">
      <xdr:nvSpPr>
        <xdr:cNvPr id="370" name="円/楕円 369"/>
        <xdr:cNvSpPr/>
      </xdr:nvSpPr>
      <xdr:spPr>
        <a:xfrm>
          <a:off x="6921500" y="98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130123</xdr:rowOff>
    </xdr:from>
    <xdr:ext cx="534377" cy="259045"/>
    <xdr:sp macro="" textlink="">
      <xdr:nvSpPr>
        <xdr:cNvPr id="371" name="テキスト ボックス 370"/>
        <xdr:cNvSpPr txBox="1"/>
      </xdr:nvSpPr>
      <xdr:spPr>
        <a:xfrm>
          <a:off x="6705111" y="99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150228</xdr:rowOff>
    </xdr:from>
    <xdr:to>
      <xdr:col>15</xdr:col>
      <xdr:colOff>180975</xdr:colOff>
      <xdr:row>79</xdr:row>
      <xdr:rowOff>27597</xdr:rowOff>
    </xdr:to>
    <xdr:cxnSp macro="">
      <xdr:nvCxnSpPr>
        <xdr:cNvPr id="400" name="直線コネクタ 399"/>
        <xdr:cNvCxnSpPr/>
      </xdr:nvCxnSpPr>
      <xdr:spPr>
        <a:xfrm>
          <a:off x="9639300" y="13523328"/>
          <a:ext cx="838200" cy="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122886</xdr:rowOff>
    </xdr:from>
    <xdr:to>
      <xdr:col>14</xdr:col>
      <xdr:colOff>28575</xdr:colOff>
      <xdr:row>78</xdr:row>
      <xdr:rowOff>150228</xdr:rowOff>
    </xdr:to>
    <xdr:cxnSp macro="">
      <xdr:nvCxnSpPr>
        <xdr:cNvPr id="403" name="直線コネクタ 402"/>
        <xdr:cNvCxnSpPr/>
      </xdr:nvCxnSpPr>
      <xdr:spPr>
        <a:xfrm>
          <a:off x="8750300" y="13495986"/>
          <a:ext cx="889000" cy="2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148247</xdr:rowOff>
    </xdr:from>
    <xdr:to>
      <xdr:col>15</xdr:col>
      <xdr:colOff>231775</xdr:colOff>
      <xdr:row>79</xdr:row>
      <xdr:rowOff>78397</xdr:rowOff>
    </xdr:to>
    <xdr:sp macro="" textlink="">
      <xdr:nvSpPr>
        <xdr:cNvPr id="413" name="円/楕円 412"/>
        <xdr:cNvSpPr/>
      </xdr:nvSpPr>
      <xdr:spPr>
        <a:xfrm>
          <a:off x="10426700" y="135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63174</xdr:rowOff>
    </xdr:from>
    <xdr:ext cx="469744" cy="259045"/>
    <xdr:sp macro="" textlink="">
      <xdr:nvSpPr>
        <xdr:cNvPr id="414" name="普通建設事業費 （ うち新規整備　）該当値テキスト"/>
        <xdr:cNvSpPr txBox="1"/>
      </xdr:nvSpPr>
      <xdr:spPr>
        <a:xfrm>
          <a:off x="10528300" y="1343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99428</xdr:rowOff>
    </xdr:from>
    <xdr:to>
      <xdr:col>14</xdr:col>
      <xdr:colOff>79375</xdr:colOff>
      <xdr:row>79</xdr:row>
      <xdr:rowOff>29578</xdr:rowOff>
    </xdr:to>
    <xdr:sp macro="" textlink="">
      <xdr:nvSpPr>
        <xdr:cNvPr id="415" name="円/楕円 414"/>
        <xdr:cNvSpPr/>
      </xdr:nvSpPr>
      <xdr:spPr>
        <a:xfrm>
          <a:off x="9588500" y="134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20705</xdr:rowOff>
    </xdr:from>
    <xdr:ext cx="469744" cy="259045"/>
    <xdr:sp macro="" textlink="">
      <xdr:nvSpPr>
        <xdr:cNvPr id="416" name="テキスト ボックス 415"/>
        <xdr:cNvSpPr txBox="1"/>
      </xdr:nvSpPr>
      <xdr:spPr>
        <a:xfrm>
          <a:off x="9404427" y="1356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72086</xdr:rowOff>
    </xdr:from>
    <xdr:to>
      <xdr:col>12</xdr:col>
      <xdr:colOff>561975</xdr:colOff>
      <xdr:row>79</xdr:row>
      <xdr:rowOff>2236</xdr:rowOff>
    </xdr:to>
    <xdr:sp macro="" textlink="">
      <xdr:nvSpPr>
        <xdr:cNvPr id="417" name="円/楕円 416"/>
        <xdr:cNvSpPr/>
      </xdr:nvSpPr>
      <xdr:spPr>
        <a:xfrm>
          <a:off x="8699500" y="134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164813</xdr:rowOff>
    </xdr:from>
    <xdr:ext cx="469744" cy="259045"/>
    <xdr:sp macro="" textlink="">
      <xdr:nvSpPr>
        <xdr:cNvPr id="418" name="テキスト ボックス 417"/>
        <xdr:cNvSpPr txBox="1"/>
      </xdr:nvSpPr>
      <xdr:spPr>
        <a:xfrm>
          <a:off x="8515427" y="1353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59182</xdr:rowOff>
    </xdr:from>
    <xdr:to>
      <xdr:col>15</xdr:col>
      <xdr:colOff>180975</xdr:colOff>
      <xdr:row>98</xdr:row>
      <xdr:rowOff>24575</xdr:rowOff>
    </xdr:to>
    <xdr:cxnSp macro="">
      <xdr:nvCxnSpPr>
        <xdr:cNvPr id="447" name="直線コネクタ 446"/>
        <xdr:cNvCxnSpPr/>
      </xdr:nvCxnSpPr>
      <xdr:spPr>
        <a:xfrm flipV="1">
          <a:off x="9639300" y="16689832"/>
          <a:ext cx="838200" cy="1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106324</xdr:rowOff>
    </xdr:from>
    <xdr:to>
      <xdr:col>14</xdr:col>
      <xdr:colOff>28575</xdr:colOff>
      <xdr:row>98</xdr:row>
      <xdr:rowOff>24575</xdr:rowOff>
    </xdr:to>
    <xdr:cxnSp macro="">
      <xdr:nvCxnSpPr>
        <xdr:cNvPr id="450" name="直線コネクタ 449"/>
        <xdr:cNvCxnSpPr/>
      </xdr:nvCxnSpPr>
      <xdr:spPr>
        <a:xfrm>
          <a:off x="8750300" y="16736974"/>
          <a:ext cx="889000" cy="8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8382</xdr:rowOff>
    </xdr:from>
    <xdr:to>
      <xdr:col>15</xdr:col>
      <xdr:colOff>231775</xdr:colOff>
      <xdr:row>97</xdr:row>
      <xdr:rowOff>109982</xdr:rowOff>
    </xdr:to>
    <xdr:sp macro="" textlink="">
      <xdr:nvSpPr>
        <xdr:cNvPr id="460" name="円/楕円 459"/>
        <xdr:cNvSpPr/>
      </xdr:nvSpPr>
      <xdr:spPr>
        <a:xfrm>
          <a:off x="10426700" y="166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31259</xdr:rowOff>
    </xdr:from>
    <xdr:ext cx="534377" cy="259045"/>
    <xdr:sp macro="" textlink="">
      <xdr:nvSpPr>
        <xdr:cNvPr id="461" name="普通建設事業費 （ うち更新整備　）該当値テキスト"/>
        <xdr:cNvSpPr txBox="1"/>
      </xdr:nvSpPr>
      <xdr:spPr>
        <a:xfrm>
          <a:off x="10528300" y="164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145225</xdr:rowOff>
    </xdr:from>
    <xdr:to>
      <xdr:col>14</xdr:col>
      <xdr:colOff>79375</xdr:colOff>
      <xdr:row>98</xdr:row>
      <xdr:rowOff>75375</xdr:rowOff>
    </xdr:to>
    <xdr:sp macro="" textlink="">
      <xdr:nvSpPr>
        <xdr:cNvPr id="462" name="円/楕円 461"/>
        <xdr:cNvSpPr/>
      </xdr:nvSpPr>
      <xdr:spPr>
        <a:xfrm>
          <a:off x="9588500" y="167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66502</xdr:rowOff>
    </xdr:from>
    <xdr:ext cx="534377" cy="259045"/>
    <xdr:sp macro="" textlink="">
      <xdr:nvSpPr>
        <xdr:cNvPr id="463" name="テキスト ボックス 462"/>
        <xdr:cNvSpPr txBox="1"/>
      </xdr:nvSpPr>
      <xdr:spPr>
        <a:xfrm>
          <a:off x="9372111" y="168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55524</xdr:rowOff>
    </xdr:from>
    <xdr:to>
      <xdr:col>12</xdr:col>
      <xdr:colOff>561975</xdr:colOff>
      <xdr:row>97</xdr:row>
      <xdr:rowOff>157124</xdr:rowOff>
    </xdr:to>
    <xdr:sp macro="" textlink="">
      <xdr:nvSpPr>
        <xdr:cNvPr id="464" name="円/楕円 463"/>
        <xdr:cNvSpPr/>
      </xdr:nvSpPr>
      <xdr:spPr>
        <a:xfrm>
          <a:off x="8699500" y="166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148251</xdr:rowOff>
    </xdr:from>
    <xdr:ext cx="534377" cy="259045"/>
    <xdr:sp macro="" textlink="">
      <xdr:nvSpPr>
        <xdr:cNvPr id="465" name="テキスト ボックス 464"/>
        <xdr:cNvSpPr txBox="1"/>
      </xdr:nvSpPr>
      <xdr:spPr>
        <a:xfrm>
          <a:off x="8483111" y="1677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165390</xdr:rowOff>
    </xdr:from>
    <xdr:to>
      <xdr:col>23</xdr:col>
      <xdr:colOff>517525</xdr:colOff>
      <xdr:row>77</xdr:row>
      <xdr:rowOff>166109</xdr:rowOff>
    </xdr:to>
    <xdr:cxnSp macro="">
      <xdr:nvCxnSpPr>
        <xdr:cNvPr id="602" name="直線コネクタ 601"/>
        <xdr:cNvCxnSpPr/>
      </xdr:nvCxnSpPr>
      <xdr:spPr>
        <a:xfrm flipV="1">
          <a:off x="15481300" y="13367040"/>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156519</xdr:rowOff>
    </xdr:from>
    <xdr:to>
      <xdr:col>22</xdr:col>
      <xdr:colOff>365125</xdr:colOff>
      <xdr:row>77</xdr:row>
      <xdr:rowOff>166109</xdr:rowOff>
    </xdr:to>
    <xdr:cxnSp macro="">
      <xdr:nvCxnSpPr>
        <xdr:cNvPr id="605" name="直線コネクタ 604"/>
        <xdr:cNvCxnSpPr/>
      </xdr:nvCxnSpPr>
      <xdr:spPr>
        <a:xfrm>
          <a:off x="14592300" y="13358169"/>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156508</xdr:rowOff>
    </xdr:from>
    <xdr:to>
      <xdr:col>21</xdr:col>
      <xdr:colOff>161925</xdr:colOff>
      <xdr:row>77</xdr:row>
      <xdr:rowOff>156519</xdr:rowOff>
    </xdr:to>
    <xdr:cxnSp macro="">
      <xdr:nvCxnSpPr>
        <xdr:cNvPr id="608" name="直線コネクタ 607"/>
        <xdr:cNvCxnSpPr/>
      </xdr:nvCxnSpPr>
      <xdr:spPr>
        <a:xfrm>
          <a:off x="13703300" y="1335815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156508</xdr:rowOff>
    </xdr:from>
    <xdr:to>
      <xdr:col>19</xdr:col>
      <xdr:colOff>644525</xdr:colOff>
      <xdr:row>77</xdr:row>
      <xdr:rowOff>162528</xdr:rowOff>
    </xdr:to>
    <xdr:cxnSp macro="">
      <xdr:nvCxnSpPr>
        <xdr:cNvPr id="611" name="直線コネクタ 610"/>
        <xdr:cNvCxnSpPr/>
      </xdr:nvCxnSpPr>
      <xdr:spPr>
        <a:xfrm flipV="1">
          <a:off x="12814300" y="13358158"/>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114590</xdr:rowOff>
    </xdr:from>
    <xdr:to>
      <xdr:col>23</xdr:col>
      <xdr:colOff>568325</xdr:colOff>
      <xdr:row>78</xdr:row>
      <xdr:rowOff>44740</xdr:rowOff>
    </xdr:to>
    <xdr:sp macro="" textlink="">
      <xdr:nvSpPr>
        <xdr:cNvPr id="621" name="円/楕円 620"/>
        <xdr:cNvSpPr/>
      </xdr:nvSpPr>
      <xdr:spPr>
        <a:xfrm>
          <a:off x="16268700" y="133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29517</xdr:rowOff>
    </xdr:from>
    <xdr:ext cx="534377" cy="259045"/>
    <xdr:sp macro="" textlink="">
      <xdr:nvSpPr>
        <xdr:cNvPr id="622" name="公債費該当値テキスト"/>
        <xdr:cNvSpPr txBox="1"/>
      </xdr:nvSpPr>
      <xdr:spPr>
        <a:xfrm>
          <a:off x="16370300" y="1323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115309</xdr:rowOff>
    </xdr:from>
    <xdr:to>
      <xdr:col>22</xdr:col>
      <xdr:colOff>415925</xdr:colOff>
      <xdr:row>78</xdr:row>
      <xdr:rowOff>45459</xdr:rowOff>
    </xdr:to>
    <xdr:sp macro="" textlink="">
      <xdr:nvSpPr>
        <xdr:cNvPr id="623" name="円/楕円 622"/>
        <xdr:cNvSpPr/>
      </xdr:nvSpPr>
      <xdr:spPr>
        <a:xfrm>
          <a:off x="15430500" y="133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36586</xdr:rowOff>
    </xdr:from>
    <xdr:ext cx="534377" cy="259045"/>
    <xdr:sp macro="" textlink="">
      <xdr:nvSpPr>
        <xdr:cNvPr id="624" name="テキスト ボックス 623"/>
        <xdr:cNvSpPr txBox="1"/>
      </xdr:nvSpPr>
      <xdr:spPr>
        <a:xfrm>
          <a:off x="15214111" y="134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105719</xdr:rowOff>
    </xdr:from>
    <xdr:to>
      <xdr:col>21</xdr:col>
      <xdr:colOff>212725</xdr:colOff>
      <xdr:row>78</xdr:row>
      <xdr:rowOff>35869</xdr:rowOff>
    </xdr:to>
    <xdr:sp macro="" textlink="">
      <xdr:nvSpPr>
        <xdr:cNvPr id="625" name="円/楕円 624"/>
        <xdr:cNvSpPr/>
      </xdr:nvSpPr>
      <xdr:spPr>
        <a:xfrm>
          <a:off x="14541500" y="1330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26996</xdr:rowOff>
    </xdr:from>
    <xdr:ext cx="534377" cy="259045"/>
    <xdr:sp macro="" textlink="">
      <xdr:nvSpPr>
        <xdr:cNvPr id="626" name="テキスト ボックス 625"/>
        <xdr:cNvSpPr txBox="1"/>
      </xdr:nvSpPr>
      <xdr:spPr>
        <a:xfrm>
          <a:off x="14325111" y="1340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105708</xdr:rowOff>
    </xdr:from>
    <xdr:to>
      <xdr:col>20</xdr:col>
      <xdr:colOff>9525</xdr:colOff>
      <xdr:row>78</xdr:row>
      <xdr:rowOff>35858</xdr:rowOff>
    </xdr:to>
    <xdr:sp macro="" textlink="">
      <xdr:nvSpPr>
        <xdr:cNvPr id="627" name="円/楕円 626"/>
        <xdr:cNvSpPr/>
      </xdr:nvSpPr>
      <xdr:spPr>
        <a:xfrm>
          <a:off x="13652500" y="133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26985</xdr:rowOff>
    </xdr:from>
    <xdr:ext cx="534377" cy="259045"/>
    <xdr:sp macro="" textlink="">
      <xdr:nvSpPr>
        <xdr:cNvPr id="628" name="テキスト ボックス 627"/>
        <xdr:cNvSpPr txBox="1"/>
      </xdr:nvSpPr>
      <xdr:spPr>
        <a:xfrm>
          <a:off x="13436111" y="134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111728</xdr:rowOff>
    </xdr:from>
    <xdr:to>
      <xdr:col>18</xdr:col>
      <xdr:colOff>492125</xdr:colOff>
      <xdr:row>78</xdr:row>
      <xdr:rowOff>41878</xdr:rowOff>
    </xdr:to>
    <xdr:sp macro="" textlink="">
      <xdr:nvSpPr>
        <xdr:cNvPr id="629" name="円/楕円 628"/>
        <xdr:cNvSpPr/>
      </xdr:nvSpPr>
      <xdr:spPr>
        <a:xfrm>
          <a:off x="12763500" y="133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33005</xdr:rowOff>
    </xdr:from>
    <xdr:ext cx="534377" cy="259045"/>
    <xdr:sp macro="" textlink="">
      <xdr:nvSpPr>
        <xdr:cNvPr id="630" name="テキスト ボックス 629"/>
        <xdr:cNvSpPr txBox="1"/>
      </xdr:nvSpPr>
      <xdr:spPr>
        <a:xfrm>
          <a:off x="12547111" y="1340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64478</xdr:rowOff>
    </xdr:from>
    <xdr:to>
      <xdr:col>23</xdr:col>
      <xdr:colOff>517525</xdr:colOff>
      <xdr:row>98</xdr:row>
      <xdr:rowOff>108559</xdr:rowOff>
    </xdr:to>
    <xdr:cxnSp macro="">
      <xdr:nvCxnSpPr>
        <xdr:cNvPr id="659" name="直線コネクタ 658"/>
        <xdr:cNvCxnSpPr/>
      </xdr:nvCxnSpPr>
      <xdr:spPr>
        <a:xfrm flipV="1">
          <a:off x="15481300" y="16866578"/>
          <a:ext cx="8382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108559</xdr:rowOff>
    </xdr:from>
    <xdr:to>
      <xdr:col>22</xdr:col>
      <xdr:colOff>365125</xdr:colOff>
      <xdr:row>98</xdr:row>
      <xdr:rowOff>127355</xdr:rowOff>
    </xdr:to>
    <xdr:cxnSp macro="">
      <xdr:nvCxnSpPr>
        <xdr:cNvPr id="662" name="直線コネクタ 661"/>
        <xdr:cNvCxnSpPr/>
      </xdr:nvCxnSpPr>
      <xdr:spPr>
        <a:xfrm flipV="1">
          <a:off x="14592300" y="16910659"/>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162001</xdr:rowOff>
    </xdr:from>
    <xdr:to>
      <xdr:col>21</xdr:col>
      <xdr:colOff>161925</xdr:colOff>
      <xdr:row>98</xdr:row>
      <xdr:rowOff>127355</xdr:rowOff>
    </xdr:to>
    <xdr:cxnSp macro="">
      <xdr:nvCxnSpPr>
        <xdr:cNvPr id="665" name="直線コネクタ 664"/>
        <xdr:cNvCxnSpPr/>
      </xdr:nvCxnSpPr>
      <xdr:spPr>
        <a:xfrm>
          <a:off x="13703300" y="16792651"/>
          <a:ext cx="889000" cy="1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162001</xdr:rowOff>
    </xdr:from>
    <xdr:to>
      <xdr:col>19</xdr:col>
      <xdr:colOff>644525</xdr:colOff>
      <xdr:row>98</xdr:row>
      <xdr:rowOff>111392</xdr:rowOff>
    </xdr:to>
    <xdr:cxnSp macro="">
      <xdr:nvCxnSpPr>
        <xdr:cNvPr id="668" name="直線コネクタ 667"/>
        <xdr:cNvCxnSpPr/>
      </xdr:nvCxnSpPr>
      <xdr:spPr>
        <a:xfrm flipV="1">
          <a:off x="12814300" y="16792651"/>
          <a:ext cx="889000" cy="1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13678</xdr:rowOff>
    </xdr:from>
    <xdr:to>
      <xdr:col>23</xdr:col>
      <xdr:colOff>568325</xdr:colOff>
      <xdr:row>98</xdr:row>
      <xdr:rowOff>115278</xdr:rowOff>
    </xdr:to>
    <xdr:sp macro="" textlink="">
      <xdr:nvSpPr>
        <xdr:cNvPr id="678" name="円/楕円 677"/>
        <xdr:cNvSpPr/>
      </xdr:nvSpPr>
      <xdr:spPr>
        <a:xfrm>
          <a:off x="16268700" y="168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163555</xdr:rowOff>
    </xdr:from>
    <xdr:ext cx="534377" cy="259045"/>
    <xdr:sp macro="" textlink="">
      <xdr:nvSpPr>
        <xdr:cNvPr id="679" name="積立金該当値テキスト"/>
        <xdr:cNvSpPr txBox="1"/>
      </xdr:nvSpPr>
      <xdr:spPr>
        <a:xfrm>
          <a:off x="16370300" y="167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57759</xdr:rowOff>
    </xdr:from>
    <xdr:to>
      <xdr:col>22</xdr:col>
      <xdr:colOff>415925</xdr:colOff>
      <xdr:row>98</xdr:row>
      <xdr:rowOff>159359</xdr:rowOff>
    </xdr:to>
    <xdr:sp macro="" textlink="">
      <xdr:nvSpPr>
        <xdr:cNvPr id="680" name="円/楕円 679"/>
        <xdr:cNvSpPr/>
      </xdr:nvSpPr>
      <xdr:spPr>
        <a:xfrm>
          <a:off x="15430500" y="168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150486</xdr:rowOff>
    </xdr:from>
    <xdr:ext cx="469744" cy="259045"/>
    <xdr:sp macro="" textlink="">
      <xdr:nvSpPr>
        <xdr:cNvPr id="681" name="テキスト ボックス 680"/>
        <xdr:cNvSpPr txBox="1"/>
      </xdr:nvSpPr>
      <xdr:spPr>
        <a:xfrm>
          <a:off x="15246427" y="1695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76555</xdr:rowOff>
    </xdr:from>
    <xdr:to>
      <xdr:col>21</xdr:col>
      <xdr:colOff>212725</xdr:colOff>
      <xdr:row>99</xdr:row>
      <xdr:rowOff>6705</xdr:rowOff>
    </xdr:to>
    <xdr:sp macro="" textlink="">
      <xdr:nvSpPr>
        <xdr:cNvPr id="682" name="円/楕円 681"/>
        <xdr:cNvSpPr/>
      </xdr:nvSpPr>
      <xdr:spPr>
        <a:xfrm>
          <a:off x="14541500" y="168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169282</xdr:rowOff>
    </xdr:from>
    <xdr:ext cx="469744" cy="259045"/>
    <xdr:sp macro="" textlink="">
      <xdr:nvSpPr>
        <xdr:cNvPr id="683" name="テキスト ボックス 682"/>
        <xdr:cNvSpPr txBox="1"/>
      </xdr:nvSpPr>
      <xdr:spPr>
        <a:xfrm>
          <a:off x="14357427" y="1697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111201</xdr:rowOff>
    </xdr:from>
    <xdr:to>
      <xdr:col>20</xdr:col>
      <xdr:colOff>9525</xdr:colOff>
      <xdr:row>98</xdr:row>
      <xdr:rowOff>41351</xdr:rowOff>
    </xdr:to>
    <xdr:sp macro="" textlink="">
      <xdr:nvSpPr>
        <xdr:cNvPr id="684" name="円/楕円 683"/>
        <xdr:cNvSpPr/>
      </xdr:nvSpPr>
      <xdr:spPr>
        <a:xfrm>
          <a:off x="13652500" y="16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57878</xdr:rowOff>
    </xdr:from>
    <xdr:ext cx="534377" cy="259045"/>
    <xdr:sp macro="" textlink="">
      <xdr:nvSpPr>
        <xdr:cNvPr id="685" name="テキスト ボックス 684"/>
        <xdr:cNvSpPr txBox="1"/>
      </xdr:nvSpPr>
      <xdr:spPr>
        <a:xfrm>
          <a:off x="13436111" y="165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60592</xdr:rowOff>
    </xdr:from>
    <xdr:to>
      <xdr:col>18</xdr:col>
      <xdr:colOff>492125</xdr:colOff>
      <xdr:row>98</xdr:row>
      <xdr:rowOff>162192</xdr:rowOff>
    </xdr:to>
    <xdr:sp macro="" textlink="">
      <xdr:nvSpPr>
        <xdr:cNvPr id="686" name="円/楕円 685"/>
        <xdr:cNvSpPr/>
      </xdr:nvSpPr>
      <xdr:spPr>
        <a:xfrm>
          <a:off x="12763500" y="168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153319</xdr:rowOff>
    </xdr:from>
    <xdr:ext cx="469744" cy="259045"/>
    <xdr:sp macro="" textlink="">
      <xdr:nvSpPr>
        <xdr:cNvPr id="687" name="テキスト ボックス 686"/>
        <xdr:cNvSpPr txBox="1"/>
      </xdr:nvSpPr>
      <xdr:spPr>
        <a:xfrm>
          <a:off x="12579427" y="1695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95939</xdr:rowOff>
    </xdr:from>
    <xdr:to>
      <xdr:col>32</xdr:col>
      <xdr:colOff>187325</xdr:colOff>
      <xdr:row>39</xdr:row>
      <xdr:rowOff>98878</xdr:rowOff>
    </xdr:to>
    <xdr:cxnSp macro="">
      <xdr:nvCxnSpPr>
        <xdr:cNvPr id="718" name="直線コネクタ 717"/>
        <xdr:cNvCxnSpPr/>
      </xdr:nvCxnSpPr>
      <xdr:spPr>
        <a:xfrm>
          <a:off x="21323300" y="6782489"/>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95939</xdr:rowOff>
    </xdr:from>
    <xdr:to>
      <xdr:col>31</xdr:col>
      <xdr:colOff>34925</xdr:colOff>
      <xdr:row>39</xdr:row>
      <xdr:rowOff>98878</xdr:rowOff>
    </xdr:to>
    <xdr:cxnSp macro="">
      <xdr:nvCxnSpPr>
        <xdr:cNvPr id="721" name="直線コネクタ 720"/>
        <xdr:cNvCxnSpPr/>
      </xdr:nvCxnSpPr>
      <xdr:spPr>
        <a:xfrm flipV="1">
          <a:off x="20434300" y="67824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45139</xdr:rowOff>
    </xdr:from>
    <xdr:to>
      <xdr:col>31</xdr:col>
      <xdr:colOff>85725</xdr:colOff>
      <xdr:row>39</xdr:row>
      <xdr:rowOff>146739</xdr:rowOff>
    </xdr:to>
    <xdr:sp macro="" textlink="">
      <xdr:nvSpPr>
        <xdr:cNvPr id="739" name="円/楕円 738"/>
        <xdr:cNvSpPr/>
      </xdr:nvSpPr>
      <xdr:spPr>
        <a:xfrm>
          <a:off x="21272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137866</xdr:rowOff>
    </xdr:from>
    <xdr:ext cx="313932" cy="259045"/>
    <xdr:sp macro="" textlink="">
      <xdr:nvSpPr>
        <xdr:cNvPr id="740" name="テキスト ボックス 739"/>
        <xdr:cNvSpPr txBox="1"/>
      </xdr:nvSpPr>
      <xdr:spPr>
        <a:xfrm>
          <a:off x="21166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76743</xdr:rowOff>
    </xdr:from>
    <xdr:to>
      <xdr:col>32</xdr:col>
      <xdr:colOff>187325</xdr:colOff>
      <xdr:row>58</xdr:row>
      <xdr:rowOff>97455</xdr:rowOff>
    </xdr:to>
    <xdr:cxnSp macro="">
      <xdr:nvCxnSpPr>
        <xdr:cNvPr id="773" name="直線コネクタ 772"/>
        <xdr:cNvCxnSpPr/>
      </xdr:nvCxnSpPr>
      <xdr:spPr>
        <a:xfrm flipV="1">
          <a:off x="21323300" y="10020843"/>
          <a:ext cx="8382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97455</xdr:rowOff>
    </xdr:from>
    <xdr:to>
      <xdr:col>31</xdr:col>
      <xdr:colOff>34925</xdr:colOff>
      <xdr:row>58</xdr:row>
      <xdr:rowOff>97592</xdr:rowOff>
    </xdr:to>
    <xdr:cxnSp macro="">
      <xdr:nvCxnSpPr>
        <xdr:cNvPr id="776" name="直線コネクタ 775"/>
        <xdr:cNvCxnSpPr/>
      </xdr:nvCxnSpPr>
      <xdr:spPr>
        <a:xfrm flipV="1">
          <a:off x="20434300" y="1004155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59736</xdr:rowOff>
    </xdr:from>
    <xdr:to>
      <xdr:col>29</xdr:col>
      <xdr:colOff>517525</xdr:colOff>
      <xdr:row>58</xdr:row>
      <xdr:rowOff>97592</xdr:rowOff>
    </xdr:to>
    <xdr:cxnSp macro="">
      <xdr:nvCxnSpPr>
        <xdr:cNvPr id="779" name="直線コネクタ 778"/>
        <xdr:cNvCxnSpPr/>
      </xdr:nvCxnSpPr>
      <xdr:spPr>
        <a:xfrm>
          <a:off x="19545300" y="10003836"/>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59736</xdr:rowOff>
    </xdr:from>
    <xdr:to>
      <xdr:col>28</xdr:col>
      <xdr:colOff>314325</xdr:colOff>
      <xdr:row>58</xdr:row>
      <xdr:rowOff>80950</xdr:rowOff>
    </xdr:to>
    <xdr:cxnSp macro="">
      <xdr:nvCxnSpPr>
        <xdr:cNvPr id="782" name="直線コネクタ 781"/>
        <xdr:cNvCxnSpPr/>
      </xdr:nvCxnSpPr>
      <xdr:spPr>
        <a:xfrm flipV="1">
          <a:off x="18656300" y="10003836"/>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25943</xdr:rowOff>
    </xdr:from>
    <xdr:to>
      <xdr:col>32</xdr:col>
      <xdr:colOff>238125</xdr:colOff>
      <xdr:row>58</xdr:row>
      <xdr:rowOff>127543</xdr:rowOff>
    </xdr:to>
    <xdr:sp macro="" textlink="">
      <xdr:nvSpPr>
        <xdr:cNvPr id="792" name="円/楕円 791"/>
        <xdr:cNvSpPr/>
      </xdr:nvSpPr>
      <xdr:spPr>
        <a:xfrm>
          <a:off x="22110700" y="99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469744" cy="259045"/>
    <xdr:sp macro="" textlink="">
      <xdr:nvSpPr>
        <xdr:cNvPr id="793" name="貸付金該当値テキスト"/>
        <xdr:cNvSpPr txBox="1"/>
      </xdr:nvSpPr>
      <xdr:spPr>
        <a:xfrm>
          <a:off x="22212300" y="99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46655</xdr:rowOff>
    </xdr:from>
    <xdr:to>
      <xdr:col>31</xdr:col>
      <xdr:colOff>85725</xdr:colOff>
      <xdr:row>58</xdr:row>
      <xdr:rowOff>148255</xdr:rowOff>
    </xdr:to>
    <xdr:sp macro="" textlink="">
      <xdr:nvSpPr>
        <xdr:cNvPr id="794" name="円/楕円 793"/>
        <xdr:cNvSpPr/>
      </xdr:nvSpPr>
      <xdr:spPr>
        <a:xfrm>
          <a:off x="21272500" y="99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139382</xdr:rowOff>
    </xdr:from>
    <xdr:ext cx="378565" cy="259045"/>
    <xdr:sp macro="" textlink="">
      <xdr:nvSpPr>
        <xdr:cNvPr id="795" name="テキスト ボックス 794"/>
        <xdr:cNvSpPr txBox="1"/>
      </xdr:nvSpPr>
      <xdr:spPr>
        <a:xfrm>
          <a:off x="21134017" y="1008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46792</xdr:rowOff>
    </xdr:from>
    <xdr:to>
      <xdr:col>29</xdr:col>
      <xdr:colOff>568325</xdr:colOff>
      <xdr:row>58</xdr:row>
      <xdr:rowOff>148392</xdr:rowOff>
    </xdr:to>
    <xdr:sp macro="" textlink="">
      <xdr:nvSpPr>
        <xdr:cNvPr id="796" name="円/楕円 795"/>
        <xdr:cNvSpPr/>
      </xdr:nvSpPr>
      <xdr:spPr>
        <a:xfrm>
          <a:off x="20383500" y="99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139519</xdr:rowOff>
    </xdr:from>
    <xdr:ext cx="378565" cy="259045"/>
    <xdr:sp macro="" textlink="">
      <xdr:nvSpPr>
        <xdr:cNvPr id="797" name="テキスト ボックス 796"/>
        <xdr:cNvSpPr txBox="1"/>
      </xdr:nvSpPr>
      <xdr:spPr>
        <a:xfrm>
          <a:off x="20245017" y="1008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8936</xdr:rowOff>
    </xdr:from>
    <xdr:to>
      <xdr:col>28</xdr:col>
      <xdr:colOff>365125</xdr:colOff>
      <xdr:row>58</xdr:row>
      <xdr:rowOff>110536</xdr:rowOff>
    </xdr:to>
    <xdr:sp macro="" textlink="">
      <xdr:nvSpPr>
        <xdr:cNvPr id="798" name="円/楕円 797"/>
        <xdr:cNvSpPr/>
      </xdr:nvSpPr>
      <xdr:spPr>
        <a:xfrm>
          <a:off x="19494500" y="99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127063</xdr:rowOff>
    </xdr:from>
    <xdr:ext cx="469744" cy="259045"/>
    <xdr:sp macro="" textlink="">
      <xdr:nvSpPr>
        <xdr:cNvPr id="799" name="テキスト ボックス 798"/>
        <xdr:cNvSpPr txBox="1"/>
      </xdr:nvSpPr>
      <xdr:spPr>
        <a:xfrm>
          <a:off x="19310427" y="972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30150</xdr:rowOff>
    </xdr:from>
    <xdr:to>
      <xdr:col>27</xdr:col>
      <xdr:colOff>161925</xdr:colOff>
      <xdr:row>58</xdr:row>
      <xdr:rowOff>131750</xdr:rowOff>
    </xdr:to>
    <xdr:sp macro="" textlink="">
      <xdr:nvSpPr>
        <xdr:cNvPr id="800" name="円/楕円 799"/>
        <xdr:cNvSpPr/>
      </xdr:nvSpPr>
      <xdr:spPr>
        <a:xfrm>
          <a:off x="18605500" y="99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122877</xdr:rowOff>
    </xdr:from>
    <xdr:ext cx="469744" cy="259045"/>
    <xdr:sp macro="" textlink="">
      <xdr:nvSpPr>
        <xdr:cNvPr id="801" name="テキスト ボックス 800"/>
        <xdr:cNvSpPr txBox="1"/>
      </xdr:nvSpPr>
      <xdr:spPr>
        <a:xfrm>
          <a:off x="18421427" y="1006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123241</xdr:rowOff>
    </xdr:from>
    <xdr:to>
      <xdr:col>32</xdr:col>
      <xdr:colOff>187325</xdr:colOff>
      <xdr:row>75</xdr:row>
      <xdr:rowOff>154581</xdr:rowOff>
    </xdr:to>
    <xdr:cxnSp macro="">
      <xdr:nvCxnSpPr>
        <xdr:cNvPr id="829" name="直線コネクタ 828"/>
        <xdr:cNvCxnSpPr/>
      </xdr:nvCxnSpPr>
      <xdr:spPr>
        <a:xfrm>
          <a:off x="21323300" y="12981991"/>
          <a:ext cx="838200" cy="3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123241</xdr:rowOff>
    </xdr:from>
    <xdr:to>
      <xdr:col>31</xdr:col>
      <xdr:colOff>34925</xdr:colOff>
      <xdr:row>76</xdr:row>
      <xdr:rowOff>126327</xdr:rowOff>
    </xdr:to>
    <xdr:cxnSp macro="">
      <xdr:nvCxnSpPr>
        <xdr:cNvPr id="832" name="直線コネクタ 831"/>
        <xdr:cNvCxnSpPr/>
      </xdr:nvCxnSpPr>
      <xdr:spPr>
        <a:xfrm flipV="1">
          <a:off x="20434300" y="12981991"/>
          <a:ext cx="8890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126327</xdr:rowOff>
    </xdr:from>
    <xdr:to>
      <xdr:col>29</xdr:col>
      <xdr:colOff>517525</xdr:colOff>
      <xdr:row>76</xdr:row>
      <xdr:rowOff>138328</xdr:rowOff>
    </xdr:to>
    <xdr:cxnSp macro="">
      <xdr:nvCxnSpPr>
        <xdr:cNvPr id="835" name="直線コネクタ 834"/>
        <xdr:cNvCxnSpPr/>
      </xdr:nvCxnSpPr>
      <xdr:spPr>
        <a:xfrm flipV="1">
          <a:off x="19545300" y="13156527"/>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124087</xdr:rowOff>
    </xdr:from>
    <xdr:to>
      <xdr:col>28</xdr:col>
      <xdr:colOff>314325</xdr:colOff>
      <xdr:row>76</xdr:row>
      <xdr:rowOff>138328</xdr:rowOff>
    </xdr:to>
    <xdr:cxnSp macro="">
      <xdr:nvCxnSpPr>
        <xdr:cNvPr id="838" name="直線コネクタ 837"/>
        <xdr:cNvCxnSpPr/>
      </xdr:nvCxnSpPr>
      <xdr:spPr>
        <a:xfrm>
          <a:off x="18656300" y="13154287"/>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103782</xdr:rowOff>
    </xdr:from>
    <xdr:to>
      <xdr:col>32</xdr:col>
      <xdr:colOff>238125</xdr:colOff>
      <xdr:row>76</xdr:row>
      <xdr:rowOff>33933</xdr:rowOff>
    </xdr:to>
    <xdr:sp macro="" textlink="">
      <xdr:nvSpPr>
        <xdr:cNvPr id="848" name="円/楕円 847"/>
        <xdr:cNvSpPr/>
      </xdr:nvSpPr>
      <xdr:spPr>
        <a:xfrm>
          <a:off x="22110700" y="12962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82209</xdr:rowOff>
    </xdr:from>
    <xdr:ext cx="534377" cy="259045"/>
    <xdr:sp macro="" textlink="">
      <xdr:nvSpPr>
        <xdr:cNvPr id="849" name="繰出金該当値テキスト"/>
        <xdr:cNvSpPr txBox="1"/>
      </xdr:nvSpPr>
      <xdr:spPr>
        <a:xfrm>
          <a:off x="22212300" y="1294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41,849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72441</xdr:rowOff>
    </xdr:from>
    <xdr:to>
      <xdr:col>31</xdr:col>
      <xdr:colOff>85725</xdr:colOff>
      <xdr:row>76</xdr:row>
      <xdr:rowOff>2591</xdr:rowOff>
    </xdr:to>
    <xdr:sp macro="" textlink="">
      <xdr:nvSpPr>
        <xdr:cNvPr id="850" name="円/楕円 849"/>
        <xdr:cNvSpPr/>
      </xdr:nvSpPr>
      <xdr:spPr>
        <a:xfrm>
          <a:off x="21272500" y="12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19118</xdr:rowOff>
    </xdr:from>
    <xdr:ext cx="534377" cy="259045"/>
    <xdr:sp macro="" textlink="">
      <xdr:nvSpPr>
        <xdr:cNvPr id="851" name="テキスト ボックス 850"/>
        <xdr:cNvSpPr txBox="1"/>
      </xdr:nvSpPr>
      <xdr:spPr>
        <a:xfrm>
          <a:off x="21056111" y="12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75527</xdr:rowOff>
    </xdr:from>
    <xdr:to>
      <xdr:col>29</xdr:col>
      <xdr:colOff>568325</xdr:colOff>
      <xdr:row>77</xdr:row>
      <xdr:rowOff>5677</xdr:rowOff>
    </xdr:to>
    <xdr:sp macro="" textlink="">
      <xdr:nvSpPr>
        <xdr:cNvPr id="852" name="円/楕円 851"/>
        <xdr:cNvSpPr/>
      </xdr:nvSpPr>
      <xdr:spPr>
        <a:xfrm>
          <a:off x="20383500" y="13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168254</xdr:rowOff>
    </xdr:from>
    <xdr:ext cx="534377" cy="259045"/>
    <xdr:sp macro="" textlink="">
      <xdr:nvSpPr>
        <xdr:cNvPr id="853" name="テキスト ボックス 852"/>
        <xdr:cNvSpPr txBox="1"/>
      </xdr:nvSpPr>
      <xdr:spPr>
        <a:xfrm>
          <a:off x="20167111" y="131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87528</xdr:rowOff>
    </xdr:from>
    <xdr:to>
      <xdr:col>28</xdr:col>
      <xdr:colOff>365125</xdr:colOff>
      <xdr:row>77</xdr:row>
      <xdr:rowOff>17678</xdr:rowOff>
    </xdr:to>
    <xdr:sp macro="" textlink="">
      <xdr:nvSpPr>
        <xdr:cNvPr id="854" name="円/楕円 853"/>
        <xdr:cNvSpPr/>
      </xdr:nvSpPr>
      <xdr:spPr>
        <a:xfrm>
          <a:off x="194945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8805</xdr:rowOff>
    </xdr:from>
    <xdr:ext cx="534377" cy="259045"/>
    <xdr:sp macro="" textlink="">
      <xdr:nvSpPr>
        <xdr:cNvPr id="855" name="テキスト ボックス 854"/>
        <xdr:cNvSpPr txBox="1"/>
      </xdr:nvSpPr>
      <xdr:spPr>
        <a:xfrm>
          <a:off x="19278111" y="1321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73287</xdr:rowOff>
    </xdr:from>
    <xdr:to>
      <xdr:col>27</xdr:col>
      <xdr:colOff>161925</xdr:colOff>
      <xdr:row>77</xdr:row>
      <xdr:rowOff>3437</xdr:rowOff>
    </xdr:to>
    <xdr:sp macro="" textlink="">
      <xdr:nvSpPr>
        <xdr:cNvPr id="856" name="円/楕円 855"/>
        <xdr:cNvSpPr/>
      </xdr:nvSpPr>
      <xdr:spPr>
        <a:xfrm>
          <a:off x="18605500" y="131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166014</xdr:rowOff>
    </xdr:from>
    <xdr:ext cx="534377" cy="259045"/>
    <xdr:sp macro="" textlink="">
      <xdr:nvSpPr>
        <xdr:cNvPr id="857" name="テキスト ボックス 856"/>
        <xdr:cNvSpPr txBox="1"/>
      </xdr:nvSpPr>
      <xdr:spPr>
        <a:xfrm>
          <a:off x="18389111" y="1319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人口については、平成</a:t>
          </a:r>
          <a:r>
            <a:rPr kumimoji="1" lang="en-US" altLang="ja-JP" sz="1400">
              <a:latin typeface="ＭＳ Ｐゴシック"/>
            </a:rPr>
            <a:t>25</a:t>
          </a:r>
          <a:r>
            <a:rPr kumimoji="1" lang="ja-JP" altLang="en-US" sz="1400">
              <a:latin typeface="ＭＳ Ｐゴシック"/>
            </a:rPr>
            <a:t>年度を最大値として緩やかな減少傾向にあったが、今年度は増加に転じた中で、物件費・普通建設事業費（うち更新整備）は、類似団体平均を上回っている。</a:t>
          </a:r>
          <a:endParaRPr kumimoji="1" lang="en-US" altLang="ja-JP" sz="1400">
            <a:latin typeface="ＭＳ Ｐゴシック"/>
          </a:endParaRPr>
        </a:p>
        <a:p>
          <a:r>
            <a:rPr kumimoji="1" lang="ja-JP" altLang="en-US" sz="1400">
              <a:latin typeface="ＭＳ Ｐゴシック"/>
            </a:rPr>
            <a:t>　特に、物件費は類似団体との差が大きいが、これは、ごみ処理施設を持たないことによる他市町の清掃プラントの使用料及び収集運搬業務委託料が挙げられる。</a:t>
          </a:r>
          <a:endParaRPr kumimoji="1" lang="en-US" altLang="ja-JP" sz="1400">
            <a:latin typeface="ＭＳ Ｐゴシック"/>
          </a:endParaRPr>
        </a:p>
        <a:p>
          <a:r>
            <a:rPr kumimoji="1" lang="ja-JP" altLang="en-US" sz="1400">
              <a:latin typeface="ＭＳ Ｐゴシック"/>
            </a:rPr>
            <a:t>　また、普通建設事業費（うち更新整備）については、前年度比で急激に増加しているが、これは福祉センターの大規模改修事業による影響が大きい。</a:t>
          </a:r>
          <a:endParaRPr kumimoji="1" lang="en-US" altLang="ja-JP" sz="1400">
            <a:latin typeface="ＭＳ Ｐゴシック"/>
          </a:endParaRPr>
        </a:p>
        <a:p>
          <a:r>
            <a:rPr kumimoji="1" lang="ja-JP" altLang="en-US" sz="1400">
              <a:latin typeface="ＭＳ Ｐゴシック"/>
            </a:rPr>
            <a:t>　類似団体平均を下回ってはいるものの、民間保育施設保育事業費や障害者介護給付事業費による扶助費の増加は、近年著しいため、注意が必要である。</a:t>
          </a:r>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32,686
31,650
8.81
10,213,122
10,033,109
156,541
6,378,930
7,672,351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62738</xdr:rowOff>
    </xdr:from>
    <xdr:to>
      <xdr:col>6</xdr:col>
      <xdr:colOff>511175</xdr:colOff>
      <xdr:row>36</xdr:row>
      <xdr:rowOff>38735</xdr:rowOff>
    </xdr:to>
    <xdr:cxnSp macro="">
      <xdr:nvCxnSpPr>
        <xdr:cNvPr id="61" name="直線コネクタ 60"/>
        <xdr:cNvCxnSpPr/>
      </xdr:nvCxnSpPr>
      <xdr:spPr>
        <a:xfrm>
          <a:off x="3797300" y="6063488"/>
          <a:ext cx="8382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161417</xdr:rowOff>
    </xdr:from>
    <xdr:to>
      <xdr:col>5</xdr:col>
      <xdr:colOff>358775</xdr:colOff>
      <xdr:row>35</xdr:row>
      <xdr:rowOff>62738</xdr:rowOff>
    </xdr:to>
    <xdr:cxnSp macro="">
      <xdr:nvCxnSpPr>
        <xdr:cNvPr id="64" name="直線コネクタ 63"/>
        <xdr:cNvCxnSpPr/>
      </xdr:nvCxnSpPr>
      <xdr:spPr>
        <a:xfrm>
          <a:off x="2908300" y="5990717"/>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161417</xdr:rowOff>
    </xdr:from>
    <xdr:to>
      <xdr:col>4</xdr:col>
      <xdr:colOff>155575</xdr:colOff>
      <xdr:row>35</xdr:row>
      <xdr:rowOff>52832</xdr:rowOff>
    </xdr:to>
    <xdr:cxnSp macro="">
      <xdr:nvCxnSpPr>
        <xdr:cNvPr id="67" name="直線コネクタ 66"/>
        <xdr:cNvCxnSpPr/>
      </xdr:nvCxnSpPr>
      <xdr:spPr>
        <a:xfrm flipV="1">
          <a:off x="2019300" y="599071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13208</xdr:rowOff>
    </xdr:from>
    <xdr:to>
      <xdr:col>2</xdr:col>
      <xdr:colOff>638175</xdr:colOff>
      <xdr:row>35</xdr:row>
      <xdr:rowOff>52832</xdr:rowOff>
    </xdr:to>
    <xdr:cxnSp macro="">
      <xdr:nvCxnSpPr>
        <xdr:cNvPr id="70" name="直線コネクタ 69"/>
        <xdr:cNvCxnSpPr/>
      </xdr:nvCxnSpPr>
      <xdr:spPr>
        <a:xfrm>
          <a:off x="1130300" y="601395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159385</xdr:rowOff>
    </xdr:from>
    <xdr:to>
      <xdr:col>6</xdr:col>
      <xdr:colOff>561975</xdr:colOff>
      <xdr:row>36</xdr:row>
      <xdr:rowOff>89535</xdr:rowOff>
    </xdr:to>
    <xdr:sp macro="" textlink="">
      <xdr:nvSpPr>
        <xdr:cNvPr id="80" name="円/楕円 79"/>
        <xdr:cNvSpPr/>
      </xdr:nvSpPr>
      <xdr:spPr>
        <a:xfrm>
          <a:off x="4584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137812</xdr:rowOff>
    </xdr:from>
    <xdr:ext cx="469744" cy="259045"/>
    <xdr:sp macro="" textlink="">
      <xdr:nvSpPr>
        <xdr:cNvPr id="81" name="議会費該当値テキスト"/>
        <xdr:cNvSpPr txBox="1"/>
      </xdr:nvSpPr>
      <xdr:spPr>
        <a:xfrm>
          <a:off x="4686300"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11938</xdr:rowOff>
    </xdr:from>
    <xdr:to>
      <xdr:col>5</xdr:col>
      <xdr:colOff>409575</xdr:colOff>
      <xdr:row>35</xdr:row>
      <xdr:rowOff>113538</xdr:rowOff>
    </xdr:to>
    <xdr:sp macro="" textlink="">
      <xdr:nvSpPr>
        <xdr:cNvPr id="82" name="円/楕円 81"/>
        <xdr:cNvSpPr/>
      </xdr:nvSpPr>
      <xdr:spPr>
        <a:xfrm>
          <a:off x="3746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104665</xdr:rowOff>
    </xdr:from>
    <xdr:ext cx="469744" cy="259045"/>
    <xdr:sp macro="" textlink="">
      <xdr:nvSpPr>
        <xdr:cNvPr id="83" name="テキスト ボックス 82"/>
        <xdr:cNvSpPr txBox="1"/>
      </xdr:nvSpPr>
      <xdr:spPr>
        <a:xfrm>
          <a:off x="3562427"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110617</xdr:rowOff>
    </xdr:from>
    <xdr:to>
      <xdr:col>4</xdr:col>
      <xdr:colOff>206375</xdr:colOff>
      <xdr:row>35</xdr:row>
      <xdr:rowOff>40767</xdr:rowOff>
    </xdr:to>
    <xdr:sp macro="" textlink="">
      <xdr:nvSpPr>
        <xdr:cNvPr id="84" name="円/楕円 83"/>
        <xdr:cNvSpPr/>
      </xdr:nvSpPr>
      <xdr:spPr>
        <a:xfrm>
          <a:off x="2857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31894</xdr:rowOff>
    </xdr:from>
    <xdr:ext cx="469744" cy="259045"/>
    <xdr:sp macro="" textlink="">
      <xdr:nvSpPr>
        <xdr:cNvPr id="85" name="テキスト ボックス 84"/>
        <xdr:cNvSpPr txBox="1"/>
      </xdr:nvSpPr>
      <xdr:spPr>
        <a:xfrm>
          <a:off x="2673427"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2032</xdr:rowOff>
    </xdr:from>
    <xdr:to>
      <xdr:col>3</xdr:col>
      <xdr:colOff>3175</xdr:colOff>
      <xdr:row>35</xdr:row>
      <xdr:rowOff>103632</xdr:rowOff>
    </xdr:to>
    <xdr:sp macro="" textlink="">
      <xdr:nvSpPr>
        <xdr:cNvPr id="86" name="円/楕円 85"/>
        <xdr:cNvSpPr/>
      </xdr:nvSpPr>
      <xdr:spPr>
        <a:xfrm>
          <a:off x="1968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94759</xdr:rowOff>
    </xdr:from>
    <xdr:ext cx="469744" cy="259045"/>
    <xdr:sp macro="" textlink="">
      <xdr:nvSpPr>
        <xdr:cNvPr id="87" name="テキスト ボックス 86"/>
        <xdr:cNvSpPr txBox="1"/>
      </xdr:nvSpPr>
      <xdr:spPr>
        <a:xfrm>
          <a:off x="1784427" y="60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133858</xdr:rowOff>
    </xdr:from>
    <xdr:to>
      <xdr:col>1</xdr:col>
      <xdr:colOff>485775</xdr:colOff>
      <xdr:row>35</xdr:row>
      <xdr:rowOff>64008</xdr:rowOff>
    </xdr:to>
    <xdr:sp macro="" textlink="">
      <xdr:nvSpPr>
        <xdr:cNvPr id="88" name="円/楕円 87"/>
        <xdr:cNvSpPr/>
      </xdr:nvSpPr>
      <xdr:spPr>
        <a:xfrm>
          <a:off x="1079500" y="59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55135</xdr:rowOff>
    </xdr:from>
    <xdr:ext cx="469744" cy="259045"/>
    <xdr:sp macro="" textlink="">
      <xdr:nvSpPr>
        <xdr:cNvPr id="89" name="テキスト ボックス 88"/>
        <xdr:cNvSpPr txBox="1"/>
      </xdr:nvSpPr>
      <xdr:spPr>
        <a:xfrm>
          <a:off x="895427" y="60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21849</xdr:rowOff>
    </xdr:from>
    <xdr:to>
      <xdr:col>6</xdr:col>
      <xdr:colOff>511175</xdr:colOff>
      <xdr:row>57</xdr:row>
      <xdr:rowOff>43307</xdr:rowOff>
    </xdr:to>
    <xdr:cxnSp macro="">
      <xdr:nvCxnSpPr>
        <xdr:cNvPr id="118" name="直線コネクタ 117"/>
        <xdr:cNvCxnSpPr/>
      </xdr:nvCxnSpPr>
      <xdr:spPr>
        <a:xfrm flipV="1">
          <a:off x="3797300" y="9794499"/>
          <a:ext cx="838200" cy="2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43307</xdr:rowOff>
    </xdr:from>
    <xdr:to>
      <xdr:col>5</xdr:col>
      <xdr:colOff>358775</xdr:colOff>
      <xdr:row>57</xdr:row>
      <xdr:rowOff>90787</xdr:rowOff>
    </xdr:to>
    <xdr:cxnSp macro="">
      <xdr:nvCxnSpPr>
        <xdr:cNvPr id="121" name="直線コネクタ 120"/>
        <xdr:cNvCxnSpPr/>
      </xdr:nvCxnSpPr>
      <xdr:spPr>
        <a:xfrm flipV="1">
          <a:off x="2908300" y="9815957"/>
          <a:ext cx="8890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62167</xdr:rowOff>
    </xdr:from>
    <xdr:to>
      <xdr:col>4</xdr:col>
      <xdr:colOff>155575</xdr:colOff>
      <xdr:row>57</xdr:row>
      <xdr:rowOff>90787</xdr:rowOff>
    </xdr:to>
    <xdr:cxnSp macro="">
      <xdr:nvCxnSpPr>
        <xdr:cNvPr id="124" name="直線コネクタ 123"/>
        <xdr:cNvCxnSpPr/>
      </xdr:nvCxnSpPr>
      <xdr:spPr>
        <a:xfrm>
          <a:off x="2019300" y="9834817"/>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53404</xdr:rowOff>
    </xdr:from>
    <xdr:to>
      <xdr:col>2</xdr:col>
      <xdr:colOff>638175</xdr:colOff>
      <xdr:row>57</xdr:row>
      <xdr:rowOff>62167</xdr:rowOff>
    </xdr:to>
    <xdr:cxnSp macro="">
      <xdr:nvCxnSpPr>
        <xdr:cNvPr id="127" name="直線コネクタ 126"/>
        <xdr:cNvCxnSpPr/>
      </xdr:nvCxnSpPr>
      <xdr:spPr>
        <a:xfrm>
          <a:off x="1130300" y="982605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142499</xdr:rowOff>
    </xdr:from>
    <xdr:to>
      <xdr:col>6</xdr:col>
      <xdr:colOff>561975</xdr:colOff>
      <xdr:row>57</xdr:row>
      <xdr:rowOff>72649</xdr:rowOff>
    </xdr:to>
    <xdr:sp macro="" textlink="">
      <xdr:nvSpPr>
        <xdr:cNvPr id="137" name="円/楕円 136"/>
        <xdr:cNvSpPr/>
      </xdr:nvSpPr>
      <xdr:spPr>
        <a:xfrm>
          <a:off x="4584700" y="97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120926</xdr:rowOff>
    </xdr:from>
    <xdr:ext cx="534377" cy="259045"/>
    <xdr:sp macro="" textlink="">
      <xdr:nvSpPr>
        <xdr:cNvPr id="138" name="総務費該当値テキスト"/>
        <xdr:cNvSpPr txBox="1"/>
      </xdr:nvSpPr>
      <xdr:spPr>
        <a:xfrm>
          <a:off x="4686300" y="97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163957</xdr:rowOff>
    </xdr:from>
    <xdr:to>
      <xdr:col>5</xdr:col>
      <xdr:colOff>409575</xdr:colOff>
      <xdr:row>57</xdr:row>
      <xdr:rowOff>94107</xdr:rowOff>
    </xdr:to>
    <xdr:sp macro="" textlink="">
      <xdr:nvSpPr>
        <xdr:cNvPr id="139" name="円/楕円 138"/>
        <xdr:cNvSpPr/>
      </xdr:nvSpPr>
      <xdr:spPr>
        <a:xfrm>
          <a:off x="3746500" y="97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85234</xdr:rowOff>
    </xdr:from>
    <xdr:ext cx="534377" cy="259045"/>
    <xdr:sp macro="" textlink="">
      <xdr:nvSpPr>
        <xdr:cNvPr id="140" name="テキスト ボックス 139"/>
        <xdr:cNvSpPr txBox="1"/>
      </xdr:nvSpPr>
      <xdr:spPr>
        <a:xfrm>
          <a:off x="3530111" y="98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39987</xdr:rowOff>
    </xdr:from>
    <xdr:to>
      <xdr:col>4</xdr:col>
      <xdr:colOff>206375</xdr:colOff>
      <xdr:row>57</xdr:row>
      <xdr:rowOff>141587</xdr:rowOff>
    </xdr:to>
    <xdr:sp macro="" textlink="">
      <xdr:nvSpPr>
        <xdr:cNvPr id="141" name="円/楕円 140"/>
        <xdr:cNvSpPr/>
      </xdr:nvSpPr>
      <xdr:spPr>
        <a:xfrm>
          <a:off x="2857500" y="98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132714</xdr:rowOff>
    </xdr:from>
    <xdr:ext cx="534377" cy="259045"/>
    <xdr:sp macro="" textlink="">
      <xdr:nvSpPr>
        <xdr:cNvPr id="142" name="テキスト ボックス 141"/>
        <xdr:cNvSpPr txBox="1"/>
      </xdr:nvSpPr>
      <xdr:spPr>
        <a:xfrm>
          <a:off x="2641111" y="9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11367</xdr:rowOff>
    </xdr:from>
    <xdr:to>
      <xdr:col>3</xdr:col>
      <xdr:colOff>3175</xdr:colOff>
      <xdr:row>57</xdr:row>
      <xdr:rowOff>112967</xdr:rowOff>
    </xdr:to>
    <xdr:sp macro="" textlink="">
      <xdr:nvSpPr>
        <xdr:cNvPr id="143" name="円/楕円 142"/>
        <xdr:cNvSpPr/>
      </xdr:nvSpPr>
      <xdr:spPr>
        <a:xfrm>
          <a:off x="1968500" y="97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104094</xdr:rowOff>
    </xdr:from>
    <xdr:ext cx="534377" cy="259045"/>
    <xdr:sp macro="" textlink="">
      <xdr:nvSpPr>
        <xdr:cNvPr id="144" name="テキスト ボックス 143"/>
        <xdr:cNvSpPr txBox="1"/>
      </xdr:nvSpPr>
      <xdr:spPr>
        <a:xfrm>
          <a:off x="1752111" y="9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2604</xdr:rowOff>
    </xdr:from>
    <xdr:to>
      <xdr:col>1</xdr:col>
      <xdr:colOff>485775</xdr:colOff>
      <xdr:row>57</xdr:row>
      <xdr:rowOff>104204</xdr:rowOff>
    </xdr:to>
    <xdr:sp macro="" textlink="">
      <xdr:nvSpPr>
        <xdr:cNvPr id="145" name="円/楕円 144"/>
        <xdr:cNvSpPr/>
      </xdr:nvSpPr>
      <xdr:spPr>
        <a:xfrm>
          <a:off x="1079500" y="97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95331</xdr:rowOff>
    </xdr:from>
    <xdr:ext cx="534377" cy="259045"/>
    <xdr:sp macro="" textlink="">
      <xdr:nvSpPr>
        <xdr:cNvPr id="146" name="テキスト ボックス 145"/>
        <xdr:cNvSpPr txBox="1"/>
      </xdr:nvSpPr>
      <xdr:spPr>
        <a:xfrm>
          <a:off x="863111" y="986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39813</xdr:rowOff>
    </xdr:from>
    <xdr:to>
      <xdr:col>6</xdr:col>
      <xdr:colOff>511175</xdr:colOff>
      <xdr:row>79</xdr:row>
      <xdr:rowOff>6296</xdr:rowOff>
    </xdr:to>
    <xdr:cxnSp macro="">
      <xdr:nvCxnSpPr>
        <xdr:cNvPr id="178" name="直線コネクタ 177"/>
        <xdr:cNvCxnSpPr/>
      </xdr:nvCxnSpPr>
      <xdr:spPr>
        <a:xfrm flipV="1">
          <a:off x="3797300" y="13412913"/>
          <a:ext cx="838200" cy="13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6296</xdr:rowOff>
    </xdr:from>
    <xdr:to>
      <xdr:col>5</xdr:col>
      <xdr:colOff>358775</xdr:colOff>
      <xdr:row>79</xdr:row>
      <xdr:rowOff>52701</xdr:rowOff>
    </xdr:to>
    <xdr:cxnSp macro="">
      <xdr:nvCxnSpPr>
        <xdr:cNvPr id="181" name="直線コネクタ 180"/>
        <xdr:cNvCxnSpPr/>
      </xdr:nvCxnSpPr>
      <xdr:spPr>
        <a:xfrm flipV="1">
          <a:off x="2908300" y="13550846"/>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41424</xdr:rowOff>
    </xdr:from>
    <xdr:to>
      <xdr:col>4</xdr:col>
      <xdr:colOff>155575</xdr:colOff>
      <xdr:row>79</xdr:row>
      <xdr:rowOff>52701</xdr:rowOff>
    </xdr:to>
    <xdr:cxnSp macro="">
      <xdr:nvCxnSpPr>
        <xdr:cNvPr id="184" name="直線コネクタ 183"/>
        <xdr:cNvCxnSpPr/>
      </xdr:nvCxnSpPr>
      <xdr:spPr>
        <a:xfrm>
          <a:off x="2019300" y="13585974"/>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41424</xdr:rowOff>
    </xdr:from>
    <xdr:to>
      <xdr:col>2</xdr:col>
      <xdr:colOff>638175</xdr:colOff>
      <xdr:row>79</xdr:row>
      <xdr:rowOff>71141</xdr:rowOff>
    </xdr:to>
    <xdr:cxnSp macro="">
      <xdr:nvCxnSpPr>
        <xdr:cNvPr id="187" name="直線コネクタ 186"/>
        <xdr:cNvCxnSpPr/>
      </xdr:nvCxnSpPr>
      <xdr:spPr>
        <a:xfrm flipV="1">
          <a:off x="1130300" y="13585974"/>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160463</xdr:rowOff>
    </xdr:from>
    <xdr:to>
      <xdr:col>6</xdr:col>
      <xdr:colOff>561975</xdr:colOff>
      <xdr:row>78</xdr:row>
      <xdr:rowOff>90613</xdr:rowOff>
    </xdr:to>
    <xdr:sp macro="" textlink="">
      <xdr:nvSpPr>
        <xdr:cNvPr id="197" name="円/楕円 196"/>
        <xdr:cNvSpPr/>
      </xdr:nvSpPr>
      <xdr:spPr>
        <a:xfrm>
          <a:off x="4584700" y="133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138890</xdr:rowOff>
    </xdr:from>
    <xdr:ext cx="599010" cy="259045"/>
    <xdr:sp macro="" textlink="">
      <xdr:nvSpPr>
        <xdr:cNvPr id="198" name="民生費該当値テキスト"/>
        <xdr:cNvSpPr txBox="1"/>
      </xdr:nvSpPr>
      <xdr:spPr>
        <a:xfrm>
          <a:off x="4686300" y="133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126946</xdr:rowOff>
    </xdr:from>
    <xdr:to>
      <xdr:col>5</xdr:col>
      <xdr:colOff>409575</xdr:colOff>
      <xdr:row>79</xdr:row>
      <xdr:rowOff>57096</xdr:rowOff>
    </xdr:to>
    <xdr:sp macro="" textlink="">
      <xdr:nvSpPr>
        <xdr:cNvPr id="199" name="円/楕円 198"/>
        <xdr:cNvSpPr/>
      </xdr:nvSpPr>
      <xdr:spPr>
        <a:xfrm>
          <a:off x="3746500" y="1350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48223</xdr:rowOff>
    </xdr:from>
    <xdr:ext cx="534377" cy="259045"/>
    <xdr:sp macro="" textlink="">
      <xdr:nvSpPr>
        <xdr:cNvPr id="200" name="テキスト ボックス 199"/>
        <xdr:cNvSpPr txBox="1"/>
      </xdr:nvSpPr>
      <xdr:spPr>
        <a:xfrm>
          <a:off x="3530111" y="1359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98,505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1901</xdr:rowOff>
    </xdr:from>
    <xdr:to>
      <xdr:col>4</xdr:col>
      <xdr:colOff>206375</xdr:colOff>
      <xdr:row>79</xdr:row>
      <xdr:rowOff>103501</xdr:rowOff>
    </xdr:to>
    <xdr:sp macro="" textlink="">
      <xdr:nvSpPr>
        <xdr:cNvPr id="201" name="円/楕円 200"/>
        <xdr:cNvSpPr/>
      </xdr:nvSpPr>
      <xdr:spPr>
        <a:xfrm>
          <a:off x="2857500" y="135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94628</xdr:rowOff>
    </xdr:from>
    <xdr:ext cx="534377" cy="259045"/>
    <xdr:sp macro="" textlink="">
      <xdr:nvSpPr>
        <xdr:cNvPr id="202" name="テキスト ボックス 201"/>
        <xdr:cNvSpPr txBox="1"/>
      </xdr:nvSpPr>
      <xdr:spPr>
        <a:xfrm>
          <a:off x="2641111" y="136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162074</xdr:rowOff>
    </xdr:from>
    <xdr:to>
      <xdr:col>3</xdr:col>
      <xdr:colOff>3175</xdr:colOff>
      <xdr:row>79</xdr:row>
      <xdr:rowOff>92224</xdr:rowOff>
    </xdr:to>
    <xdr:sp macro="" textlink="">
      <xdr:nvSpPr>
        <xdr:cNvPr id="203" name="円/楕円 202"/>
        <xdr:cNvSpPr/>
      </xdr:nvSpPr>
      <xdr:spPr>
        <a:xfrm>
          <a:off x="1968500" y="135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83351</xdr:rowOff>
    </xdr:from>
    <xdr:ext cx="534377" cy="259045"/>
    <xdr:sp macro="" textlink="">
      <xdr:nvSpPr>
        <xdr:cNvPr id="204" name="テキスト ボックス 203"/>
        <xdr:cNvSpPr txBox="1"/>
      </xdr:nvSpPr>
      <xdr:spPr>
        <a:xfrm>
          <a:off x="1752111" y="1362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95,278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20341</xdr:rowOff>
    </xdr:from>
    <xdr:to>
      <xdr:col>1</xdr:col>
      <xdr:colOff>485775</xdr:colOff>
      <xdr:row>79</xdr:row>
      <xdr:rowOff>121941</xdr:rowOff>
    </xdr:to>
    <xdr:sp macro="" textlink="">
      <xdr:nvSpPr>
        <xdr:cNvPr id="205" name="円/楕円 204"/>
        <xdr:cNvSpPr/>
      </xdr:nvSpPr>
      <xdr:spPr>
        <a:xfrm>
          <a:off x="1079500" y="135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113068</xdr:rowOff>
    </xdr:from>
    <xdr:ext cx="534377" cy="259045"/>
    <xdr:sp macro="" textlink="">
      <xdr:nvSpPr>
        <xdr:cNvPr id="206" name="テキスト ボックス 205"/>
        <xdr:cNvSpPr txBox="1"/>
      </xdr:nvSpPr>
      <xdr:spPr>
        <a:xfrm>
          <a:off x="863111" y="136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120890</xdr:rowOff>
    </xdr:from>
    <xdr:to>
      <xdr:col>6</xdr:col>
      <xdr:colOff>511175</xdr:colOff>
      <xdr:row>98</xdr:row>
      <xdr:rowOff>122399</xdr:rowOff>
    </xdr:to>
    <xdr:cxnSp macro="">
      <xdr:nvCxnSpPr>
        <xdr:cNvPr id="235" name="直線コネクタ 234"/>
        <xdr:cNvCxnSpPr/>
      </xdr:nvCxnSpPr>
      <xdr:spPr>
        <a:xfrm flipV="1">
          <a:off x="3797300" y="16922990"/>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122399</xdr:rowOff>
    </xdr:from>
    <xdr:to>
      <xdr:col>5</xdr:col>
      <xdr:colOff>358775</xdr:colOff>
      <xdr:row>98</xdr:row>
      <xdr:rowOff>123813</xdr:rowOff>
    </xdr:to>
    <xdr:cxnSp macro="">
      <xdr:nvCxnSpPr>
        <xdr:cNvPr id="238" name="直線コネクタ 237"/>
        <xdr:cNvCxnSpPr/>
      </xdr:nvCxnSpPr>
      <xdr:spPr>
        <a:xfrm flipV="1">
          <a:off x="2908300" y="16924499"/>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123813</xdr:rowOff>
    </xdr:from>
    <xdr:to>
      <xdr:col>4</xdr:col>
      <xdr:colOff>155575</xdr:colOff>
      <xdr:row>98</xdr:row>
      <xdr:rowOff>124247</xdr:rowOff>
    </xdr:to>
    <xdr:cxnSp macro="">
      <xdr:nvCxnSpPr>
        <xdr:cNvPr id="241" name="直線コネクタ 240"/>
        <xdr:cNvCxnSpPr/>
      </xdr:nvCxnSpPr>
      <xdr:spPr>
        <a:xfrm flipV="1">
          <a:off x="2019300" y="16925913"/>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120448</xdr:rowOff>
    </xdr:from>
    <xdr:to>
      <xdr:col>2</xdr:col>
      <xdr:colOff>638175</xdr:colOff>
      <xdr:row>98</xdr:row>
      <xdr:rowOff>124247</xdr:rowOff>
    </xdr:to>
    <xdr:cxnSp macro="">
      <xdr:nvCxnSpPr>
        <xdr:cNvPr id="244" name="直線コネクタ 243"/>
        <xdr:cNvCxnSpPr/>
      </xdr:nvCxnSpPr>
      <xdr:spPr>
        <a:xfrm>
          <a:off x="1130300" y="16922548"/>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70090</xdr:rowOff>
    </xdr:from>
    <xdr:to>
      <xdr:col>6</xdr:col>
      <xdr:colOff>561975</xdr:colOff>
      <xdr:row>99</xdr:row>
      <xdr:rowOff>240</xdr:rowOff>
    </xdr:to>
    <xdr:sp macro="" textlink="">
      <xdr:nvSpPr>
        <xdr:cNvPr id="254" name="円/楕円 253"/>
        <xdr:cNvSpPr/>
      </xdr:nvSpPr>
      <xdr:spPr>
        <a:xfrm>
          <a:off x="4584700" y="168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24,937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71599</xdr:rowOff>
    </xdr:from>
    <xdr:to>
      <xdr:col>5</xdr:col>
      <xdr:colOff>409575</xdr:colOff>
      <xdr:row>99</xdr:row>
      <xdr:rowOff>1749</xdr:rowOff>
    </xdr:to>
    <xdr:sp macro="" textlink="">
      <xdr:nvSpPr>
        <xdr:cNvPr id="256" name="円/楕円 255"/>
        <xdr:cNvSpPr/>
      </xdr:nvSpPr>
      <xdr:spPr>
        <a:xfrm>
          <a:off x="3746500" y="168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164326</xdr:rowOff>
    </xdr:from>
    <xdr:ext cx="534377" cy="259045"/>
    <xdr:sp macro="" textlink="">
      <xdr:nvSpPr>
        <xdr:cNvPr id="257" name="テキスト ボックス 256"/>
        <xdr:cNvSpPr txBox="1"/>
      </xdr:nvSpPr>
      <xdr:spPr>
        <a:xfrm>
          <a:off x="3530111" y="169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73013</xdr:rowOff>
    </xdr:from>
    <xdr:to>
      <xdr:col>4</xdr:col>
      <xdr:colOff>206375</xdr:colOff>
      <xdr:row>99</xdr:row>
      <xdr:rowOff>3163</xdr:rowOff>
    </xdr:to>
    <xdr:sp macro="" textlink="">
      <xdr:nvSpPr>
        <xdr:cNvPr id="258" name="円/楕円 257"/>
        <xdr:cNvSpPr/>
      </xdr:nvSpPr>
      <xdr:spPr>
        <a:xfrm>
          <a:off x="2857500" y="168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165740</xdr:rowOff>
    </xdr:from>
    <xdr:ext cx="534377" cy="259045"/>
    <xdr:sp macro="" textlink="">
      <xdr:nvSpPr>
        <xdr:cNvPr id="259" name="テキスト ボックス 258"/>
        <xdr:cNvSpPr txBox="1"/>
      </xdr:nvSpPr>
      <xdr:spPr>
        <a:xfrm>
          <a:off x="2641111" y="169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73447</xdr:rowOff>
    </xdr:from>
    <xdr:to>
      <xdr:col>3</xdr:col>
      <xdr:colOff>3175</xdr:colOff>
      <xdr:row>99</xdr:row>
      <xdr:rowOff>3597</xdr:rowOff>
    </xdr:to>
    <xdr:sp macro="" textlink="">
      <xdr:nvSpPr>
        <xdr:cNvPr id="260" name="円/楕円 259"/>
        <xdr:cNvSpPr/>
      </xdr:nvSpPr>
      <xdr:spPr>
        <a:xfrm>
          <a:off x="1968500" y="168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166174</xdr:rowOff>
    </xdr:from>
    <xdr:ext cx="534377" cy="259045"/>
    <xdr:sp macro="" textlink="">
      <xdr:nvSpPr>
        <xdr:cNvPr id="261" name="テキスト ボックス 260"/>
        <xdr:cNvSpPr txBox="1"/>
      </xdr:nvSpPr>
      <xdr:spPr>
        <a:xfrm>
          <a:off x="1752111" y="1696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69648</xdr:rowOff>
    </xdr:from>
    <xdr:to>
      <xdr:col>1</xdr:col>
      <xdr:colOff>485775</xdr:colOff>
      <xdr:row>98</xdr:row>
      <xdr:rowOff>171248</xdr:rowOff>
    </xdr:to>
    <xdr:sp macro="" textlink="">
      <xdr:nvSpPr>
        <xdr:cNvPr id="262" name="円/楕円 261"/>
        <xdr:cNvSpPr/>
      </xdr:nvSpPr>
      <xdr:spPr>
        <a:xfrm>
          <a:off x="1079500" y="168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162375</xdr:rowOff>
    </xdr:from>
    <xdr:ext cx="534377" cy="259045"/>
    <xdr:sp macro="" textlink="">
      <xdr:nvSpPr>
        <xdr:cNvPr id="263" name="テキスト ボックス 262"/>
        <xdr:cNvSpPr txBox="1"/>
      </xdr:nvSpPr>
      <xdr:spPr>
        <a:xfrm>
          <a:off x="863111" y="1696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157226</xdr:rowOff>
    </xdr:from>
    <xdr:to>
      <xdr:col>15</xdr:col>
      <xdr:colOff>180975</xdr:colOff>
      <xdr:row>36</xdr:row>
      <xdr:rowOff>160274</xdr:rowOff>
    </xdr:to>
    <xdr:cxnSp macro="">
      <xdr:nvCxnSpPr>
        <xdr:cNvPr id="292" name="直線コネクタ 291"/>
        <xdr:cNvCxnSpPr/>
      </xdr:nvCxnSpPr>
      <xdr:spPr>
        <a:xfrm flipV="1">
          <a:off x="9639300" y="6157976"/>
          <a:ext cx="8382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156845</xdr:rowOff>
    </xdr:from>
    <xdr:to>
      <xdr:col>14</xdr:col>
      <xdr:colOff>28575</xdr:colOff>
      <xdr:row>36</xdr:row>
      <xdr:rowOff>160274</xdr:rowOff>
    </xdr:to>
    <xdr:cxnSp macro="">
      <xdr:nvCxnSpPr>
        <xdr:cNvPr id="295" name="直線コネクタ 294"/>
        <xdr:cNvCxnSpPr/>
      </xdr:nvCxnSpPr>
      <xdr:spPr>
        <a:xfrm>
          <a:off x="8750300" y="632904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25400</xdr:rowOff>
    </xdr:from>
    <xdr:to>
      <xdr:col>12</xdr:col>
      <xdr:colOff>511175</xdr:colOff>
      <xdr:row>36</xdr:row>
      <xdr:rowOff>156845</xdr:rowOff>
    </xdr:to>
    <xdr:cxnSp macro="">
      <xdr:nvCxnSpPr>
        <xdr:cNvPr id="298" name="直線コネクタ 297"/>
        <xdr:cNvCxnSpPr/>
      </xdr:nvCxnSpPr>
      <xdr:spPr>
        <a:xfrm>
          <a:off x="7861300" y="5854700"/>
          <a:ext cx="889000" cy="4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25400</xdr:rowOff>
    </xdr:from>
    <xdr:to>
      <xdr:col>11</xdr:col>
      <xdr:colOff>307975</xdr:colOff>
      <xdr:row>35</xdr:row>
      <xdr:rowOff>154940</xdr:rowOff>
    </xdr:to>
    <xdr:cxnSp macro="">
      <xdr:nvCxnSpPr>
        <xdr:cNvPr id="301" name="直線コネクタ 300"/>
        <xdr:cNvCxnSpPr/>
      </xdr:nvCxnSpPr>
      <xdr:spPr>
        <a:xfrm flipV="1">
          <a:off x="6972300" y="585470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106426</xdr:rowOff>
    </xdr:from>
    <xdr:to>
      <xdr:col>15</xdr:col>
      <xdr:colOff>231775</xdr:colOff>
      <xdr:row>36</xdr:row>
      <xdr:rowOff>36576</xdr:rowOff>
    </xdr:to>
    <xdr:sp macro="" textlink="">
      <xdr:nvSpPr>
        <xdr:cNvPr id="311" name="円/楕円 310"/>
        <xdr:cNvSpPr/>
      </xdr:nvSpPr>
      <xdr:spPr>
        <a:xfrm>
          <a:off x="104267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129303</xdr:rowOff>
    </xdr:from>
    <xdr:ext cx="469744" cy="259045"/>
    <xdr:sp macro="" textlink="">
      <xdr:nvSpPr>
        <xdr:cNvPr id="312" name="労働費該当値テキスト"/>
        <xdr:cNvSpPr txBox="1"/>
      </xdr:nvSpPr>
      <xdr:spPr>
        <a:xfrm>
          <a:off x="10528300"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109474</xdr:rowOff>
    </xdr:from>
    <xdr:to>
      <xdr:col>14</xdr:col>
      <xdr:colOff>79375</xdr:colOff>
      <xdr:row>37</xdr:row>
      <xdr:rowOff>39624</xdr:rowOff>
    </xdr:to>
    <xdr:sp macro="" textlink="">
      <xdr:nvSpPr>
        <xdr:cNvPr id="313" name="円/楕円 312"/>
        <xdr:cNvSpPr/>
      </xdr:nvSpPr>
      <xdr:spPr>
        <a:xfrm>
          <a:off x="9588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56151</xdr:rowOff>
    </xdr:from>
    <xdr:ext cx="469744" cy="259045"/>
    <xdr:sp macro="" textlink="">
      <xdr:nvSpPr>
        <xdr:cNvPr id="314" name="テキスト ボックス 313"/>
        <xdr:cNvSpPr txBox="1"/>
      </xdr:nvSpPr>
      <xdr:spPr>
        <a:xfrm>
          <a:off x="9404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106045</xdr:rowOff>
    </xdr:from>
    <xdr:to>
      <xdr:col>12</xdr:col>
      <xdr:colOff>561975</xdr:colOff>
      <xdr:row>37</xdr:row>
      <xdr:rowOff>36195</xdr:rowOff>
    </xdr:to>
    <xdr:sp macro="" textlink="">
      <xdr:nvSpPr>
        <xdr:cNvPr id="315" name="円/楕円 314"/>
        <xdr:cNvSpPr/>
      </xdr:nvSpPr>
      <xdr:spPr>
        <a:xfrm>
          <a:off x="8699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52722</xdr:rowOff>
    </xdr:from>
    <xdr:ext cx="469744" cy="259045"/>
    <xdr:sp macro="" textlink="">
      <xdr:nvSpPr>
        <xdr:cNvPr id="316" name="テキスト ボックス 315"/>
        <xdr:cNvSpPr txBox="1"/>
      </xdr:nvSpPr>
      <xdr:spPr>
        <a:xfrm>
          <a:off x="8515427"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146050</xdr:rowOff>
    </xdr:from>
    <xdr:to>
      <xdr:col>11</xdr:col>
      <xdr:colOff>358775</xdr:colOff>
      <xdr:row>34</xdr:row>
      <xdr:rowOff>76200</xdr:rowOff>
    </xdr:to>
    <xdr:sp macro="" textlink="">
      <xdr:nvSpPr>
        <xdr:cNvPr id="317" name="円/楕円 316"/>
        <xdr:cNvSpPr/>
      </xdr:nvSpPr>
      <xdr:spPr>
        <a:xfrm>
          <a:off x="7810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92727</xdr:rowOff>
    </xdr:from>
    <xdr:ext cx="469744" cy="259045"/>
    <xdr:sp macro="" textlink="">
      <xdr:nvSpPr>
        <xdr:cNvPr id="318" name="テキスト ボックス 317"/>
        <xdr:cNvSpPr txBox="1"/>
      </xdr:nvSpPr>
      <xdr:spPr>
        <a:xfrm>
          <a:off x="762642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104140</xdr:rowOff>
    </xdr:from>
    <xdr:to>
      <xdr:col>10</xdr:col>
      <xdr:colOff>155575</xdr:colOff>
      <xdr:row>36</xdr:row>
      <xdr:rowOff>34290</xdr:rowOff>
    </xdr:to>
    <xdr:sp macro="" textlink="">
      <xdr:nvSpPr>
        <xdr:cNvPr id="319" name="円/楕円 318"/>
        <xdr:cNvSpPr/>
      </xdr:nvSpPr>
      <xdr:spPr>
        <a:xfrm>
          <a:off x="6921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50817</xdr:rowOff>
    </xdr:from>
    <xdr:ext cx="469744" cy="259045"/>
    <xdr:sp macro="" textlink="">
      <xdr:nvSpPr>
        <xdr:cNvPr id="320" name="テキスト ボックス 319"/>
        <xdr:cNvSpPr txBox="1"/>
      </xdr:nvSpPr>
      <xdr:spPr>
        <a:xfrm>
          <a:off x="67374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11608</xdr:rowOff>
    </xdr:from>
    <xdr:to>
      <xdr:col>15</xdr:col>
      <xdr:colOff>180975</xdr:colOff>
      <xdr:row>59</xdr:row>
      <xdr:rowOff>22999</xdr:rowOff>
    </xdr:to>
    <xdr:cxnSp macro="">
      <xdr:nvCxnSpPr>
        <xdr:cNvPr id="349" name="直線コネクタ 348"/>
        <xdr:cNvCxnSpPr/>
      </xdr:nvCxnSpPr>
      <xdr:spPr>
        <a:xfrm flipV="1">
          <a:off x="9639300" y="10127158"/>
          <a:ext cx="8382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16370</xdr:rowOff>
    </xdr:from>
    <xdr:to>
      <xdr:col>14</xdr:col>
      <xdr:colOff>28575</xdr:colOff>
      <xdr:row>59</xdr:row>
      <xdr:rowOff>22999</xdr:rowOff>
    </xdr:to>
    <xdr:cxnSp macro="">
      <xdr:nvCxnSpPr>
        <xdr:cNvPr id="352" name="直線コネクタ 351"/>
        <xdr:cNvCxnSpPr/>
      </xdr:nvCxnSpPr>
      <xdr:spPr>
        <a:xfrm>
          <a:off x="8750300" y="1013192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16370</xdr:rowOff>
    </xdr:from>
    <xdr:to>
      <xdr:col>12</xdr:col>
      <xdr:colOff>511175</xdr:colOff>
      <xdr:row>59</xdr:row>
      <xdr:rowOff>18676</xdr:rowOff>
    </xdr:to>
    <xdr:cxnSp macro="">
      <xdr:nvCxnSpPr>
        <xdr:cNvPr id="355" name="直線コネクタ 354"/>
        <xdr:cNvCxnSpPr/>
      </xdr:nvCxnSpPr>
      <xdr:spPr>
        <a:xfrm flipV="1">
          <a:off x="7861300" y="10131920"/>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18676</xdr:rowOff>
    </xdr:from>
    <xdr:to>
      <xdr:col>11</xdr:col>
      <xdr:colOff>307975</xdr:colOff>
      <xdr:row>59</xdr:row>
      <xdr:rowOff>24943</xdr:rowOff>
    </xdr:to>
    <xdr:cxnSp macro="">
      <xdr:nvCxnSpPr>
        <xdr:cNvPr id="358" name="直線コネクタ 357"/>
        <xdr:cNvCxnSpPr/>
      </xdr:nvCxnSpPr>
      <xdr:spPr>
        <a:xfrm flipV="1">
          <a:off x="6972300" y="10134226"/>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132258</xdr:rowOff>
    </xdr:from>
    <xdr:to>
      <xdr:col>15</xdr:col>
      <xdr:colOff>231775</xdr:colOff>
      <xdr:row>59</xdr:row>
      <xdr:rowOff>62408</xdr:rowOff>
    </xdr:to>
    <xdr:sp macro="" textlink="">
      <xdr:nvSpPr>
        <xdr:cNvPr id="368" name="円/楕円 367"/>
        <xdr:cNvSpPr/>
      </xdr:nvSpPr>
      <xdr:spPr>
        <a:xfrm>
          <a:off x="10426700" y="100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47185</xdr:rowOff>
    </xdr:from>
    <xdr:ext cx="469744" cy="259045"/>
    <xdr:sp macro="" textlink="">
      <xdr:nvSpPr>
        <xdr:cNvPr id="369" name="農林水産業費該当値テキスト"/>
        <xdr:cNvSpPr txBox="1"/>
      </xdr:nvSpPr>
      <xdr:spPr>
        <a:xfrm>
          <a:off x="10528300" y="999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143649</xdr:rowOff>
    </xdr:from>
    <xdr:to>
      <xdr:col>14</xdr:col>
      <xdr:colOff>79375</xdr:colOff>
      <xdr:row>59</xdr:row>
      <xdr:rowOff>73799</xdr:rowOff>
    </xdr:to>
    <xdr:sp macro="" textlink="">
      <xdr:nvSpPr>
        <xdr:cNvPr id="370" name="円/楕円 369"/>
        <xdr:cNvSpPr/>
      </xdr:nvSpPr>
      <xdr:spPr>
        <a:xfrm>
          <a:off x="9588500" y="100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64926</xdr:rowOff>
    </xdr:from>
    <xdr:ext cx="469744" cy="259045"/>
    <xdr:sp macro="" textlink="">
      <xdr:nvSpPr>
        <xdr:cNvPr id="371" name="テキスト ボックス 370"/>
        <xdr:cNvSpPr txBox="1"/>
      </xdr:nvSpPr>
      <xdr:spPr>
        <a:xfrm>
          <a:off x="9404427" y="1018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137020</xdr:rowOff>
    </xdr:from>
    <xdr:to>
      <xdr:col>12</xdr:col>
      <xdr:colOff>561975</xdr:colOff>
      <xdr:row>59</xdr:row>
      <xdr:rowOff>67170</xdr:rowOff>
    </xdr:to>
    <xdr:sp macro="" textlink="">
      <xdr:nvSpPr>
        <xdr:cNvPr id="372" name="円/楕円 371"/>
        <xdr:cNvSpPr/>
      </xdr:nvSpPr>
      <xdr:spPr>
        <a:xfrm>
          <a:off x="8699500" y="100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58297</xdr:rowOff>
    </xdr:from>
    <xdr:ext cx="469744" cy="259045"/>
    <xdr:sp macro="" textlink="">
      <xdr:nvSpPr>
        <xdr:cNvPr id="373" name="テキスト ボックス 372"/>
        <xdr:cNvSpPr txBox="1"/>
      </xdr:nvSpPr>
      <xdr:spPr>
        <a:xfrm>
          <a:off x="8515427" y="1017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139326</xdr:rowOff>
    </xdr:from>
    <xdr:to>
      <xdr:col>11</xdr:col>
      <xdr:colOff>358775</xdr:colOff>
      <xdr:row>59</xdr:row>
      <xdr:rowOff>69476</xdr:rowOff>
    </xdr:to>
    <xdr:sp macro="" textlink="">
      <xdr:nvSpPr>
        <xdr:cNvPr id="374" name="円/楕円 373"/>
        <xdr:cNvSpPr/>
      </xdr:nvSpPr>
      <xdr:spPr>
        <a:xfrm>
          <a:off x="7810500" y="100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60603</xdr:rowOff>
    </xdr:from>
    <xdr:ext cx="469744" cy="259045"/>
    <xdr:sp macro="" textlink="">
      <xdr:nvSpPr>
        <xdr:cNvPr id="375" name="テキスト ボックス 374"/>
        <xdr:cNvSpPr txBox="1"/>
      </xdr:nvSpPr>
      <xdr:spPr>
        <a:xfrm>
          <a:off x="7626427" y="101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145593</xdr:rowOff>
    </xdr:from>
    <xdr:to>
      <xdr:col>10</xdr:col>
      <xdr:colOff>155575</xdr:colOff>
      <xdr:row>59</xdr:row>
      <xdr:rowOff>75743</xdr:rowOff>
    </xdr:to>
    <xdr:sp macro="" textlink="">
      <xdr:nvSpPr>
        <xdr:cNvPr id="376" name="円/楕円 375"/>
        <xdr:cNvSpPr/>
      </xdr:nvSpPr>
      <xdr:spPr>
        <a:xfrm>
          <a:off x="6921500" y="100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66870</xdr:rowOff>
    </xdr:from>
    <xdr:ext cx="469744" cy="259045"/>
    <xdr:sp macro="" textlink="">
      <xdr:nvSpPr>
        <xdr:cNvPr id="377" name="テキスト ボックス 376"/>
        <xdr:cNvSpPr txBox="1"/>
      </xdr:nvSpPr>
      <xdr:spPr>
        <a:xfrm>
          <a:off x="6737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98971</xdr:rowOff>
    </xdr:from>
    <xdr:to>
      <xdr:col>15</xdr:col>
      <xdr:colOff>180975</xdr:colOff>
      <xdr:row>78</xdr:row>
      <xdr:rowOff>144996</xdr:rowOff>
    </xdr:to>
    <xdr:cxnSp macro="">
      <xdr:nvCxnSpPr>
        <xdr:cNvPr id="406" name="直線コネクタ 405"/>
        <xdr:cNvCxnSpPr/>
      </xdr:nvCxnSpPr>
      <xdr:spPr>
        <a:xfrm flipV="1">
          <a:off x="9639300" y="13472071"/>
          <a:ext cx="8382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144996</xdr:rowOff>
    </xdr:from>
    <xdr:to>
      <xdr:col>14</xdr:col>
      <xdr:colOff>28575</xdr:colOff>
      <xdr:row>79</xdr:row>
      <xdr:rowOff>14351</xdr:rowOff>
    </xdr:to>
    <xdr:cxnSp macro="">
      <xdr:nvCxnSpPr>
        <xdr:cNvPr id="409" name="直線コネクタ 408"/>
        <xdr:cNvCxnSpPr/>
      </xdr:nvCxnSpPr>
      <xdr:spPr>
        <a:xfrm flipV="1">
          <a:off x="8750300" y="13518096"/>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11455</xdr:rowOff>
    </xdr:from>
    <xdr:to>
      <xdr:col>12</xdr:col>
      <xdr:colOff>511175</xdr:colOff>
      <xdr:row>79</xdr:row>
      <xdr:rowOff>14351</xdr:rowOff>
    </xdr:to>
    <xdr:cxnSp macro="">
      <xdr:nvCxnSpPr>
        <xdr:cNvPr id="412" name="直線コネクタ 411"/>
        <xdr:cNvCxnSpPr/>
      </xdr:nvCxnSpPr>
      <xdr:spPr>
        <a:xfrm>
          <a:off x="7861300" y="1355600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11455</xdr:rowOff>
    </xdr:from>
    <xdr:to>
      <xdr:col>11</xdr:col>
      <xdr:colOff>307975</xdr:colOff>
      <xdr:row>79</xdr:row>
      <xdr:rowOff>14618</xdr:rowOff>
    </xdr:to>
    <xdr:cxnSp macro="">
      <xdr:nvCxnSpPr>
        <xdr:cNvPr id="415" name="直線コネクタ 414"/>
        <xdr:cNvCxnSpPr/>
      </xdr:nvCxnSpPr>
      <xdr:spPr>
        <a:xfrm flipV="1">
          <a:off x="6972300" y="13556005"/>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48171</xdr:rowOff>
    </xdr:from>
    <xdr:to>
      <xdr:col>15</xdr:col>
      <xdr:colOff>231775</xdr:colOff>
      <xdr:row>78</xdr:row>
      <xdr:rowOff>149771</xdr:rowOff>
    </xdr:to>
    <xdr:sp macro="" textlink="">
      <xdr:nvSpPr>
        <xdr:cNvPr id="425" name="円/楕円 424"/>
        <xdr:cNvSpPr/>
      </xdr:nvSpPr>
      <xdr:spPr>
        <a:xfrm>
          <a:off x="10426700" y="134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134548</xdr:rowOff>
    </xdr:from>
    <xdr:ext cx="469744" cy="259045"/>
    <xdr:sp macro="" textlink="">
      <xdr:nvSpPr>
        <xdr:cNvPr id="426" name="商工費該当値テキスト"/>
        <xdr:cNvSpPr txBox="1"/>
      </xdr:nvSpPr>
      <xdr:spPr>
        <a:xfrm>
          <a:off x="10528300" y="133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94196</xdr:rowOff>
    </xdr:from>
    <xdr:to>
      <xdr:col>14</xdr:col>
      <xdr:colOff>79375</xdr:colOff>
      <xdr:row>79</xdr:row>
      <xdr:rowOff>24346</xdr:rowOff>
    </xdr:to>
    <xdr:sp macro="" textlink="">
      <xdr:nvSpPr>
        <xdr:cNvPr id="427" name="円/楕円 426"/>
        <xdr:cNvSpPr/>
      </xdr:nvSpPr>
      <xdr:spPr>
        <a:xfrm>
          <a:off x="9588500" y="134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15473</xdr:rowOff>
    </xdr:from>
    <xdr:ext cx="469744" cy="259045"/>
    <xdr:sp macro="" textlink="">
      <xdr:nvSpPr>
        <xdr:cNvPr id="428" name="テキスト ボックス 427"/>
        <xdr:cNvSpPr txBox="1"/>
      </xdr:nvSpPr>
      <xdr:spPr>
        <a:xfrm>
          <a:off x="9404427" y="1356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135001</xdr:rowOff>
    </xdr:from>
    <xdr:to>
      <xdr:col>12</xdr:col>
      <xdr:colOff>561975</xdr:colOff>
      <xdr:row>79</xdr:row>
      <xdr:rowOff>65151</xdr:rowOff>
    </xdr:to>
    <xdr:sp macro="" textlink="">
      <xdr:nvSpPr>
        <xdr:cNvPr id="429" name="円/楕円 428"/>
        <xdr:cNvSpPr/>
      </xdr:nvSpPr>
      <xdr:spPr>
        <a:xfrm>
          <a:off x="8699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56278</xdr:rowOff>
    </xdr:from>
    <xdr:ext cx="378565" cy="259045"/>
    <xdr:sp macro="" textlink="">
      <xdr:nvSpPr>
        <xdr:cNvPr id="430" name="テキスト ボックス 429"/>
        <xdr:cNvSpPr txBox="1"/>
      </xdr:nvSpPr>
      <xdr:spPr>
        <a:xfrm>
          <a:off x="8561017" y="13600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132105</xdr:rowOff>
    </xdr:from>
    <xdr:to>
      <xdr:col>11</xdr:col>
      <xdr:colOff>358775</xdr:colOff>
      <xdr:row>79</xdr:row>
      <xdr:rowOff>62255</xdr:rowOff>
    </xdr:to>
    <xdr:sp macro="" textlink="">
      <xdr:nvSpPr>
        <xdr:cNvPr id="431" name="円/楕円 430"/>
        <xdr:cNvSpPr/>
      </xdr:nvSpPr>
      <xdr:spPr>
        <a:xfrm>
          <a:off x="7810500" y="135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53382</xdr:rowOff>
    </xdr:from>
    <xdr:ext cx="378565" cy="259045"/>
    <xdr:sp macro="" textlink="">
      <xdr:nvSpPr>
        <xdr:cNvPr id="432" name="テキスト ボックス 431"/>
        <xdr:cNvSpPr txBox="1"/>
      </xdr:nvSpPr>
      <xdr:spPr>
        <a:xfrm>
          <a:off x="7672017" y="1359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135268</xdr:rowOff>
    </xdr:from>
    <xdr:to>
      <xdr:col>10</xdr:col>
      <xdr:colOff>155575</xdr:colOff>
      <xdr:row>79</xdr:row>
      <xdr:rowOff>65418</xdr:rowOff>
    </xdr:to>
    <xdr:sp macro="" textlink="">
      <xdr:nvSpPr>
        <xdr:cNvPr id="433" name="円/楕円 432"/>
        <xdr:cNvSpPr/>
      </xdr:nvSpPr>
      <xdr:spPr>
        <a:xfrm>
          <a:off x="6921500" y="135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56545</xdr:rowOff>
    </xdr:from>
    <xdr:ext cx="378565" cy="259045"/>
    <xdr:sp macro="" textlink="">
      <xdr:nvSpPr>
        <xdr:cNvPr id="434" name="テキスト ボックス 433"/>
        <xdr:cNvSpPr txBox="1"/>
      </xdr:nvSpPr>
      <xdr:spPr>
        <a:xfrm>
          <a:off x="6783017" y="13601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104924</xdr:rowOff>
    </xdr:from>
    <xdr:to>
      <xdr:col>15</xdr:col>
      <xdr:colOff>180975</xdr:colOff>
      <xdr:row>97</xdr:row>
      <xdr:rowOff>122755</xdr:rowOff>
    </xdr:to>
    <xdr:cxnSp macro="">
      <xdr:nvCxnSpPr>
        <xdr:cNvPr id="467" name="直線コネクタ 466"/>
        <xdr:cNvCxnSpPr/>
      </xdr:nvCxnSpPr>
      <xdr:spPr>
        <a:xfrm>
          <a:off x="9639300" y="16735574"/>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104924</xdr:rowOff>
    </xdr:from>
    <xdr:to>
      <xdr:col>14</xdr:col>
      <xdr:colOff>28575</xdr:colOff>
      <xdr:row>97</xdr:row>
      <xdr:rowOff>113467</xdr:rowOff>
    </xdr:to>
    <xdr:cxnSp macro="">
      <xdr:nvCxnSpPr>
        <xdr:cNvPr id="470" name="直線コネクタ 469"/>
        <xdr:cNvCxnSpPr/>
      </xdr:nvCxnSpPr>
      <xdr:spPr>
        <a:xfrm flipV="1">
          <a:off x="8750300" y="16735574"/>
          <a:ext cx="8890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113467</xdr:rowOff>
    </xdr:from>
    <xdr:to>
      <xdr:col>12</xdr:col>
      <xdr:colOff>511175</xdr:colOff>
      <xdr:row>97</xdr:row>
      <xdr:rowOff>142396</xdr:rowOff>
    </xdr:to>
    <xdr:cxnSp macro="">
      <xdr:nvCxnSpPr>
        <xdr:cNvPr id="473" name="直線コネクタ 472"/>
        <xdr:cNvCxnSpPr/>
      </xdr:nvCxnSpPr>
      <xdr:spPr>
        <a:xfrm flipV="1">
          <a:off x="7861300" y="16744117"/>
          <a:ext cx="889000" cy="2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122783</xdr:rowOff>
    </xdr:from>
    <xdr:to>
      <xdr:col>11</xdr:col>
      <xdr:colOff>307975</xdr:colOff>
      <xdr:row>97</xdr:row>
      <xdr:rowOff>142396</xdr:rowOff>
    </xdr:to>
    <xdr:cxnSp macro="">
      <xdr:nvCxnSpPr>
        <xdr:cNvPr id="476" name="直線コネクタ 475"/>
        <xdr:cNvCxnSpPr/>
      </xdr:nvCxnSpPr>
      <xdr:spPr>
        <a:xfrm>
          <a:off x="6972300" y="16753433"/>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71955</xdr:rowOff>
    </xdr:from>
    <xdr:to>
      <xdr:col>15</xdr:col>
      <xdr:colOff>231775</xdr:colOff>
      <xdr:row>98</xdr:row>
      <xdr:rowOff>2105</xdr:rowOff>
    </xdr:to>
    <xdr:sp macro="" textlink="">
      <xdr:nvSpPr>
        <xdr:cNvPr id="486" name="円/楕円 485"/>
        <xdr:cNvSpPr/>
      </xdr:nvSpPr>
      <xdr:spPr>
        <a:xfrm>
          <a:off x="10426700" y="167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50382</xdr:rowOff>
    </xdr:from>
    <xdr:ext cx="534377" cy="259045"/>
    <xdr:sp macro="" textlink="">
      <xdr:nvSpPr>
        <xdr:cNvPr id="487" name="土木費該当値テキスト"/>
        <xdr:cNvSpPr txBox="1"/>
      </xdr:nvSpPr>
      <xdr:spPr>
        <a:xfrm>
          <a:off x="10528300" y="166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54124</xdr:rowOff>
    </xdr:from>
    <xdr:to>
      <xdr:col>14</xdr:col>
      <xdr:colOff>79375</xdr:colOff>
      <xdr:row>97</xdr:row>
      <xdr:rowOff>155724</xdr:rowOff>
    </xdr:to>
    <xdr:sp macro="" textlink="">
      <xdr:nvSpPr>
        <xdr:cNvPr id="488" name="円/楕円 487"/>
        <xdr:cNvSpPr/>
      </xdr:nvSpPr>
      <xdr:spPr>
        <a:xfrm>
          <a:off x="9588500" y="166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801</xdr:rowOff>
    </xdr:from>
    <xdr:ext cx="534377" cy="259045"/>
    <xdr:sp macro="" textlink="">
      <xdr:nvSpPr>
        <xdr:cNvPr id="489" name="テキスト ボックス 488"/>
        <xdr:cNvSpPr txBox="1"/>
      </xdr:nvSpPr>
      <xdr:spPr>
        <a:xfrm>
          <a:off x="9372111" y="1646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62667</xdr:rowOff>
    </xdr:from>
    <xdr:to>
      <xdr:col>12</xdr:col>
      <xdr:colOff>561975</xdr:colOff>
      <xdr:row>97</xdr:row>
      <xdr:rowOff>164267</xdr:rowOff>
    </xdr:to>
    <xdr:sp macro="" textlink="">
      <xdr:nvSpPr>
        <xdr:cNvPr id="490" name="円/楕円 489"/>
        <xdr:cNvSpPr/>
      </xdr:nvSpPr>
      <xdr:spPr>
        <a:xfrm>
          <a:off x="8699500" y="166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155394</xdr:rowOff>
    </xdr:from>
    <xdr:ext cx="534377" cy="259045"/>
    <xdr:sp macro="" textlink="">
      <xdr:nvSpPr>
        <xdr:cNvPr id="491" name="テキスト ボックス 490"/>
        <xdr:cNvSpPr txBox="1"/>
      </xdr:nvSpPr>
      <xdr:spPr>
        <a:xfrm>
          <a:off x="8483111" y="167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91596</xdr:rowOff>
    </xdr:from>
    <xdr:to>
      <xdr:col>11</xdr:col>
      <xdr:colOff>358775</xdr:colOff>
      <xdr:row>98</xdr:row>
      <xdr:rowOff>21746</xdr:rowOff>
    </xdr:to>
    <xdr:sp macro="" textlink="">
      <xdr:nvSpPr>
        <xdr:cNvPr id="492" name="円/楕円 491"/>
        <xdr:cNvSpPr/>
      </xdr:nvSpPr>
      <xdr:spPr>
        <a:xfrm>
          <a:off x="7810500" y="167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12873</xdr:rowOff>
    </xdr:from>
    <xdr:ext cx="534377" cy="259045"/>
    <xdr:sp macro="" textlink="">
      <xdr:nvSpPr>
        <xdr:cNvPr id="493" name="テキスト ボックス 492"/>
        <xdr:cNvSpPr txBox="1"/>
      </xdr:nvSpPr>
      <xdr:spPr>
        <a:xfrm>
          <a:off x="7594111" y="168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71983</xdr:rowOff>
    </xdr:from>
    <xdr:to>
      <xdr:col>10</xdr:col>
      <xdr:colOff>155575</xdr:colOff>
      <xdr:row>98</xdr:row>
      <xdr:rowOff>2133</xdr:rowOff>
    </xdr:to>
    <xdr:sp macro="" textlink="">
      <xdr:nvSpPr>
        <xdr:cNvPr id="494" name="円/楕円 493"/>
        <xdr:cNvSpPr/>
      </xdr:nvSpPr>
      <xdr:spPr>
        <a:xfrm>
          <a:off x="6921500" y="167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18660</xdr:rowOff>
    </xdr:from>
    <xdr:ext cx="534377" cy="259045"/>
    <xdr:sp macro="" textlink="">
      <xdr:nvSpPr>
        <xdr:cNvPr id="495" name="テキスト ボックス 494"/>
        <xdr:cNvSpPr txBox="1"/>
      </xdr:nvSpPr>
      <xdr:spPr>
        <a:xfrm>
          <a:off x="6705111" y="164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151953</xdr:rowOff>
    </xdr:from>
    <xdr:to>
      <xdr:col>23</xdr:col>
      <xdr:colOff>517525</xdr:colOff>
      <xdr:row>37</xdr:row>
      <xdr:rowOff>63119</xdr:rowOff>
    </xdr:to>
    <xdr:cxnSp macro="">
      <xdr:nvCxnSpPr>
        <xdr:cNvPr id="523" name="直線コネクタ 522"/>
        <xdr:cNvCxnSpPr/>
      </xdr:nvCxnSpPr>
      <xdr:spPr>
        <a:xfrm>
          <a:off x="15481300" y="6152703"/>
          <a:ext cx="838200" cy="25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151953</xdr:rowOff>
    </xdr:from>
    <xdr:to>
      <xdr:col>22</xdr:col>
      <xdr:colOff>365125</xdr:colOff>
      <xdr:row>36</xdr:row>
      <xdr:rowOff>95946</xdr:rowOff>
    </xdr:to>
    <xdr:cxnSp macro="">
      <xdr:nvCxnSpPr>
        <xdr:cNvPr id="526" name="直線コネクタ 525"/>
        <xdr:cNvCxnSpPr/>
      </xdr:nvCxnSpPr>
      <xdr:spPr>
        <a:xfrm flipV="1">
          <a:off x="14592300" y="6152703"/>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95946</xdr:rowOff>
    </xdr:from>
    <xdr:to>
      <xdr:col>21</xdr:col>
      <xdr:colOff>161925</xdr:colOff>
      <xdr:row>36</xdr:row>
      <xdr:rowOff>135951</xdr:rowOff>
    </xdr:to>
    <xdr:cxnSp macro="">
      <xdr:nvCxnSpPr>
        <xdr:cNvPr id="529" name="直線コネクタ 528"/>
        <xdr:cNvCxnSpPr/>
      </xdr:nvCxnSpPr>
      <xdr:spPr>
        <a:xfrm flipV="1">
          <a:off x="13703300" y="626814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135951</xdr:rowOff>
    </xdr:from>
    <xdr:to>
      <xdr:col>19</xdr:col>
      <xdr:colOff>644525</xdr:colOff>
      <xdr:row>37</xdr:row>
      <xdr:rowOff>84105</xdr:rowOff>
    </xdr:to>
    <xdr:cxnSp macro="">
      <xdr:nvCxnSpPr>
        <xdr:cNvPr id="532" name="直線コネクタ 531"/>
        <xdr:cNvCxnSpPr/>
      </xdr:nvCxnSpPr>
      <xdr:spPr>
        <a:xfrm flipV="1">
          <a:off x="12814300" y="6308151"/>
          <a:ext cx="889000" cy="1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12319</xdr:rowOff>
    </xdr:from>
    <xdr:to>
      <xdr:col>23</xdr:col>
      <xdr:colOff>568325</xdr:colOff>
      <xdr:row>37</xdr:row>
      <xdr:rowOff>113919</xdr:rowOff>
    </xdr:to>
    <xdr:sp macro="" textlink="">
      <xdr:nvSpPr>
        <xdr:cNvPr id="542" name="円/楕円 541"/>
        <xdr:cNvSpPr/>
      </xdr:nvSpPr>
      <xdr:spPr>
        <a:xfrm>
          <a:off x="162687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162196</xdr:rowOff>
    </xdr:from>
    <xdr:ext cx="534377" cy="259045"/>
    <xdr:sp macro="" textlink="">
      <xdr:nvSpPr>
        <xdr:cNvPr id="543" name="消防費該当値テキスト"/>
        <xdr:cNvSpPr txBox="1"/>
      </xdr:nvSpPr>
      <xdr:spPr>
        <a:xfrm>
          <a:off x="16370300"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101153</xdr:rowOff>
    </xdr:from>
    <xdr:to>
      <xdr:col>22</xdr:col>
      <xdr:colOff>415925</xdr:colOff>
      <xdr:row>36</xdr:row>
      <xdr:rowOff>31303</xdr:rowOff>
    </xdr:to>
    <xdr:sp macro="" textlink="">
      <xdr:nvSpPr>
        <xdr:cNvPr id="544" name="円/楕円 543"/>
        <xdr:cNvSpPr/>
      </xdr:nvSpPr>
      <xdr:spPr>
        <a:xfrm>
          <a:off x="15430500" y="61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47830</xdr:rowOff>
    </xdr:from>
    <xdr:ext cx="534377" cy="259045"/>
    <xdr:sp macro="" textlink="">
      <xdr:nvSpPr>
        <xdr:cNvPr id="545" name="テキスト ボックス 544"/>
        <xdr:cNvSpPr txBox="1"/>
      </xdr:nvSpPr>
      <xdr:spPr>
        <a:xfrm>
          <a:off x="15214111" y="587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45146</xdr:rowOff>
    </xdr:from>
    <xdr:to>
      <xdr:col>21</xdr:col>
      <xdr:colOff>212725</xdr:colOff>
      <xdr:row>36</xdr:row>
      <xdr:rowOff>146746</xdr:rowOff>
    </xdr:to>
    <xdr:sp macro="" textlink="">
      <xdr:nvSpPr>
        <xdr:cNvPr id="546" name="円/楕円 545"/>
        <xdr:cNvSpPr/>
      </xdr:nvSpPr>
      <xdr:spPr>
        <a:xfrm>
          <a:off x="14541500" y="621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163273</xdr:rowOff>
    </xdr:from>
    <xdr:ext cx="534377" cy="259045"/>
    <xdr:sp macro="" textlink="">
      <xdr:nvSpPr>
        <xdr:cNvPr id="547" name="テキスト ボックス 546"/>
        <xdr:cNvSpPr txBox="1"/>
      </xdr:nvSpPr>
      <xdr:spPr>
        <a:xfrm>
          <a:off x="14325111" y="599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85151</xdr:rowOff>
    </xdr:from>
    <xdr:to>
      <xdr:col>20</xdr:col>
      <xdr:colOff>9525</xdr:colOff>
      <xdr:row>37</xdr:row>
      <xdr:rowOff>15301</xdr:rowOff>
    </xdr:to>
    <xdr:sp macro="" textlink="">
      <xdr:nvSpPr>
        <xdr:cNvPr id="548" name="円/楕円 547"/>
        <xdr:cNvSpPr/>
      </xdr:nvSpPr>
      <xdr:spPr>
        <a:xfrm>
          <a:off x="13652500" y="62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31828</xdr:rowOff>
    </xdr:from>
    <xdr:ext cx="534377" cy="259045"/>
    <xdr:sp macro="" textlink="">
      <xdr:nvSpPr>
        <xdr:cNvPr id="549" name="テキスト ボックス 548"/>
        <xdr:cNvSpPr txBox="1"/>
      </xdr:nvSpPr>
      <xdr:spPr>
        <a:xfrm>
          <a:off x="13436111" y="60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33305</xdr:rowOff>
    </xdr:from>
    <xdr:to>
      <xdr:col>18</xdr:col>
      <xdr:colOff>492125</xdr:colOff>
      <xdr:row>37</xdr:row>
      <xdr:rowOff>134905</xdr:rowOff>
    </xdr:to>
    <xdr:sp macro="" textlink="">
      <xdr:nvSpPr>
        <xdr:cNvPr id="550" name="円/楕円 549"/>
        <xdr:cNvSpPr/>
      </xdr:nvSpPr>
      <xdr:spPr>
        <a:xfrm>
          <a:off x="12763500" y="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126031</xdr:rowOff>
    </xdr:from>
    <xdr:ext cx="534377" cy="259045"/>
    <xdr:sp macro="" textlink="">
      <xdr:nvSpPr>
        <xdr:cNvPr id="551" name="テキスト ボックス 550"/>
        <xdr:cNvSpPr txBox="1"/>
      </xdr:nvSpPr>
      <xdr:spPr>
        <a:xfrm>
          <a:off x="12547111" y="64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64937</xdr:rowOff>
    </xdr:from>
    <xdr:to>
      <xdr:col>23</xdr:col>
      <xdr:colOff>517525</xdr:colOff>
      <xdr:row>57</xdr:row>
      <xdr:rowOff>68225</xdr:rowOff>
    </xdr:to>
    <xdr:cxnSp macro="">
      <xdr:nvCxnSpPr>
        <xdr:cNvPr id="582" name="直線コネクタ 581"/>
        <xdr:cNvCxnSpPr/>
      </xdr:nvCxnSpPr>
      <xdr:spPr>
        <a:xfrm flipV="1">
          <a:off x="15481300" y="9837587"/>
          <a:ext cx="8382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135661</xdr:rowOff>
    </xdr:from>
    <xdr:to>
      <xdr:col>22</xdr:col>
      <xdr:colOff>365125</xdr:colOff>
      <xdr:row>57</xdr:row>
      <xdr:rowOff>68225</xdr:rowOff>
    </xdr:to>
    <xdr:cxnSp macro="">
      <xdr:nvCxnSpPr>
        <xdr:cNvPr id="585" name="直線コネクタ 584"/>
        <xdr:cNvCxnSpPr/>
      </xdr:nvCxnSpPr>
      <xdr:spPr>
        <a:xfrm>
          <a:off x="14592300" y="9736861"/>
          <a:ext cx="889000" cy="10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135661</xdr:rowOff>
    </xdr:from>
    <xdr:to>
      <xdr:col>21</xdr:col>
      <xdr:colOff>161925</xdr:colOff>
      <xdr:row>57</xdr:row>
      <xdr:rowOff>93087</xdr:rowOff>
    </xdr:to>
    <xdr:cxnSp macro="">
      <xdr:nvCxnSpPr>
        <xdr:cNvPr id="588" name="直線コネクタ 587"/>
        <xdr:cNvCxnSpPr/>
      </xdr:nvCxnSpPr>
      <xdr:spPr>
        <a:xfrm flipV="1">
          <a:off x="13703300" y="9736861"/>
          <a:ext cx="889000" cy="12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76715</xdr:rowOff>
    </xdr:from>
    <xdr:to>
      <xdr:col>19</xdr:col>
      <xdr:colOff>644525</xdr:colOff>
      <xdr:row>57</xdr:row>
      <xdr:rowOff>93087</xdr:rowOff>
    </xdr:to>
    <xdr:cxnSp macro="">
      <xdr:nvCxnSpPr>
        <xdr:cNvPr id="591" name="直線コネクタ 590"/>
        <xdr:cNvCxnSpPr/>
      </xdr:nvCxnSpPr>
      <xdr:spPr>
        <a:xfrm>
          <a:off x="12814300" y="9849365"/>
          <a:ext cx="889000" cy="1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14137</xdr:rowOff>
    </xdr:from>
    <xdr:to>
      <xdr:col>23</xdr:col>
      <xdr:colOff>568325</xdr:colOff>
      <xdr:row>57</xdr:row>
      <xdr:rowOff>115737</xdr:rowOff>
    </xdr:to>
    <xdr:sp macro="" textlink="">
      <xdr:nvSpPr>
        <xdr:cNvPr id="601" name="円/楕円 600"/>
        <xdr:cNvSpPr/>
      </xdr:nvSpPr>
      <xdr:spPr>
        <a:xfrm>
          <a:off x="16268700" y="97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164014</xdr:rowOff>
    </xdr:from>
    <xdr:ext cx="534377" cy="259045"/>
    <xdr:sp macro="" textlink="">
      <xdr:nvSpPr>
        <xdr:cNvPr id="602" name="教育費該当値テキスト"/>
        <xdr:cNvSpPr txBox="1"/>
      </xdr:nvSpPr>
      <xdr:spPr>
        <a:xfrm>
          <a:off x="16370300" y="976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17425</xdr:rowOff>
    </xdr:from>
    <xdr:to>
      <xdr:col>22</xdr:col>
      <xdr:colOff>415925</xdr:colOff>
      <xdr:row>57</xdr:row>
      <xdr:rowOff>119025</xdr:rowOff>
    </xdr:to>
    <xdr:sp macro="" textlink="">
      <xdr:nvSpPr>
        <xdr:cNvPr id="603" name="円/楕円 602"/>
        <xdr:cNvSpPr/>
      </xdr:nvSpPr>
      <xdr:spPr>
        <a:xfrm>
          <a:off x="15430500" y="97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110152</xdr:rowOff>
    </xdr:from>
    <xdr:ext cx="534377" cy="259045"/>
    <xdr:sp macro="" textlink="">
      <xdr:nvSpPr>
        <xdr:cNvPr id="604" name="テキスト ボックス 603"/>
        <xdr:cNvSpPr txBox="1"/>
      </xdr:nvSpPr>
      <xdr:spPr>
        <a:xfrm>
          <a:off x="15214111" y="98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84861</xdr:rowOff>
    </xdr:from>
    <xdr:to>
      <xdr:col>21</xdr:col>
      <xdr:colOff>212725</xdr:colOff>
      <xdr:row>57</xdr:row>
      <xdr:rowOff>15011</xdr:rowOff>
    </xdr:to>
    <xdr:sp macro="" textlink="">
      <xdr:nvSpPr>
        <xdr:cNvPr id="605" name="円/楕円 604"/>
        <xdr:cNvSpPr/>
      </xdr:nvSpPr>
      <xdr:spPr>
        <a:xfrm>
          <a:off x="14541500" y="96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6138</xdr:rowOff>
    </xdr:from>
    <xdr:ext cx="534377" cy="259045"/>
    <xdr:sp macro="" textlink="">
      <xdr:nvSpPr>
        <xdr:cNvPr id="606" name="テキスト ボックス 605"/>
        <xdr:cNvSpPr txBox="1"/>
      </xdr:nvSpPr>
      <xdr:spPr>
        <a:xfrm>
          <a:off x="14325111" y="97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42287</xdr:rowOff>
    </xdr:from>
    <xdr:to>
      <xdr:col>20</xdr:col>
      <xdr:colOff>9525</xdr:colOff>
      <xdr:row>57</xdr:row>
      <xdr:rowOff>143887</xdr:rowOff>
    </xdr:to>
    <xdr:sp macro="" textlink="">
      <xdr:nvSpPr>
        <xdr:cNvPr id="607" name="円/楕円 606"/>
        <xdr:cNvSpPr/>
      </xdr:nvSpPr>
      <xdr:spPr>
        <a:xfrm>
          <a:off x="13652500" y="981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135014</xdr:rowOff>
    </xdr:from>
    <xdr:ext cx="534377" cy="259045"/>
    <xdr:sp macro="" textlink="">
      <xdr:nvSpPr>
        <xdr:cNvPr id="608" name="テキスト ボックス 607"/>
        <xdr:cNvSpPr txBox="1"/>
      </xdr:nvSpPr>
      <xdr:spPr>
        <a:xfrm>
          <a:off x="13436111" y="990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25915</xdr:rowOff>
    </xdr:from>
    <xdr:to>
      <xdr:col>18</xdr:col>
      <xdr:colOff>492125</xdr:colOff>
      <xdr:row>57</xdr:row>
      <xdr:rowOff>127515</xdr:rowOff>
    </xdr:to>
    <xdr:sp macro="" textlink="">
      <xdr:nvSpPr>
        <xdr:cNvPr id="609" name="円/楕円 608"/>
        <xdr:cNvSpPr/>
      </xdr:nvSpPr>
      <xdr:spPr>
        <a:xfrm>
          <a:off x="12763500" y="97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118642</xdr:rowOff>
    </xdr:from>
    <xdr:ext cx="534377" cy="259045"/>
    <xdr:sp macro="" textlink="">
      <xdr:nvSpPr>
        <xdr:cNvPr id="610" name="テキスト ボックス 609"/>
        <xdr:cNvSpPr txBox="1"/>
      </xdr:nvSpPr>
      <xdr:spPr>
        <a:xfrm>
          <a:off x="12547111" y="9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165390</xdr:rowOff>
    </xdr:from>
    <xdr:to>
      <xdr:col>23</xdr:col>
      <xdr:colOff>517525</xdr:colOff>
      <xdr:row>97</xdr:row>
      <xdr:rowOff>166109</xdr:rowOff>
    </xdr:to>
    <xdr:cxnSp macro="">
      <xdr:nvCxnSpPr>
        <xdr:cNvPr id="698" name="直線コネクタ 697"/>
        <xdr:cNvCxnSpPr/>
      </xdr:nvCxnSpPr>
      <xdr:spPr>
        <a:xfrm flipV="1">
          <a:off x="15481300" y="16796040"/>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156519</xdr:rowOff>
    </xdr:from>
    <xdr:to>
      <xdr:col>22</xdr:col>
      <xdr:colOff>365125</xdr:colOff>
      <xdr:row>97</xdr:row>
      <xdr:rowOff>166109</xdr:rowOff>
    </xdr:to>
    <xdr:cxnSp macro="">
      <xdr:nvCxnSpPr>
        <xdr:cNvPr id="701" name="直線コネクタ 700"/>
        <xdr:cNvCxnSpPr/>
      </xdr:nvCxnSpPr>
      <xdr:spPr>
        <a:xfrm>
          <a:off x="14592300" y="16787169"/>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156508</xdr:rowOff>
    </xdr:from>
    <xdr:to>
      <xdr:col>21</xdr:col>
      <xdr:colOff>161925</xdr:colOff>
      <xdr:row>97</xdr:row>
      <xdr:rowOff>156519</xdr:rowOff>
    </xdr:to>
    <xdr:cxnSp macro="">
      <xdr:nvCxnSpPr>
        <xdr:cNvPr id="704" name="直線コネクタ 703"/>
        <xdr:cNvCxnSpPr/>
      </xdr:nvCxnSpPr>
      <xdr:spPr>
        <a:xfrm>
          <a:off x="13703300" y="1678715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156508</xdr:rowOff>
    </xdr:from>
    <xdr:to>
      <xdr:col>19</xdr:col>
      <xdr:colOff>644525</xdr:colOff>
      <xdr:row>97</xdr:row>
      <xdr:rowOff>162528</xdr:rowOff>
    </xdr:to>
    <xdr:cxnSp macro="">
      <xdr:nvCxnSpPr>
        <xdr:cNvPr id="707" name="直線コネクタ 706"/>
        <xdr:cNvCxnSpPr/>
      </xdr:nvCxnSpPr>
      <xdr:spPr>
        <a:xfrm flipV="1">
          <a:off x="12814300" y="16787158"/>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114590</xdr:rowOff>
    </xdr:from>
    <xdr:to>
      <xdr:col>23</xdr:col>
      <xdr:colOff>568325</xdr:colOff>
      <xdr:row>98</xdr:row>
      <xdr:rowOff>44740</xdr:rowOff>
    </xdr:to>
    <xdr:sp macro="" textlink="">
      <xdr:nvSpPr>
        <xdr:cNvPr id="717" name="円/楕円 716"/>
        <xdr:cNvSpPr/>
      </xdr:nvSpPr>
      <xdr:spPr>
        <a:xfrm>
          <a:off x="16268700" y="1674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29517</xdr:rowOff>
    </xdr:from>
    <xdr:ext cx="534377" cy="259045"/>
    <xdr:sp macro="" textlink="">
      <xdr:nvSpPr>
        <xdr:cNvPr id="718" name="公債費該当値テキスト"/>
        <xdr:cNvSpPr txBox="1"/>
      </xdr:nvSpPr>
      <xdr:spPr>
        <a:xfrm>
          <a:off x="16370300" y="166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115309</xdr:rowOff>
    </xdr:from>
    <xdr:to>
      <xdr:col>22</xdr:col>
      <xdr:colOff>415925</xdr:colOff>
      <xdr:row>98</xdr:row>
      <xdr:rowOff>45459</xdr:rowOff>
    </xdr:to>
    <xdr:sp macro="" textlink="">
      <xdr:nvSpPr>
        <xdr:cNvPr id="719" name="円/楕円 718"/>
        <xdr:cNvSpPr/>
      </xdr:nvSpPr>
      <xdr:spPr>
        <a:xfrm>
          <a:off x="15430500" y="1674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36586</xdr:rowOff>
    </xdr:from>
    <xdr:ext cx="534377" cy="259045"/>
    <xdr:sp macro="" textlink="">
      <xdr:nvSpPr>
        <xdr:cNvPr id="720" name="テキスト ボックス 719"/>
        <xdr:cNvSpPr txBox="1"/>
      </xdr:nvSpPr>
      <xdr:spPr>
        <a:xfrm>
          <a:off x="15214111" y="1683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105719</xdr:rowOff>
    </xdr:from>
    <xdr:to>
      <xdr:col>21</xdr:col>
      <xdr:colOff>212725</xdr:colOff>
      <xdr:row>98</xdr:row>
      <xdr:rowOff>35869</xdr:rowOff>
    </xdr:to>
    <xdr:sp macro="" textlink="">
      <xdr:nvSpPr>
        <xdr:cNvPr id="721" name="円/楕円 720"/>
        <xdr:cNvSpPr/>
      </xdr:nvSpPr>
      <xdr:spPr>
        <a:xfrm>
          <a:off x="14541500" y="167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26996</xdr:rowOff>
    </xdr:from>
    <xdr:ext cx="534377" cy="259045"/>
    <xdr:sp macro="" textlink="">
      <xdr:nvSpPr>
        <xdr:cNvPr id="722" name="テキスト ボックス 721"/>
        <xdr:cNvSpPr txBox="1"/>
      </xdr:nvSpPr>
      <xdr:spPr>
        <a:xfrm>
          <a:off x="14325111" y="1682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105708</xdr:rowOff>
    </xdr:from>
    <xdr:to>
      <xdr:col>20</xdr:col>
      <xdr:colOff>9525</xdr:colOff>
      <xdr:row>98</xdr:row>
      <xdr:rowOff>35858</xdr:rowOff>
    </xdr:to>
    <xdr:sp macro="" textlink="">
      <xdr:nvSpPr>
        <xdr:cNvPr id="723" name="円/楕円 722"/>
        <xdr:cNvSpPr/>
      </xdr:nvSpPr>
      <xdr:spPr>
        <a:xfrm>
          <a:off x="13652500" y="167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26985</xdr:rowOff>
    </xdr:from>
    <xdr:ext cx="534377" cy="259045"/>
    <xdr:sp macro="" textlink="">
      <xdr:nvSpPr>
        <xdr:cNvPr id="724" name="テキスト ボックス 723"/>
        <xdr:cNvSpPr txBox="1"/>
      </xdr:nvSpPr>
      <xdr:spPr>
        <a:xfrm>
          <a:off x="13436111" y="1682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111728</xdr:rowOff>
    </xdr:from>
    <xdr:to>
      <xdr:col>18</xdr:col>
      <xdr:colOff>492125</xdr:colOff>
      <xdr:row>98</xdr:row>
      <xdr:rowOff>41878</xdr:rowOff>
    </xdr:to>
    <xdr:sp macro="" textlink="">
      <xdr:nvSpPr>
        <xdr:cNvPr id="725" name="円/楕円 724"/>
        <xdr:cNvSpPr/>
      </xdr:nvSpPr>
      <xdr:spPr>
        <a:xfrm>
          <a:off x="12763500" y="1674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33005</xdr:rowOff>
    </xdr:from>
    <xdr:ext cx="534377" cy="259045"/>
    <xdr:sp macro="" textlink="">
      <xdr:nvSpPr>
        <xdr:cNvPr id="726" name="テキスト ボックス 725"/>
        <xdr:cNvSpPr txBox="1"/>
      </xdr:nvSpPr>
      <xdr:spPr>
        <a:xfrm>
          <a:off x="12547111" y="168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400">
              <a:solidFill>
                <a:schemeClr val="dk1"/>
              </a:solidFill>
              <a:effectLst/>
              <a:latin typeface="+mn-lt"/>
              <a:ea typeface="+mn-ea"/>
              <a:cs typeface="+mn-cs"/>
            </a:rPr>
            <a:t>人口については、平成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年度を最大値として緩やかな減少傾向にあったが、今年度は増加に転じた中で、</a:t>
          </a:r>
          <a:r>
            <a:rPr kumimoji="1" lang="ja-JP" altLang="en-US" sz="1400">
              <a:solidFill>
                <a:schemeClr val="dk1"/>
              </a:solidFill>
              <a:effectLst/>
              <a:latin typeface="+mn-lt"/>
              <a:ea typeface="+mn-ea"/>
              <a:cs typeface="+mn-cs"/>
            </a:rPr>
            <a:t>労働費は類似団体平均を大きく上回っている。</a:t>
          </a:r>
          <a:endParaRPr kumimoji="1" lang="en-US" altLang="ja-JP" sz="1400">
            <a:solidFill>
              <a:schemeClr val="dk1"/>
            </a:solidFill>
            <a:effectLst/>
            <a:latin typeface="+mn-lt"/>
            <a:ea typeface="+mn-ea"/>
            <a:cs typeface="+mn-cs"/>
          </a:endParaRPr>
        </a:p>
        <a:p>
          <a:r>
            <a:rPr kumimoji="1" lang="ja-JP" altLang="en-US" sz="1400">
              <a:latin typeface="ＭＳ Ｐゴシック"/>
            </a:rPr>
            <a:t>　これは、勤労者住宅建設資金貸付事業における新規貸付額の増が主な要因である。</a:t>
          </a:r>
          <a:endParaRPr kumimoji="1" lang="en-US" altLang="ja-JP" sz="1400">
            <a:latin typeface="ＭＳ Ｐゴシック"/>
          </a:endParaRPr>
        </a:p>
        <a:p>
          <a:r>
            <a:rPr kumimoji="1" lang="ja-JP" altLang="en-US" sz="1400">
              <a:latin typeface="ＭＳ Ｐゴシック"/>
            </a:rPr>
            <a:t>　商工費については、前年度比で急激に増加しているが、これは地方創生加速化交付金事業による影響が大きい。</a:t>
          </a:r>
          <a:endParaRPr kumimoji="1" lang="en-US" altLang="ja-JP" sz="14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400">
              <a:solidFill>
                <a:schemeClr val="dk1"/>
              </a:solidFill>
              <a:effectLst/>
              <a:latin typeface="+mn-lt"/>
              <a:ea typeface="+mn-ea"/>
              <a:cs typeface="+mn-cs"/>
            </a:rPr>
            <a:t>類似団体平均を下回ってはいるものの、民間保育施設保育事業費や障害者介護給付</a:t>
          </a:r>
          <a:r>
            <a:rPr kumimoji="1" lang="ja-JP" altLang="en-US" sz="1400">
              <a:solidFill>
                <a:schemeClr val="dk1"/>
              </a:solidFill>
              <a:effectLst/>
              <a:latin typeface="+mn-lt"/>
              <a:ea typeface="+mn-ea"/>
              <a:cs typeface="+mn-cs"/>
            </a:rPr>
            <a:t>事業費</a:t>
          </a:r>
          <a:r>
            <a:rPr kumimoji="1" lang="ja-JP" altLang="ja-JP" sz="1400">
              <a:solidFill>
                <a:schemeClr val="dk1"/>
              </a:solidFill>
              <a:effectLst/>
              <a:latin typeface="+mn-lt"/>
              <a:ea typeface="+mn-ea"/>
              <a:cs typeface="+mn-cs"/>
            </a:rPr>
            <a:t>による</a:t>
          </a:r>
          <a:r>
            <a:rPr kumimoji="1" lang="ja-JP" altLang="en-US" sz="1400">
              <a:solidFill>
                <a:schemeClr val="dk1"/>
              </a:solidFill>
              <a:effectLst/>
              <a:latin typeface="+mn-lt"/>
              <a:ea typeface="+mn-ea"/>
              <a:cs typeface="+mn-cs"/>
            </a:rPr>
            <a:t>民生費</a:t>
          </a:r>
          <a:r>
            <a:rPr kumimoji="1" lang="ja-JP" altLang="ja-JP" sz="1400">
              <a:solidFill>
                <a:schemeClr val="dk1"/>
              </a:solidFill>
              <a:effectLst/>
              <a:latin typeface="+mn-lt"/>
              <a:ea typeface="+mn-ea"/>
              <a:cs typeface="+mn-cs"/>
            </a:rPr>
            <a:t>の増加は、近年著しいため、注意が必要である。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年度については、法人町民税の減収、福祉センター大規模改修事業等の実施により、実質単年度収支は赤字となったが、財政調整基金の取崩しにより、実質収支は黒字となっている。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その結果、財政調整基金残高は、前年度比で</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これまで全会計ともに黒字であり、赤字額は生じていない。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黒字の額及び標準財政規模に対する比率は、例年、決算規模が最大である一般会計の占める割合が大きくなっており、一般会計決算が連結比率に大きな影響を及ぼす構造となっているが、平成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年度においては、実質収支が大幅減となったため、国民健康保険事業特別会計が一般会計を上回る結果となった。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一般会計については、歳入の大きな割合を占める税収の動向や、歳出における大規模事業の実施などによって、黒字の額及び標準財政規模に対する比率が増減するため、年度によって差が生じている。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年度までは、景気の回復により法人税が回復し、実質収支額が大きく増額となっており、黒字額も大幅に増額している。なお、平成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年度においては、財政調整基金を取り崩さなかったことにより、実質収支額が低く計上されているものであり、単に黒字額が減少したものではない。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年度においては、法人町民税の減収や大規模事業の実施等により、実質収支額は前年度比</a:t>
          </a:r>
          <a:r>
            <a:rPr kumimoji="1" lang="en-US" altLang="ja-JP" sz="1400">
              <a:latin typeface="ＭＳ ゴシック" pitchFamily="49" charset="-128"/>
              <a:ea typeface="ＭＳ ゴシック" pitchFamily="49" charset="-128"/>
            </a:rPr>
            <a:t>6.24</a:t>
          </a:r>
          <a:r>
            <a:rPr kumimoji="1" lang="ja-JP" altLang="en-US" sz="1400">
              <a:latin typeface="ＭＳ ゴシック" pitchFamily="49" charset="-128"/>
              <a:ea typeface="ＭＳ ゴシック" pitchFamily="49" charset="-128"/>
            </a:rPr>
            <a:t>ポイントの大幅減となった。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各特別会計については、特定の事業における収入と支出を経理している性質上、概ね一定した比率で推移している。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10213122</v>
      </c>
      <c r="BO4" s="381"/>
      <c r="BP4" s="381"/>
      <c r="BQ4" s="381"/>
      <c r="BR4" s="381"/>
      <c r="BS4" s="381"/>
      <c r="BT4" s="381"/>
      <c r="BU4" s="382"/>
      <c r="BV4" s="380">
        <v>10182911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8.6999999999999993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10033109</v>
      </c>
      <c r="BO5" s="418"/>
      <c r="BP5" s="418"/>
      <c r="BQ5" s="418"/>
      <c r="BR5" s="418"/>
      <c r="BS5" s="418"/>
      <c r="BT5" s="418"/>
      <c r="BU5" s="419"/>
      <c r="BV5" s="417">
        <v>9621776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86.5</v>
      </c>
      <c r="CU5" s="415"/>
      <c r="CV5" s="415"/>
      <c r="CW5" s="415"/>
      <c r="CX5" s="415"/>
      <c r="CY5" s="415"/>
      <c r="CZ5" s="415"/>
      <c r="DA5" s="416"/>
      <c r="DB5" s="414">
        <v>83.5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180013</v>
      </c>
      <c r="BO6" s="418"/>
      <c r="BP6" s="418"/>
      <c r="BQ6" s="418"/>
      <c r="BR6" s="418"/>
      <c r="BS6" s="418"/>
      <c r="BT6" s="418"/>
      <c r="BU6" s="419"/>
      <c r="BV6" s="417">
        <v>561135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89.6</v>
      </c>
      <c r="CU6" s="455"/>
      <c r="CV6" s="455"/>
      <c r="CW6" s="455"/>
      <c r="CX6" s="455"/>
      <c r="CY6" s="455"/>
      <c r="CZ6" s="455"/>
      <c r="DA6" s="456"/>
      <c r="DB6" s="454">
        <v>86.3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23472</v>
      </c>
      <c r="BO7" s="418"/>
      <c r="BP7" s="418"/>
      <c r="BQ7" s="418"/>
      <c r="BR7" s="418"/>
      <c r="BS7" s="418"/>
      <c r="BT7" s="418"/>
      <c r="BU7" s="419"/>
      <c r="BV7" s="417">
        <v>11138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6378930</v>
      </c>
      <c r="CU7" s="418"/>
      <c r="CV7" s="418"/>
      <c r="CW7" s="418"/>
      <c r="CX7" s="418"/>
      <c r="CY7" s="418"/>
      <c r="CZ7" s="418"/>
      <c r="DA7" s="419"/>
      <c r="DB7" s="417">
        <v>6321906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156541</v>
      </c>
      <c r="BO8" s="418"/>
      <c r="BP8" s="418"/>
      <c r="BQ8" s="418"/>
      <c r="BR8" s="418"/>
      <c r="BS8" s="418"/>
      <c r="BT8" s="418"/>
      <c r="BU8" s="419"/>
      <c r="BV8" s="417">
        <v>549997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0.97</v>
      </c>
      <c r="CU8" s="458"/>
      <c r="CV8" s="458"/>
      <c r="CW8" s="458"/>
      <c r="CX8" s="458"/>
      <c r="CY8" s="458"/>
      <c r="CZ8" s="458"/>
      <c r="DA8" s="459"/>
      <c r="DB8" s="457">
        <v>0.96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32118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-393456</v>
      </c>
      <c r="BO9" s="418"/>
      <c r="BP9" s="418"/>
      <c r="BQ9" s="418"/>
      <c r="BR9" s="418"/>
      <c r="BS9" s="418"/>
      <c r="BT9" s="418"/>
      <c r="BU9" s="419"/>
      <c r="BV9" s="417">
        <v>55675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10.6</v>
      </c>
      <c r="CU9" s="415"/>
      <c r="CV9" s="415"/>
      <c r="CW9" s="415"/>
      <c r="CX9" s="415"/>
      <c r="CY9" s="415"/>
      <c r="CZ9" s="415"/>
      <c r="DA9" s="416"/>
      <c r="DB9" s="414">
        <v>10.4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32302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253701</v>
      </c>
      <c r="BO10" s="418"/>
      <c r="BP10" s="418"/>
      <c r="BQ10" s="418"/>
      <c r="BR10" s="418"/>
      <c r="BS10" s="418"/>
      <c r="BT10" s="418"/>
      <c r="BU10" s="419"/>
      <c r="BV10" s="417">
        <v>227056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32686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372295</v>
      </c>
      <c r="BO12" s="418"/>
      <c r="BP12" s="418"/>
      <c r="BQ12" s="418"/>
      <c r="BR12" s="418"/>
      <c r="BS12" s="418"/>
      <c r="BT12" s="418"/>
      <c r="BU12" s="419"/>
      <c r="BV12" s="417">
        <v>200838</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31650</v>
      </c>
      <c r="S13" s="499"/>
      <c r="T13" s="499"/>
      <c r="U13" s="499"/>
      <c r="V13" s="500"/>
      <c r="W13" s="433" t="s">
        <v>124</v>
      </c>
      <c r="X13" s="434"/>
      <c r="Y13" s="434"/>
      <c r="Z13" s="434"/>
      <c r="AA13" s="434"/>
      <c r="AB13" s="424"/>
      <c r="AC13" s="468">
        <v>166</v>
      </c>
      <c r="AD13" s="469"/>
      <c r="AE13" s="469"/>
      <c r="AF13" s="469"/>
      <c r="AG13" s="508"/>
      <c r="AH13" s="468">
        <v>191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-512050</v>
      </c>
      <c r="BO13" s="418"/>
      <c r="BP13" s="418"/>
      <c r="BQ13" s="418"/>
      <c r="BR13" s="418"/>
      <c r="BS13" s="418"/>
      <c r="BT13" s="418"/>
      <c r="BU13" s="419"/>
      <c r="BV13" s="417">
        <v>81893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4.7</v>
      </c>
      <c r="CU13" s="415"/>
      <c r="CV13" s="415"/>
      <c r="CW13" s="415"/>
      <c r="CX13" s="415"/>
      <c r="CY13" s="415"/>
      <c r="CZ13" s="415"/>
      <c r="DA13" s="416"/>
      <c r="DB13" s="414">
        <v>4.7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32478</v>
      </c>
      <c r="S14" s="499"/>
      <c r="T14" s="499"/>
      <c r="U14" s="499"/>
      <c r="V14" s="500"/>
      <c r="W14" s="407"/>
      <c r="X14" s="408"/>
      <c r="Y14" s="408"/>
      <c r="Z14" s="408"/>
      <c r="AA14" s="408"/>
      <c r="AB14" s="397"/>
      <c r="AC14" s="501">
        <v>1.1000000000000001</v>
      </c>
      <c r="AD14" s="502"/>
      <c r="AE14" s="502"/>
      <c r="AF14" s="502"/>
      <c r="AG14" s="503"/>
      <c r="AH14" s="501">
        <v>1.2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31540</v>
      </c>
      <c r="S15" s="499"/>
      <c r="T15" s="499"/>
      <c r="U15" s="499"/>
      <c r="V15" s="500"/>
      <c r="W15" s="433" t="s">
        <v>131</v>
      </c>
      <c r="X15" s="434"/>
      <c r="Y15" s="434"/>
      <c r="Z15" s="434"/>
      <c r="AA15" s="434"/>
      <c r="AB15" s="424"/>
      <c r="AC15" s="468">
        <v>4952</v>
      </c>
      <c r="AD15" s="469"/>
      <c r="AE15" s="469"/>
      <c r="AF15" s="469"/>
      <c r="AG15" s="508"/>
      <c r="AH15" s="468">
        <v>5084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4673261</v>
      </c>
      <c r="BO15" s="381"/>
      <c r="BP15" s="381"/>
      <c r="BQ15" s="381"/>
      <c r="BR15" s="381"/>
      <c r="BS15" s="381"/>
      <c r="BT15" s="381"/>
      <c r="BU15" s="382"/>
      <c r="BV15" s="380">
        <v>4647679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31.8</v>
      </c>
      <c r="AD16" s="502"/>
      <c r="AE16" s="502"/>
      <c r="AF16" s="502"/>
      <c r="AG16" s="503"/>
      <c r="AH16" s="501">
        <v>32.200000000000003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4812396</v>
      </c>
      <c r="BO16" s="418"/>
      <c r="BP16" s="418"/>
      <c r="BQ16" s="418"/>
      <c r="BR16" s="418"/>
      <c r="BS16" s="418"/>
      <c r="BT16" s="418"/>
      <c r="BU16" s="419"/>
      <c r="BV16" s="417">
        <v>4782443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10452</v>
      </c>
      <c r="AD17" s="469"/>
      <c r="AE17" s="469"/>
      <c r="AF17" s="469"/>
      <c r="AG17" s="508"/>
      <c r="AH17" s="468">
        <v>10536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6029092</v>
      </c>
      <c r="BO17" s="418"/>
      <c r="BP17" s="418"/>
      <c r="BQ17" s="418"/>
      <c r="BR17" s="418"/>
      <c r="BS17" s="418"/>
      <c r="BT17" s="418"/>
      <c r="BU17" s="419"/>
      <c r="BV17" s="417">
        <v>5984440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8.81</v>
      </c>
      <c r="M18" s="530"/>
      <c r="N18" s="530"/>
      <c r="O18" s="530"/>
      <c r="P18" s="530"/>
      <c r="Q18" s="530"/>
      <c r="R18" s="531"/>
      <c r="S18" s="531"/>
      <c r="T18" s="531"/>
      <c r="U18" s="531"/>
      <c r="V18" s="532"/>
      <c r="W18" s="435"/>
      <c r="X18" s="436"/>
      <c r="Y18" s="436"/>
      <c r="Z18" s="436"/>
      <c r="AA18" s="436"/>
      <c r="AB18" s="427"/>
      <c r="AC18" s="533">
        <v>67.099999999999994</v>
      </c>
      <c r="AD18" s="534"/>
      <c r="AE18" s="534"/>
      <c r="AF18" s="534"/>
      <c r="AG18" s="535"/>
      <c r="AH18" s="533">
        <v>66.599999999999994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5407381</v>
      </c>
      <c r="BO18" s="418"/>
      <c r="BP18" s="418"/>
      <c r="BQ18" s="418"/>
      <c r="BR18" s="418"/>
      <c r="BS18" s="418"/>
      <c r="BT18" s="418"/>
      <c r="BU18" s="419"/>
      <c r="BV18" s="417">
        <v>5337637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3646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7716315</v>
      </c>
      <c r="BO19" s="418"/>
      <c r="BP19" s="418"/>
      <c r="BQ19" s="418"/>
      <c r="BR19" s="418"/>
      <c r="BS19" s="418"/>
      <c r="BT19" s="418"/>
      <c r="BU19" s="419"/>
      <c r="BV19" s="417">
        <v>7735159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12363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7672351</v>
      </c>
      <c r="BO23" s="418"/>
      <c r="BP23" s="418"/>
      <c r="BQ23" s="418"/>
      <c r="BR23" s="418"/>
      <c r="BS23" s="418"/>
      <c r="BT23" s="418"/>
      <c r="BU23" s="419"/>
      <c r="BV23" s="417">
        <v>7755843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7700</v>
      </c>
      <c r="R24" s="469"/>
      <c r="S24" s="469"/>
      <c r="T24" s="469"/>
      <c r="U24" s="469"/>
      <c r="V24" s="508"/>
      <c r="W24" s="563"/>
      <c r="X24" s="551"/>
      <c r="Y24" s="552"/>
      <c r="Z24" s="467" t="s">
        <v>155</v>
      </c>
      <c r="AA24" s="447"/>
      <c r="AB24" s="447"/>
      <c r="AC24" s="447"/>
      <c r="AD24" s="447"/>
      <c r="AE24" s="447"/>
      <c r="AF24" s="447"/>
      <c r="AG24" s="448"/>
      <c r="AH24" s="468">
        <v>164</v>
      </c>
      <c r="AI24" s="469"/>
      <c r="AJ24" s="469"/>
      <c r="AK24" s="469"/>
      <c r="AL24" s="508"/>
      <c r="AM24" s="468">
        <v>502004</v>
      </c>
      <c r="AN24" s="469"/>
      <c r="AO24" s="469"/>
      <c r="AP24" s="469"/>
      <c r="AQ24" s="469"/>
      <c r="AR24" s="508"/>
      <c r="AS24" s="468">
        <v>3061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5410791</v>
      </c>
      <c r="BO24" s="418"/>
      <c r="BP24" s="418"/>
      <c r="BQ24" s="418"/>
      <c r="BR24" s="418"/>
      <c r="BS24" s="418"/>
      <c r="BT24" s="418"/>
      <c r="BU24" s="419"/>
      <c r="BV24" s="417">
        <v>5355188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6200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662156</v>
      </c>
      <c r="BO25" s="381"/>
      <c r="BP25" s="381"/>
      <c r="BQ25" s="381"/>
      <c r="BR25" s="381"/>
      <c r="BS25" s="381"/>
      <c r="BT25" s="381"/>
      <c r="BU25" s="382"/>
      <c r="BV25" s="380">
        <v>562874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5700</v>
      </c>
      <c r="R26" s="469"/>
      <c r="S26" s="469"/>
      <c r="T26" s="469"/>
      <c r="U26" s="469"/>
      <c r="V26" s="508"/>
      <c r="W26" s="563"/>
      <c r="X26" s="551"/>
      <c r="Y26" s="552"/>
      <c r="Z26" s="467" t="s">
        <v>161</v>
      </c>
      <c r="AA26" s="573"/>
      <c r="AB26" s="573"/>
      <c r="AC26" s="573"/>
      <c r="AD26" s="573"/>
      <c r="AE26" s="573"/>
      <c r="AF26" s="573"/>
      <c r="AG26" s="574"/>
      <c r="AH26" s="468">
        <v>4</v>
      </c>
      <c r="AI26" s="469"/>
      <c r="AJ26" s="469"/>
      <c r="AK26" s="469"/>
      <c r="AL26" s="508"/>
      <c r="AM26" s="468">
        <v>9344</v>
      </c>
      <c r="AN26" s="469"/>
      <c r="AO26" s="469"/>
      <c r="AP26" s="469"/>
      <c r="AQ26" s="469"/>
      <c r="AR26" s="508"/>
      <c r="AS26" s="468">
        <v>2336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3100</v>
      </c>
      <c r="R27" s="469"/>
      <c r="S27" s="469"/>
      <c r="T27" s="469"/>
      <c r="U27" s="469"/>
      <c r="V27" s="508"/>
      <c r="W27" s="563"/>
      <c r="X27" s="551"/>
      <c r="Y27" s="552"/>
      <c r="Z27" s="467" t="s">
        <v>164</v>
      </c>
      <c r="AA27" s="447"/>
      <c r="AB27" s="447"/>
      <c r="AC27" s="447"/>
      <c r="AD27" s="447"/>
      <c r="AE27" s="447"/>
      <c r="AF27" s="447"/>
      <c r="AG27" s="448"/>
      <c r="AH27" s="468">
        <v>25</v>
      </c>
      <c r="AI27" s="469"/>
      <c r="AJ27" s="469"/>
      <c r="AK27" s="469"/>
      <c r="AL27" s="508"/>
      <c r="AM27" s="468">
        <v>73253</v>
      </c>
      <c r="AN27" s="469"/>
      <c r="AO27" s="469"/>
      <c r="AP27" s="469"/>
      <c r="AQ27" s="469"/>
      <c r="AR27" s="508"/>
      <c r="AS27" s="468">
        <v>2930</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1129549</v>
      </c>
      <c r="BO27" s="587"/>
      <c r="BP27" s="587"/>
      <c r="BQ27" s="587"/>
      <c r="BR27" s="587"/>
      <c r="BS27" s="587"/>
      <c r="BT27" s="587"/>
      <c r="BU27" s="588"/>
      <c r="BV27" s="586">
        <v>1128026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2650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1495791</v>
      </c>
      <c r="BO28" s="381"/>
      <c r="BP28" s="381"/>
      <c r="BQ28" s="381"/>
      <c r="BR28" s="381"/>
      <c r="BS28" s="381"/>
      <c r="BT28" s="381"/>
      <c r="BU28" s="382"/>
      <c r="BV28" s="380">
        <v>1614385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14</v>
      </c>
      <c r="M29" s="469"/>
      <c r="N29" s="469"/>
      <c r="O29" s="469"/>
      <c r="P29" s="508"/>
      <c r="Q29" s="468">
        <v>2471</v>
      </c>
      <c r="R29" s="469"/>
      <c r="S29" s="469"/>
      <c r="T29" s="469"/>
      <c r="U29" s="469"/>
      <c r="V29" s="508"/>
      <c r="W29" s="564"/>
      <c r="X29" s="565"/>
      <c r="Y29" s="566"/>
      <c r="Z29" s="467" t="s">
        <v>171</v>
      </c>
      <c r="AA29" s="447"/>
      <c r="AB29" s="447"/>
      <c r="AC29" s="447"/>
      <c r="AD29" s="447"/>
      <c r="AE29" s="447"/>
      <c r="AF29" s="447"/>
      <c r="AG29" s="448"/>
      <c r="AH29" s="468">
        <v>189</v>
      </c>
      <c r="AI29" s="469"/>
      <c r="AJ29" s="469"/>
      <c r="AK29" s="469"/>
      <c r="AL29" s="508"/>
      <c r="AM29" s="468">
        <v>575257</v>
      </c>
      <c r="AN29" s="469"/>
      <c r="AO29" s="469"/>
      <c r="AP29" s="469"/>
      <c r="AQ29" s="469"/>
      <c r="AR29" s="508"/>
      <c r="AS29" s="468">
        <v>3044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192884</v>
      </c>
      <c r="BO29" s="418"/>
      <c r="BP29" s="418"/>
      <c r="BQ29" s="418"/>
      <c r="BR29" s="418"/>
      <c r="BS29" s="418"/>
      <c r="BT29" s="418"/>
      <c r="BU29" s="419"/>
      <c r="BV29" s="417">
        <v>194721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94.1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269227</v>
      </c>
      <c r="BO30" s="587"/>
      <c r="BP30" s="587"/>
      <c r="BQ30" s="587"/>
      <c r="BR30" s="587"/>
      <c r="BS30" s="587"/>
      <c r="BT30" s="587"/>
      <c r="BU30" s="588"/>
      <c r="BV30" s="586">
        <v>215758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静岡県市町総合事務組合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静岡県芦湖水利組合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駿豆学園管理組合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静岡県後期高齢者医療広域連合（普通会計分）</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静岡県後期高齢者医療広域連合（事業会計分）</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静岡県地方税滞納整理機構</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箱根山御山組合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三島市外五ヶ市町箱根山組合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三島市外三ヶ市町箱根山林組合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箱根山禁伐林組合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2.34</v>
      </c>
      <c r="G34" s="33">
        <v>1.77</v>
      </c>
      <c r="H34" s="33">
        <v>1.58</v>
      </c>
      <c r="I34" s="33">
        <v>2.4500000000000002</v>
      </c>
      <c r="J34" s="34">
        <v>3.03</v>
      </c>
      <c r="K34" s="22"/>
      <c r="L34" s="22"/>
      <c r="M34" s="22"/>
      <c r="N34" s="22"/>
      <c r="O34" s="22"/>
      <c r="P34" s="22"/>
    </row>
    <row r="35" spans="1:16" ht="39" customHeight="1" x14ac:dyDescent="0.15">
      <c r="A35" s="22"/>
      <c r="B35" s="35"/>
      <c r="C35" s="1178" t="s">
        <v>526</v>
      </c>
      <c r="D35" s="1179"/>
      <c r="E35" s="1180"/>
      <c r="F35" s="36">
        <v>10.49</v>
      </c>
      <c r="G35" s="37">
        <v>6.88</v>
      </c>
      <c r="H35" s="37">
        <v>7.9</v>
      </c>
      <c r="I35" s="37">
        <v>8.69</v>
      </c>
      <c r="J35" s="38">
        <v>2.4500000000000002</v>
      </c>
      <c r="K35" s="22"/>
      <c r="L35" s="22"/>
      <c r="M35" s="22"/>
      <c r="N35" s="22"/>
      <c r="O35" s="22"/>
      <c r="P35" s="22"/>
    </row>
    <row r="36" spans="1:16" ht="39" customHeight="1" x14ac:dyDescent="0.15">
      <c r="A36" s="22"/>
      <c r="B36" s="35"/>
      <c r="C36" s="1178" t="s">
        <v>527</v>
      </c>
      <c r="D36" s="1179"/>
      <c r="E36" s="1180"/>
      <c r="F36" s="36">
        <v>0.62</v>
      </c>
      <c r="G36" s="37">
        <v>0.85</v>
      </c>
      <c r="H36" s="37">
        <v>0.55000000000000004</v>
      </c>
      <c r="I36" s="37">
        <v>0.7</v>
      </c>
      <c r="J36" s="38">
        <v>1.37</v>
      </c>
      <c r="K36" s="22"/>
      <c r="L36" s="22"/>
      <c r="M36" s="22"/>
      <c r="N36" s="22"/>
      <c r="O36" s="22"/>
      <c r="P36" s="22"/>
    </row>
    <row r="37" spans="1:16" ht="39" customHeight="1" x14ac:dyDescent="0.15">
      <c r="A37" s="22"/>
      <c r="B37" s="35"/>
      <c r="C37" s="1178" t="s">
        <v>528</v>
      </c>
      <c r="D37" s="1179"/>
      <c r="E37" s="1180"/>
      <c r="F37" s="36">
        <v>0.41</v>
      </c>
      <c r="G37" s="37">
        <v>0.33</v>
      </c>
      <c r="H37" s="37">
        <v>0.25</v>
      </c>
      <c r="I37" s="37">
        <v>0.37</v>
      </c>
      <c r="J37" s="38">
        <v>0.41</v>
      </c>
      <c r="K37" s="22"/>
      <c r="L37" s="22"/>
      <c r="M37" s="22"/>
      <c r="N37" s="22"/>
      <c r="O37" s="22"/>
      <c r="P37" s="22"/>
    </row>
    <row r="38" spans="1:16" ht="39" customHeight="1" x14ac:dyDescent="0.15">
      <c r="A38" s="22"/>
      <c r="B38" s="35"/>
      <c r="C38" s="1178" t="s">
        <v>529</v>
      </c>
      <c r="D38" s="1179"/>
      <c r="E38" s="1180"/>
      <c r="F38" s="36">
        <v>0.17</v>
      </c>
      <c r="G38" s="37">
        <v>0.16</v>
      </c>
      <c r="H38" s="37">
        <v>0.18</v>
      </c>
      <c r="I38" s="37">
        <v>0.18</v>
      </c>
      <c r="J38" s="38">
        <v>0.22</v>
      </c>
      <c r="K38" s="22"/>
      <c r="L38" s="22"/>
      <c r="M38" s="22"/>
      <c r="N38" s="22"/>
      <c r="O38" s="22"/>
      <c r="P38" s="22"/>
    </row>
    <row r="39" spans="1:16" ht="39" customHeight="1" x14ac:dyDescent="0.15">
      <c r="A39" s="22"/>
      <c r="B39" s="35"/>
      <c r="C39" s="1178" t="s">
        <v>530</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532</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838</v>
      </c>
      <c r="L45" s="60">
        <v>857</v>
      </c>
      <c r="M45" s="60">
        <v>854</v>
      </c>
      <c r="N45" s="60">
        <v>822</v>
      </c>
      <c r="O45" s="61">
        <v>830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340</v>
      </c>
      <c r="L48" s="64">
        <v>354</v>
      </c>
      <c r="M48" s="64">
        <v>347</v>
      </c>
      <c r="N48" s="64">
        <v>427</v>
      </c>
      <c r="O48" s="65">
        <v>381</v>
      </c>
      <c r="P48" s="48"/>
      <c r="Q48" s="48"/>
      <c r="R48" s="48"/>
      <c r="S48" s="48"/>
      <c r="T48" s="48"/>
      <c r="U48" s="48"/>
    </row>
    <row r="49" spans="1:21" ht="30.75" customHeight="1" x14ac:dyDescent="0.15">
      <c r="A49" s="48"/>
      <c r="B49" s="1196"/>
      <c r="C49" s="1197"/>
      <c r="D49" s="62"/>
      <c r="E49" s="1188" t="s">
        <v>16</v>
      </c>
      <c r="F49" s="1188"/>
      <c r="G49" s="1188"/>
      <c r="H49" s="1188"/>
      <c r="I49" s="1188"/>
      <c r="J49" s="1189"/>
      <c r="K49" s="63">
        <v>2</v>
      </c>
      <c r="L49" s="64">
        <v>2</v>
      </c>
      <c r="M49" s="64">
        <v>2</v>
      </c>
      <c r="N49" s="64">
        <v>2</v>
      </c>
      <c r="O49" s="65">
        <v>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896</v>
      </c>
      <c r="L52" s="64">
        <v>948</v>
      </c>
      <c r="M52" s="64">
        <v>994</v>
      </c>
      <c r="N52" s="64">
        <v>929</v>
      </c>
      <c r="O52" s="65">
        <v>933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284</v>
      </c>
      <c r="L53" s="69">
        <v>265</v>
      </c>
      <c r="M53" s="69">
        <v>209</v>
      </c>
      <c r="N53" s="69">
        <v>322</v>
      </c>
      <c r="O53" s="70">
        <v>280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8159</v>
      </c>
      <c r="J41" s="83">
        <v>7963</v>
      </c>
      <c r="K41" s="83">
        <v>7880</v>
      </c>
      <c r="L41" s="83">
        <v>7756</v>
      </c>
      <c r="M41" s="84">
        <v>7672</v>
      </c>
    </row>
    <row r="42" spans="2:13" ht="27.75" customHeight="1" x14ac:dyDescent="0.15">
      <c r="B42" s="1204"/>
      <c r="C42" s="1205"/>
      <c r="D42" s="85"/>
      <c r="E42" s="1210" t="s">
        <v>26</v>
      </c>
      <c r="F42" s="1210"/>
      <c r="G42" s="1210"/>
      <c r="H42" s="1211"/>
      <c r="I42" s="86" t="s">
        <v>478</v>
      </c>
      <c r="J42" s="87" t="s">
        <v>478</v>
      </c>
      <c r="K42" s="87" t="s">
        <v>478</v>
      </c>
      <c r="L42" s="87" t="s">
        <v>478</v>
      </c>
      <c r="M42" s="88" t="s">
        <v>478</v>
      </c>
    </row>
    <row r="43" spans="2:13" ht="27.75" customHeight="1" x14ac:dyDescent="0.15">
      <c r="B43" s="1204"/>
      <c r="C43" s="1205"/>
      <c r="D43" s="85"/>
      <c r="E43" s="1210" t="s">
        <v>27</v>
      </c>
      <c r="F43" s="1210"/>
      <c r="G43" s="1210"/>
      <c r="H43" s="1211"/>
      <c r="I43" s="86">
        <v>4978</v>
      </c>
      <c r="J43" s="87">
        <v>4831</v>
      </c>
      <c r="K43" s="87">
        <v>4659</v>
      </c>
      <c r="L43" s="87">
        <v>4908</v>
      </c>
      <c r="M43" s="88">
        <v>4933</v>
      </c>
    </row>
    <row r="44" spans="2:13" ht="27.75" customHeight="1" x14ac:dyDescent="0.15">
      <c r="B44" s="1204"/>
      <c r="C44" s="1205"/>
      <c r="D44" s="85"/>
      <c r="E44" s="1210" t="s">
        <v>28</v>
      </c>
      <c r="F44" s="1210"/>
      <c r="G44" s="1210"/>
      <c r="H44" s="1211"/>
      <c r="I44" s="86">
        <v>12</v>
      </c>
      <c r="J44" s="87">
        <v>11</v>
      </c>
      <c r="K44" s="87">
        <v>9</v>
      </c>
      <c r="L44" s="87">
        <v>8</v>
      </c>
      <c r="M44" s="88">
        <v>16</v>
      </c>
    </row>
    <row r="45" spans="2:13" ht="27.75" customHeight="1" x14ac:dyDescent="0.15">
      <c r="B45" s="1204"/>
      <c r="C45" s="1205"/>
      <c r="D45" s="85"/>
      <c r="E45" s="1210" t="s">
        <v>29</v>
      </c>
      <c r="F45" s="1210"/>
      <c r="G45" s="1210"/>
      <c r="H45" s="1211"/>
      <c r="I45" s="86">
        <v>138</v>
      </c>
      <c r="J45" s="87">
        <v>54</v>
      </c>
      <c r="K45" s="87" t="s">
        <v>478</v>
      </c>
      <c r="L45" s="87" t="s">
        <v>478</v>
      </c>
      <c r="M45" s="88" t="s">
        <v>478</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1753</v>
      </c>
      <c r="J50" s="87">
        <v>2303</v>
      </c>
      <c r="K50" s="87">
        <v>2228</v>
      </c>
      <c r="L50" s="87">
        <v>2217</v>
      </c>
      <c r="M50" s="88">
        <v>2120</v>
      </c>
    </row>
    <row r="51" spans="2:13" ht="27.75" customHeight="1" x14ac:dyDescent="0.15">
      <c r="B51" s="1204"/>
      <c r="C51" s="1205"/>
      <c r="D51" s="85"/>
      <c r="E51" s="1210" t="s">
        <v>36</v>
      </c>
      <c r="F51" s="1210"/>
      <c r="G51" s="1210"/>
      <c r="H51" s="1211"/>
      <c r="I51" s="86">
        <v>2941</v>
      </c>
      <c r="J51" s="87">
        <v>3069</v>
      </c>
      <c r="K51" s="87">
        <v>3336</v>
      </c>
      <c r="L51" s="87">
        <v>3443</v>
      </c>
      <c r="M51" s="88">
        <v>3328</v>
      </c>
    </row>
    <row r="52" spans="2:13" ht="27.75" customHeight="1" x14ac:dyDescent="0.15">
      <c r="B52" s="1206"/>
      <c r="C52" s="1207"/>
      <c r="D52" s="85"/>
      <c r="E52" s="1210" t="s">
        <v>37</v>
      </c>
      <c r="F52" s="1210"/>
      <c r="G52" s="1210"/>
      <c r="H52" s="1211"/>
      <c r="I52" s="86">
        <v>8536</v>
      </c>
      <c r="J52" s="87">
        <v>8397</v>
      </c>
      <c r="K52" s="87">
        <v>8150</v>
      </c>
      <c r="L52" s="87">
        <v>8047</v>
      </c>
      <c r="M52" s="88">
        <v>7809</v>
      </c>
    </row>
    <row r="53" spans="2:13" ht="27.75" customHeight="1" thickBot="1" x14ac:dyDescent="0.2">
      <c r="B53" s="1217" t="s">
        <v>38</v>
      </c>
      <c r="C53" s="1218"/>
      <c r="D53" s="92"/>
      <c r="E53" s="1219" t="s">
        <v>39</v>
      </c>
      <c r="F53" s="1219"/>
      <c r="G53" s="1219"/>
      <c r="H53" s="1220"/>
      <c r="I53" s="93">
        <v>58</v>
      </c>
      <c r="J53" s="94">
        <v>-910</v>
      </c>
      <c r="K53" s="94">
        <v>-1166</v>
      </c>
      <c r="L53" s="94">
        <v>-1034</v>
      </c>
      <c r="M53" s="95">
        <v>-634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5" t="s">
        <v>552</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554</v>
      </c>
      <c r="H51" s="1248"/>
      <c r="I51" s="1253" t="s">
        <v>555</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556</v>
      </c>
      <c r="J53" s="1233"/>
      <c r="K53" s="1255"/>
      <c r="L53" s="1255"/>
      <c r="M53" s="1255"/>
      <c r="N53" s="1225">
        <v>63.2</v>
      </c>
      <c r="O53" s="1225">
        <v>64.7</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557</v>
      </c>
      <c r="H55" s="1228"/>
      <c r="I55" s="1233" t="s">
        <v>555</v>
      </c>
      <c r="J55" s="1233"/>
      <c r="K55" s="1256"/>
      <c r="L55" s="1256"/>
      <c r="M55" s="1256"/>
      <c r="N55" s="1221">
        <v>13</v>
      </c>
      <c r="O55" s="1221">
        <v>21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5"/>
      <c r="L57" s="1255"/>
      <c r="M57" s="1255"/>
      <c r="N57" s="1225">
        <v>53.4</v>
      </c>
      <c r="O57" s="1225">
        <v>53.4</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5" t="s">
        <v>559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554</v>
      </c>
      <c r="H73" s="1248"/>
      <c r="I73" s="1253" t="s">
        <v>555</v>
      </c>
      <c r="J73" s="1253"/>
      <c r="K73" s="1234">
        <v>1</v>
      </c>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561</v>
      </c>
      <c r="J75" s="1233"/>
      <c r="K75" s="1225">
        <v>5.7</v>
      </c>
      <c r="L75" s="1225">
        <v>5.0999999999999996</v>
      </c>
      <c r="M75" s="1225">
        <v>4.5</v>
      </c>
      <c r="N75" s="1225">
        <v>4.7</v>
      </c>
      <c r="O75" s="1225">
        <v>4.7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557</v>
      </c>
      <c r="H77" s="1228"/>
      <c r="I77" s="1233" t="s">
        <v>555</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561</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39259</v>
      </c>
      <c r="E3" s="118"/>
      <c r="F3" s="119">
        <v>46819</v>
      </c>
      <c r="G3" s="120"/>
      <c r="H3" s="121"/>
    </row>
    <row r="4" spans="1:8" x14ac:dyDescent="0.15">
      <c r="A4" s="122"/>
      <c r="B4" s="123"/>
      <c r="C4" s="124"/>
      <c r="D4" s="125">
        <v>18663</v>
      </c>
      <c r="E4" s="126"/>
      <c r="F4" s="127">
        <v>24121</v>
      </c>
      <c r="G4" s="128"/>
      <c r="H4" s="129"/>
    </row>
    <row r="5" spans="1:8" x14ac:dyDescent="0.15">
      <c r="A5" s="110" t="s">
        <v>512</v>
      </c>
      <c r="B5" s="115"/>
      <c r="C5" s="116"/>
      <c r="D5" s="117">
        <v>32389</v>
      </c>
      <c r="E5" s="118"/>
      <c r="F5" s="119">
        <v>53270</v>
      </c>
      <c r="G5" s="120"/>
      <c r="H5" s="121"/>
    </row>
    <row r="6" spans="1:8" x14ac:dyDescent="0.15">
      <c r="A6" s="122"/>
      <c r="B6" s="123"/>
      <c r="C6" s="124"/>
      <c r="D6" s="125">
        <v>17035</v>
      </c>
      <c r="E6" s="126"/>
      <c r="F6" s="127">
        <v>24316</v>
      </c>
      <c r="G6" s="128"/>
      <c r="H6" s="129"/>
    </row>
    <row r="7" spans="1:8" x14ac:dyDescent="0.15">
      <c r="A7" s="110" t="s">
        <v>513</v>
      </c>
      <c r="B7" s="115"/>
      <c r="C7" s="116"/>
      <c r="D7" s="117">
        <v>43737</v>
      </c>
      <c r="E7" s="118"/>
      <c r="F7" s="119">
        <v>53292</v>
      </c>
      <c r="G7" s="120"/>
      <c r="H7" s="121"/>
    </row>
    <row r="8" spans="1:8" x14ac:dyDescent="0.15">
      <c r="A8" s="122"/>
      <c r="B8" s="123"/>
      <c r="C8" s="124"/>
      <c r="D8" s="125">
        <v>26042</v>
      </c>
      <c r="E8" s="126"/>
      <c r="F8" s="127">
        <v>28900</v>
      </c>
      <c r="G8" s="128"/>
      <c r="H8" s="129"/>
    </row>
    <row r="9" spans="1:8" x14ac:dyDescent="0.15">
      <c r="A9" s="110" t="s">
        <v>514</v>
      </c>
      <c r="B9" s="115"/>
      <c r="C9" s="116"/>
      <c r="D9" s="117">
        <v>32534</v>
      </c>
      <c r="E9" s="118"/>
      <c r="F9" s="119">
        <v>49919</v>
      </c>
      <c r="G9" s="120"/>
      <c r="H9" s="121"/>
    </row>
    <row r="10" spans="1:8" x14ac:dyDescent="0.15">
      <c r="A10" s="122"/>
      <c r="B10" s="123"/>
      <c r="C10" s="124"/>
      <c r="D10" s="125">
        <v>22729</v>
      </c>
      <c r="E10" s="126"/>
      <c r="F10" s="127">
        <v>26398</v>
      </c>
      <c r="G10" s="128"/>
      <c r="H10" s="129"/>
    </row>
    <row r="11" spans="1:8" x14ac:dyDescent="0.15">
      <c r="A11" s="110" t="s">
        <v>515</v>
      </c>
      <c r="B11" s="115"/>
      <c r="C11" s="116"/>
      <c r="D11" s="117">
        <v>34317</v>
      </c>
      <c r="E11" s="118"/>
      <c r="F11" s="119">
        <v>47738</v>
      </c>
      <c r="G11" s="120"/>
      <c r="H11" s="121"/>
    </row>
    <row r="12" spans="1:8" x14ac:dyDescent="0.15">
      <c r="A12" s="122"/>
      <c r="B12" s="123"/>
      <c r="C12" s="130"/>
      <c r="D12" s="125">
        <v>24588</v>
      </c>
      <c r="E12" s="126"/>
      <c r="F12" s="127">
        <v>24937</v>
      </c>
      <c r="G12" s="128"/>
      <c r="H12" s="129"/>
    </row>
    <row r="13" spans="1:8" x14ac:dyDescent="0.15">
      <c r="A13" s="110"/>
      <c r="B13" s="115"/>
      <c r="C13" s="131"/>
      <c r="D13" s="132">
        <v>36447</v>
      </c>
      <c r="E13" s="133"/>
      <c r="F13" s="134">
        <v>50208</v>
      </c>
      <c r="G13" s="135"/>
      <c r="H13" s="121"/>
    </row>
    <row r="14" spans="1:8" x14ac:dyDescent="0.15">
      <c r="A14" s="122"/>
      <c r="B14" s="123"/>
      <c r="C14" s="124"/>
      <c r="D14" s="125">
        <v>21811</v>
      </c>
      <c r="E14" s="126"/>
      <c r="F14" s="127">
        <v>25734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10.49</v>
      </c>
      <c r="C19" s="136">
        <f>ROUND(VALUE(SUBSTITUTE(実質収支比率等に係る経年分析!G$48,"▲","-")),2)</f>
        <v>6.89</v>
      </c>
      <c r="D19" s="136">
        <f>ROUND(VALUE(SUBSTITUTE(実質収支比率等に係る経年分析!H$48,"▲","-")),2)</f>
        <v>7.91</v>
      </c>
      <c r="E19" s="136">
        <f>ROUND(VALUE(SUBSTITUTE(実質収支比率等に係る経年分析!I$48,"▲","-")),2)</f>
        <v>8.6999999999999993</v>
      </c>
      <c r="F19" s="136">
        <f>ROUND(VALUE(SUBSTITUTE(実質収支比率等に係る経年分析!J$48,"▲","-")),2)</f>
        <v>2.4500000000000002</v>
      </c>
    </row>
    <row r="20" spans="1:11" x14ac:dyDescent="0.15">
      <c r="A20" s="136" t="s">
        <v>44</v>
      </c>
      <c r="B20" s="136">
        <f>ROUND(VALUE(SUBSTITUTE(実質収支比率等に係る経年分析!F$47,"▲","-")),2)</f>
        <v>22.98</v>
      </c>
      <c r="C20" s="136">
        <f>ROUND(VALUE(SUBSTITUTE(実質収支比率等に係る経年分析!G$47,"▲","-")),2)</f>
        <v>27.31</v>
      </c>
      <c r="D20" s="136">
        <f>ROUND(VALUE(SUBSTITUTE(実質収支比率等に係る経年分析!H$47,"▲","-")),2)</f>
        <v>25.41</v>
      </c>
      <c r="E20" s="136">
        <f>ROUND(VALUE(SUBSTITUTE(実質収支比率等に係る経年分析!I$47,"▲","-")),2)</f>
        <v>25.54</v>
      </c>
      <c r="F20" s="136">
        <f>ROUND(VALUE(SUBSTITUTE(実質収支比率等に係る経年分析!J$47,"▲","-")),2)</f>
        <v>23.45</v>
      </c>
    </row>
    <row r="21" spans="1:11" x14ac:dyDescent="0.15">
      <c r="A21" s="136" t="s">
        <v>45</v>
      </c>
      <c r="B21" s="136">
        <f>IF(ISNUMBER(VALUE(SUBSTITUTE(実質収支比率等に係る経年分析!F$49,"▲","-"))),ROUND(VALUE(SUBSTITUTE(実質収支比率等に係る経年分析!F$49,"▲","-")),2),NA())</f>
        <v>2.21</v>
      </c>
      <c r="C21" s="136">
        <f>IF(ISNUMBER(VALUE(SUBSTITUTE(実質収支比率等に係る経年分析!G$49,"▲","-"))),ROUND(VALUE(SUBSTITUTE(実質収支比率等に係る経年分析!G$49,"▲","-")),2),NA())</f>
        <v>1.52</v>
      </c>
      <c r="D21" s="136">
        <f>IF(ISNUMBER(VALUE(SUBSTITUTE(実質収支比率等に係る経年分析!H$49,"▲","-"))),ROUND(VALUE(SUBSTITUTE(実質収支比率等に係る経年分析!H$49,"▲","-")),2),NA())</f>
        <v>-0.95</v>
      </c>
      <c r="E21" s="136">
        <f>IF(ISNUMBER(VALUE(SUBSTITUTE(実質収支比率等に係る経年分析!I$49,"▲","-"))),ROUND(VALUE(SUBSTITUTE(実質収支比率等に係る経年分析!I$49,"▲","-")),2),NA())</f>
        <v>1.3</v>
      </c>
      <c r="F21" s="136">
        <f>IF(ISNUMBER(VALUE(SUBSTITUTE(実質収支比率等に係る経年分析!J$49,"▲","-"))),ROUND(VALUE(SUBSTITUTE(実質収支比率等に係る経年分析!J$49,"▲","-")),2),NA())</f>
        <v>-8.0299999999999994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土地取得特別会計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0.41</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0.55000000000000004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6.88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2.4500000000000002</v>
      </c>
    </row>
    <row r="36" spans="1:16" x14ac:dyDescent="0.15">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2.4500000000000002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3.03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896</v>
      </c>
      <c r="E42" s="138"/>
      <c r="F42" s="138"/>
      <c r="G42" s="138">
        <f>'実質公債費比率（分子）の構造'!L$52</f>
        <v>948</v>
      </c>
      <c r="H42" s="138"/>
      <c r="I42" s="138"/>
      <c r="J42" s="138">
        <f>'実質公債費比率（分子）の構造'!M$52</f>
        <v>994</v>
      </c>
      <c r="K42" s="138"/>
      <c r="L42" s="138"/>
      <c r="M42" s="138">
        <f>'実質公債費比率（分子）の構造'!N$52</f>
        <v>929</v>
      </c>
      <c r="N42" s="138"/>
      <c r="O42" s="138"/>
      <c r="P42" s="138">
        <f>'実質公債費比率（分子）の構造'!O$52</f>
        <v>933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v>
      </c>
      <c r="C45" s="138"/>
      <c r="D45" s="138"/>
      <c r="E45" s="138">
        <f>'実質公債費比率（分子）の構造'!L$49</f>
        <v>2</v>
      </c>
      <c r="F45" s="138"/>
      <c r="G45" s="138"/>
      <c r="H45" s="138">
        <f>'実質公債費比率（分子）の構造'!M$49</f>
        <v>2</v>
      </c>
      <c r="I45" s="138"/>
      <c r="J45" s="138"/>
      <c r="K45" s="138">
        <f>'実質公債費比率（分子）の構造'!N$49</f>
        <v>2</v>
      </c>
      <c r="L45" s="138"/>
      <c r="M45" s="138"/>
      <c r="N45" s="138">
        <f>'実質公債費比率（分子）の構造'!O$49</f>
        <v>2</v>
      </c>
      <c r="O45" s="138"/>
      <c r="P45" s="138"/>
    </row>
    <row r="46" spans="1:16" x14ac:dyDescent="0.15">
      <c r="A46" s="138" t="s">
        <v>56</v>
      </c>
      <c r="B46" s="138">
        <f>'実質公債費比率（分子）の構造'!K$48</f>
        <v>340</v>
      </c>
      <c r="C46" s="138"/>
      <c r="D46" s="138"/>
      <c r="E46" s="138">
        <f>'実質公債費比率（分子）の構造'!L$48</f>
        <v>354</v>
      </c>
      <c r="F46" s="138"/>
      <c r="G46" s="138"/>
      <c r="H46" s="138">
        <f>'実質公債費比率（分子）の構造'!M$48</f>
        <v>347</v>
      </c>
      <c r="I46" s="138"/>
      <c r="J46" s="138"/>
      <c r="K46" s="138">
        <f>'実質公債費比率（分子）の構造'!N$48</f>
        <v>427</v>
      </c>
      <c r="L46" s="138"/>
      <c r="M46" s="138"/>
      <c r="N46" s="138">
        <f>'実質公債費比率（分子）の構造'!O$48</f>
        <v>381</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838</v>
      </c>
      <c r="C49" s="138"/>
      <c r="D49" s="138"/>
      <c r="E49" s="138">
        <f>'実質公債費比率（分子）の構造'!L$45</f>
        <v>857</v>
      </c>
      <c r="F49" s="138"/>
      <c r="G49" s="138"/>
      <c r="H49" s="138">
        <f>'実質公債費比率（分子）の構造'!M$45</f>
        <v>854</v>
      </c>
      <c r="I49" s="138"/>
      <c r="J49" s="138"/>
      <c r="K49" s="138">
        <f>'実質公債費比率（分子）の構造'!N$45</f>
        <v>822</v>
      </c>
      <c r="L49" s="138"/>
      <c r="M49" s="138"/>
      <c r="N49" s="138">
        <f>'実質公債費比率（分子）の構造'!O$45</f>
        <v>830</v>
      </c>
      <c r="O49" s="138"/>
      <c r="P49" s="138"/>
    </row>
    <row r="50" spans="1:16" x14ac:dyDescent="0.15">
      <c r="A50" s="138" t="s">
        <v>59</v>
      </c>
      <c r="B50" s="138" t="e">
        <f>NA()</f>
        <v>#N/A</v>
      </c>
      <c r="C50" s="138">
        <f>IF(ISNUMBER('実質公債費比率（分子）の構造'!K$53),'実質公債費比率（分子）の構造'!K$53,NA())</f>
        <v>284</v>
      </c>
      <c r="D50" s="138" t="e">
        <f>NA()</f>
        <v>#N/A</v>
      </c>
      <c r="E50" s="138" t="e">
        <f>NA()</f>
        <v>#N/A</v>
      </c>
      <c r="F50" s="138">
        <f>IF(ISNUMBER('実質公債費比率（分子）の構造'!L$53),'実質公債費比率（分子）の構造'!L$53,NA())</f>
        <v>265</v>
      </c>
      <c r="G50" s="138" t="e">
        <f>NA()</f>
        <v>#N/A</v>
      </c>
      <c r="H50" s="138" t="e">
        <f>NA()</f>
        <v>#N/A</v>
      </c>
      <c r="I50" s="138">
        <f>IF(ISNUMBER('実質公債費比率（分子）の構造'!M$53),'実質公債費比率（分子）の構造'!M$53,NA())</f>
        <v>209</v>
      </c>
      <c r="J50" s="138" t="e">
        <f>NA()</f>
        <v>#N/A</v>
      </c>
      <c r="K50" s="138" t="e">
        <f>NA()</f>
        <v>#N/A</v>
      </c>
      <c r="L50" s="138">
        <f>IF(ISNUMBER('実質公債費比率（分子）の構造'!N$53),'実質公債費比率（分子）の構造'!N$53,NA())</f>
        <v>322</v>
      </c>
      <c r="M50" s="138" t="e">
        <f>NA()</f>
        <v>#N/A</v>
      </c>
      <c r="N50" s="138" t="e">
        <f>NA()</f>
        <v>#N/A</v>
      </c>
      <c r="O50" s="138">
        <f>IF(ISNUMBER('実質公債費比率（分子）の構造'!O$53),'実質公債費比率（分子）の構造'!O$53,NA())</f>
        <v>280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8536</v>
      </c>
      <c r="E56" s="137"/>
      <c r="F56" s="137"/>
      <c r="G56" s="137">
        <f>'将来負担比率（分子）の構造'!J$52</f>
        <v>8397</v>
      </c>
      <c r="H56" s="137"/>
      <c r="I56" s="137"/>
      <c r="J56" s="137">
        <f>'将来負担比率（分子）の構造'!K$52</f>
        <v>8150</v>
      </c>
      <c r="K56" s="137"/>
      <c r="L56" s="137"/>
      <c r="M56" s="137">
        <f>'将来負担比率（分子）の構造'!L$52</f>
        <v>8047</v>
      </c>
      <c r="N56" s="137"/>
      <c r="O56" s="137"/>
      <c r="P56" s="137">
        <f>'将来負担比率（分子）の構造'!M$52</f>
        <v>7809</v>
      </c>
    </row>
    <row r="57" spans="1:16" x14ac:dyDescent="0.15">
      <c r="A57" s="137" t="s">
        <v>36</v>
      </c>
      <c r="B57" s="137"/>
      <c r="C57" s="137"/>
      <c r="D57" s="137">
        <f>'将来負担比率（分子）の構造'!I$51</f>
        <v>2941</v>
      </c>
      <c r="E57" s="137"/>
      <c r="F57" s="137"/>
      <c r="G57" s="137">
        <f>'将来負担比率（分子）の構造'!J$51</f>
        <v>3069</v>
      </c>
      <c r="H57" s="137"/>
      <c r="I57" s="137"/>
      <c r="J57" s="137">
        <f>'将来負担比率（分子）の構造'!K$51</f>
        <v>3336</v>
      </c>
      <c r="K57" s="137"/>
      <c r="L57" s="137"/>
      <c r="M57" s="137">
        <f>'将来負担比率（分子）の構造'!L$51</f>
        <v>3443</v>
      </c>
      <c r="N57" s="137"/>
      <c r="O57" s="137"/>
      <c r="P57" s="137">
        <f>'将来負担比率（分子）の構造'!M$51</f>
        <v>3328</v>
      </c>
    </row>
    <row r="58" spans="1:16" x14ac:dyDescent="0.15">
      <c r="A58" s="137" t="s">
        <v>35</v>
      </c>
      <c r="B58" s="137"/>
      <c r="C58" s="137"/>
      <c r="D58" s="137">
        <f>'将来負担比率（分子）の構造'!I$50</f>
        <v>1753</v>
      </c>
      <c r="E58" s="137"/>
      <c r="F58" s="137"/>
      <c r="G58" s="137">
        <f>'将来負担比率（分子）の構造'!J$50</f>
        <v>2303</v>
      </c>
      <c r="H58" s="137"/>
      <c r="I58" s="137"/>
      <c r="J58" s="137">
        <f>'将来負担比率（分子）の構造'!K$50</f>
        <v>2228</v>
      </c>
      <c r="K58" s="137"/>
      <c r="L58" s="137"/>
      <c r="M58" s="137">
        <f>'将来負担比率（分子）の構造'!L$50</f>
        <v>2217</v>
      </c>
      <c r="N58" s="137"/>
      <c r="O58" s="137"/>
      <c r="P58" s="137">
        <f>'将来負担比率（分子）の構造'!M$50</f>
        <v>2120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138</v>
      </c>
      <c r="C62" s="137"/>
      <c r="D62" s="137"/>
      <c r="E62" s="137">
        <f>'将来負担比率（分子）の構造'!J$45</f>
        <v>54</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x14ac:dyDescent="0.15">
      <c r="A63" s="137" t="s">
        <v>28</v>
      </c>
      <c r="B63" s="137">
        <f>'将来負担比率（分子）の構造'!I$44</f>
        <v>12</v>
      </c>
      <c r="C63" s="137"/>
      <c r="D63" s="137"/>
      <c r="E63" s="137">
        <f>'将来負担比率（分子）の構造'!J$44</f>
        <v>11</v>
      </c>
      <c r="F63" s="137"/>
      <c r="G63" s="137"/>
      <c r="H63" s="137">
        <f>'将来負担比率（分子）の構造'!K$44</f>
        <v>9</v>
      </c>
      <c r="I63" s="137"/>
      <c r="J63" s="137"/>
      <c r="K63" s="137">
        <f>'将来負担比率（分子）の構造'!L$44</f>
        <v>8</v>
      </c>
      <c r="L63" s="137"/>
      <c r="M63" s="137"/>
      <c r="N63" s="137">
        <f>'将来負担比率（分子）の構造'!M$44</f>
        <v>16</v>
      </c>
      <c r="O63" s="137"/>
      <c r="P63" s="137"/>
    </row>
    <row r="64" spans="1:16" x14ac:dyDescent="0.15">
      <c r="A64" s="137" t="s">
        <v>27</v>
      </c>
      <c r="B64" s="137">
        <f>'将来負担比率（分子）の構造'!I$43</f>
        <v>4978</v>
      </c>
      <c r="C64" s="137"/>
      <c r="D64" s="137"/>
      <c r="E64" s="137">
        <f>'将来負担比率（分子）の構造'!J$43</f>
        <v>4831</v>
      </c>
      <c r="F64" s="137"/>
      <c r="G64" s="137"/>
      <c r="H64" s="137">
        <f>'将来負担比率（分子）の構造'!K$43</f>
        <v>4659</v>
      </c>
      <c r="I64" s="137"/>
      <c r="J64" s="137"/>
      <c r="K64" s="137">
        <f>'将来負担比率（分子）の構造'!L$43</f>
        <v>4908</v>
      </c>
      <c r="L64" s="137"/>
      <c r="M64" s="137"/>
      <c r="N64" s="137">
        <f>'将来負担比率（分子）の構造'!M$43</f>
        <v>4933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8159</v>
      </c>
      <c r="C66" s="137"/>
      <c r="D66" s="137"/>
      <c r="E66" s="137">
        <f>'将来負担比率（分子）の構造'!J$41</f>
        <v>7963</v>
      </c>
      <c r="F66" s="137"/>
      <c r="G66" s="137"/>
      <c r="H66" s="137">
        <f>'将来負担比率（分子）の構造'!K$41</f>
        <v>7880</v>
      </c>
      <c r="I66" s="137"/>
      <c r="J66" s="137"/>
      <c r="K66" s="137">
        <f>'将来負担比率（分子）の構造'!L$41</f>
        <v>7756</v>
      </c>
      <c r="L66" s="137"/>
      <c r="M66" s="137"/>
      <c r="N66" s="137">
        <f>'将来負担比率（分子）の構造'!M$41</f>
        <v>7672</v>
      </c>
      <c r="O66" s="137"/>
      <c r="P66" s="137"/>
    </row>
    <row r="67" spans="1:16" x14ac:dyDescent="0.15">
      <c r="A67" s="137" t="s">
        <v>63</v>
      </c>
      <c r="B67" s="137" t="e">
        <f>NA()</f>
        <v>#N/A</v>
      </c>
      <c r="C67" s="137">
        <f>IF(ISNUMBER('将来負担比率（分子）の構造'!I$53), IF('将来負担比率（分子）の構造'!I$53 &lt; 0, 0, '将来負担比率（分子）の構造'!I$53), NA())</f>
        <v>58</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5457583</v>
      </c>
      <c r="S5" s="615"/>
      <c r="T5" s="615"/>
      <c r="U5" s="615"/>
      <c r="V5" s="615"/>
      <c r="W5" s="615"/>
      <c r="X5" s="615"/>
      <c r="Y5" s="616"/>
      <c r="Z5" s="617">
        <v>53.4</v>
      </c>
      <c r="AA5" s="617"/>
      <c r="AB5" s="617"/>
      <c r="AC5" s="617"/>
      <c r="AD5" s="618">
        <v>5136321</v>
      </c>
      <c r="AE5" s="618"/>
      <c r="AF5" s="618"/>
      <c r="AG5" s="618"/>
      <c r="AH5" s="618"/>
      <c r="AI5" s="618"/>
      <c r="AJ5" s="618"/>
      <c r="AK5" s="618"/>
      <c r="AL5" s="619">
        <v>85.1</v>
      </c>
      <c r="AM5" s="620"/>
      <c r="AN5" s="620"/>
      <c r="AO5" s="621"/>
      <c r="AP5" s="611" t="s">
        <v>210</v>
      </c>
      <c r="AQ5" s="612"/>
      <c r="AR5" s="612"/>
      <c r="AS5" s="612"/>
      <c r="AT5" s="612"/>
      <c r="AU5" s="612"/>
      <c r="AV5" s="612"/>
      <c r="AW5" s="612"/>
      <c r="AX5" s="612"/>
      <c r="AY5" s="612"/>
      <c r="AZ5" s="612"/>
      <c r="BA5" s="612"/>
      <c r="BB5" s="612"/>
      <c r="BC5" s="612"/>
      <c r="BD5" s="612"/>
      <c r="BE5" s="612"/>
      <c r="BF5" s="613"/>
      <c r="BG5" s="625">
        <v>5136321</v>
      </c>
      <c r="BH5" s="626"/>
      <c r="BI5" s="626"/>
      <c r="BJ5" s="626"/>
      <c r="BK5" s="626"/>
      <c r="BL5" s="626"/>
      <c r="BM5" s="626"/>
      <c r="BN5" s="627"/>
      <c r="BO5" s="628">
        <v>94.1</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65646</v>
      </c>
      <c r="S6" s="626"/>
      <c r="T6" s="626"/>
      <c r="U6" s="626"/>
      <c r="V6" s="626"/>
      <c r="W6" s="626"/>
      <c r="X6" s="626"/>
      <c r="Y6" s="627"/>
      <c r="Z6" s="628">
        <v>0.6</v>
      </c>
      <c r="AA6" s="628"/>
      <c r="AB6" s="628"/>
      <c r="AC6" s="628"/>
      <c r="AD6" s="629">
        <v>65646</v>
      </c>
      <c r="AE6" s="629"/>
      <c r="AF6" s="629"/>
      <c r="AG6" s="629"/>
      <c r="AH6" s="629"/>
      <c r="AI6" s="629"/>
      <c r="AJ6" s="629"/>
      <c r="AK6" s="629"/>
      <c r="AL6" s="630">
        <v>1.1000000000000001</v>
      </c>
      <c r="AM6" s="631"/>
      <c r="AN6" s="631"/>
      <c r="AO6" s="632"/>
      <c r="AP6" s="622" t="s">
        <v>216</v>
      </c>
      <c r="AQ6" s="623"/>
      <c r="AR6" s="623"/>
      <c r="AS6" s="623"/>
      <c r="AT6" s="623"/>
      <c r="AU6" s="623"/>
      <c r="AV6" s="623"/>
      <c r="AW6" s="623"/>
      <c r="AX6" s="623"/>
      <c r="AY6" s="623"/>
      <c r="AZ6" s="623"/>
      <c r="BA6" s="623"/>
      <c r="BB6" s="623"/>
      <c r="BC6" s="623"/>
      <c r="BD6" s="623"/>
      <c r="BE6" s="623"/>
      <c r="BF6" s="624"/>
      <c r="BG6" s="625">
        <v>5136321</v>
      </c>
      <c r="BH6" s="626"/>
      <c r="BI6" s="626"/>
      <c r="BJ6" s="626"/>
      <c r="BK6" s="626"/>
      <c r="BL6" s="626"/>
      <c r="BM6" s="626"/>
      <c r="BN6" s="627"/>
      <c r="BO6" s="628">
        <v>94.1</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109992</v>
      </c>
      <c r="CS6" s="626"/>
      <c r="CT6" s="626"/>
      <c r="CU6" s="626"/>
      <c r="CV6" s="626"/>
      <c r="CW6" s="626"/>
      <c r="CX6" s="626"/>
      <c r="CY6" s="627"/>
      <c r="CZ6" s="628">
        <v>1.1000000000000001</v>
      </c>
      <c r="DA6" s="628"/>
      <c r="DB6" s="628"/>
      <c r="DC6" s="628"/>
      <c r="DD6" s="634" t="s">
        <v>211</v>
      </c>
      <c r="DE6" s="626"/>
      <c r="DF6" s="626"/>
      <c r="DG6" s="626"/>
      <c r="DH6" s="626"/>
      <c r="DI6" s="626"/>
      <c r="DJ6" s="626"/>
      <c r="DK6" s="626"/>
      <c r="DL6" s="626"/>
      <c r="DM6" s="626"/>
      <c r="DN6" s="626"/>
      <c r="DO6" s="626"/>
      <c r="DP6" s="627"/>
      <c r="DQ6" s="634">
        <v>109992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5724</v>
      </c>
      <c r="S7" s="626"/>
      <c r="T7" s="626"/>
      <c r="U7" s="626"/>
      <c r="V7" s="626"/>
      <c r="W7" s="626"/>
      <c r="X7" s="626"/>
      <c r="Y7" s="627"/>
      <c r="Z7" s="628">
        <v>0.1</v>
      </c>
      <c r="AA7" s="628"/>
      <c r="AB7" s="628"/>
      <c r="AC7" s="628"/>
      <c r="AD7" s="629">
        <v>5724</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2356853</v>
      </c>
      <c r="BH7" s="626"/>
      <c r="BI7" s="626"/>
      <c r="BJ7" s="626"/>
      <c r="BK7" s="626"/>
      <c r="BL7" s="626"/>
      <c r="BM7" s="626"/>
      <c r="BN7" s="627"/>
      <c r="BO7" s="628">
        <v>43.2</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1567824</v>
      </c>
      <c r="CS7" s="626"/>
      <c r="CT7" s="626"/>
      <c r="CU7" s="626"/>
      <c r="CV7" s="626"/>
      <c r="CW7" s="626"/>
      <c r="CX7" s="626"/>
      <c r="CY7" s="627"/>
      <c r="CZ7" s="628">
        <v>15.6</v>
      </c>
      <c r="DA7" s="628"/>
      <c r="DB7" s="628"/>
      <c r="DC7" s="628"/>
      <c r="DD7" s="634">
        <v>84655</v>
      </c>
      <c r="DE7" s="626"/>
      <c r="DF7" s="626"/>
      <c r="DG7" s="626"/>
      <c r="DH7" s="626"/>
      <c r="DI7" s="626"/>
      <c r="DJ7" s="626"/>
      <c r="DK7" s="626"/>
      <c r="DL7" s="626"/>
      <c r="DM7" s="626"/>
      <c r="DN7" s="626"/>
      <c r="DO7" s="626"/>
      <c r="DP7" s="627"/>
      <c r="DQ7" s="634">
        <v>1420038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17092</v>
      </c>
      <c r="S8" s="626"/>
      <c r="T8" s="626"/>
      <c r="U8" s="626"/>
      <c r="V8" s="626"/>
      <c r="W8" s="626"/>
      <c r="X8" s="626"/>
      <c r="Y8" s="627"/>
      <c r="Z8" s="628">
        <v>0.2</v>
      </c>
      <c r="AA8" s="628"/>
      <c r="AB8" s="628"/>
      <c r="AC8" s="628"/>
      <c r="AD8" s="629">
        <v>17092</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58147</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3633908</v>
      </c>
      <c r="CS8" s="626"/>
      <c r="CT8" s="626"/>
      <c r="CU8" s="626"/>
      <c r="CV8" s="626"/>
      <c r="CW8" s="626"/>
      <c r="CX8" s="626"/>
      <c r="CY8" s="627"/>
      <c r="CZ8" s="628">
        <v>36.200000000000003</v>
      </c>
      <c r="DA8" s="628"/>
      <c r="DB8" s="628"/>
      <c r="DC8" s="628"/>
      <c r="DD8" s="634">
        <v>282962</v>
      </c>
      <c r="DE8" s="626"/>
      <c r="DF8" s="626"/>
      <c r="DG8" s="626"/>
      <c r="DH8" s="626"/>
      <c r="DI8" s="626"/>
      <c r="DJ8" s="626"/>
      <c r="DK8" s="626"/>
      <c r="DL8" s="626"/>
      <c r="DM8" s="626"/>
      <c r="DN8" s="626"/>
      <c r="DO8" s="626"/>
      <c r="DP8" s="627"/>
      <c r="DQ8" s="634">
        <v>1861856</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12995</v>
      </c>
      <c r="S9" s="626"/>
      <c r="T9" s="626"/>
      <c r="U9" s="626"/>
      <c r="V9" s="626"/>
      <c r="W9" s="626"/>
      <c r="X9" s="626"/>
      <c r="Y9" s="627"/>
      <c r="Z9" s="628">
        <v>0.1</v>
      </c>
      <c r="AA9" s="628"/>
      <c r="AB9" s="628"/>
      <c r="AC9" s="628"/>
      <c r="AD9" s="629">
        <v>12995</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1856424</v>
      </c>
      <c r="BH9" s="626"/>
      <c r="BI9" s="626"/>
      <c r="BJ9" s="626"/>
      <c r="BK9" s="626"/>
      <c r="BL9" s="626"/>
      <c r="BM9" s="626"/>
      <c r="BN9" s="627"/>
      <c r="BO9" s="628">
        <v>34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815091</v>
      </c>
      <c r="CS9" s="626"/>
      <c r="CT9" s="626"/>
      <c r="CU9" s="626"/>
      <c r="CV9" s="626"/>
      <c r="CW9" s="626"/>
      <c r="CX9" s="626"/>
      <c r="CY9" s="627"/>
      <c r="CZ9" s="628">
        <v>8.1</v>
      </c>
      <c r="DA9" s="628"/>
      <c r="DB9" s="628"/>
      <c r="DC9" s="628"/>
      <c r="DD9" s="634">
        <v>5270</v>
      </c>
      <c r="DE9" s="626"/>
      <c r="DF9" s="626"/>
      <c r="DG9" s="626"/>
      <c r="DH9" s="626"/>
      <c r="DI9" s="626"/>
      <c r="DJ9" s="626"/>
      <c r="DK9" s="626"/>
      <c r="DL9" s="626"/>
      <c r="DM9" s="626"/>
      <c r="DN9" s="626"/>
      <c r="DO9" s="626"/>
      <c r="DP9" s="627"/>
      <c r="DQ9" s="634">
        <v>789723</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602642</v>
      </c>
      <c r="S10" s="626"/>
      <c r="T10" s="626"/>
      <c r="U10" s="626"/>
      <c r="V10" s="626"/>
      <c r="W10" s="626"/>
      <c r="X10" s="626"/>
      <c r="Y10" s="627"/>
      <c r="Z10" s="628">
        <v>5.9</v>
      </c>
      <c r="AA10" s="628"/>
      <c r="AB10" s="628"/>
      <c r="AC10" s="628"/>
      <c r="AD10" s="629">
        <v>602642</v>
      </c>
      <c r="AE10" s="629"/>
      <c r="AF10" s="629"/>
      <c r="AG10" s="629"/>
      <c r="AH10" s="629"/>
      <c r="AI10" s="629"/>
      <c r="AJ10" s="629"/>
      <c r="AK10" s="629"/>
      <c r="AL10" s="630">
        <v>10</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127117</v>
      </c>
      <c r="BH10" s="626"/>
      <c r="BI10" s="626"/>
      <c r="BJ10" s="626"/>
      <c r="BK10" s="626"/>
      <c r="BL10" s="626"/>
      <c r="BM10" s="626"/>
      <c r="BN10" s="627"/>
      <c r="BO10" s="628">
        <v>2.2999999999999998</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49168</v>
      </c>
      <c r="CS10" s="626"/>
      <c r="CT10" s="626"/>
      <c r="CU10" s="626"/>
      <c r="CV10" s="626"/>
      <c r="CW10" s="626"/>
      <c r="CX10" s="626"/>
      <c r="CY10" s="627"/>
      <c r="CZ10" s="628">
        <v>0.5</v>
      </c>
      <c r="DA10" s="628"/>
      <c r="DB10" s="628"/>
      <c r="DC10" s="628"/>
      <c r="DD10" s="634" t="s">
        <v>112</v>
      </c>
      <c r="DE10" s="626"/>
      <c r="DF10" s="626"/>
      <c r="DG10" s="626"/>
      <c r="DH10" s="626"/>
      <c r="DI10" s="626"/>
      <c r="DJ10" s="626"/>
      <c r="DK10" s="626"/>
      <c r="DL10" s="626"/>
      <c r="DM10" s="626"/>
      <c r="DN10" s="626"/>
      <c r="DO10" s="626"/>
      <c r="DP10" s="627"/>
      <c r="DQ10" s="634">
        <v>20488</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315165</v>
      </c>
      <c r="BH11" s="626"/>
      <c r="BI11" s="626"/>
      <c r="BJ11" s="626"/>
      <c r="BK11" s="626"/>
      <c r="BL11" s="626"/>
      <c r="BM11" s="626"/>
      <c r="BN11" s="627"/>
      <c r="BO11" s="628">
        <v>5.8</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56335</v>
      </c>
      <c r="CS11" s="626"/>
      <c r="CT11" s="626"/>
      <c r="CU11" s="626"/>
      <c r="CV11" s="626"/>
      <c r="CW11" s="626"/>
      <c r="CX11" s="626"/>
      <c r="CY11" s="627"/>
      <c r="CZ11" s="628">
        <v>0.6</v>
      </c>
      <c r="DA11" s="628"/>
      <c r="DB11" s="628"/>
      <c r="DC11" s="628"/>
      <c r="DD11" s="634">
        <v>15154</v>
      </c>
      <c r="DE11" s="626"/>
      <c r="DF11" s="626"/>
      <c r="DG11" s="626"/>
      <c r="DH11" s="626"/>
      <c r="DI11" s="626"/>
      <c r="DJ11" s="626"/>
      <c r="DK11" s="626"/>
      <c r="DL11" s="626"/>
      <c r="DM11" s="626"/>
      <c r="DN11" s="626"/>
      <c r="DO11" s="626"/>
      <c r="DP11" s="627"/>
      <c r="DQ11" s="634">
        <v>53808</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2460948</v>
      </c>
      <c r="BH12" s="626"/>
      <c r="BI12" s="626"/>
      <c r="BJ12" s="626"/>
      <c r="BK12" s="626"/>
      <c r="BL12" s="626"/>
      <c r="BM12" s="626"/>
      <c r="BN12" s="627"/>
      <c r="BO12" s="628">
        <v>45.1</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100329</v>
      </c>
      <c r="CS12" s="626"/>
      <c r="CT12" s="626"/>
      <c r="CU12" s="626"/>
      <c r="CV12" s="626"/>
      <c r="CW12" s="626"/>
      <c r="CX12" s="626"/>
      <c r="CY12" s="627"/>
      <c r="CZ12" s="628">
        <v>1</v>
      </c>
      <c r="DA12" s="628"/>
      <c r="DB12" s="628"/>
      <c r="DC12" s="628"/>
      <c r="DD12" s="634">
        <v>10072</v>
      </c>
      <c r="DE12" s="626"/>
      <c r="DF12" s="626"/>
      <c r="DG12" s="626"/>
      <c r="DH12" s="626"/>
      <c r="DI12" s="626"/>
      <c r="DJ12" s="626"/>
      <c r="DK12" s="626"/>
      <c r="DL12" s="626"/>
      <c r="DM12" s="626"/>
      <c r="DN12" s="626"/>
      <c r="DO12" s="626"/>
      <c r="DP12" s="627"/>
      <c r="DQ12" s="634">
        <v>91105</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17843</v>
      </c>
      <c r="S13" s="626"/>
      <c r="T13" s="626"/>
      <c r="U13" s="626"/>
      <c r="V13" s="626"/>
      <c r="W13" s="626"/>
      <c r="X13" s="626"/>
      <c r="Y13" s="627"/>
      <c r="Z13" s="628">
        <v>0.2</v>
      </c>
      <c r="AA13" s="628"/>
      <c r="AB13" s="628"/>
      <c r="AC13" s="628"/>
      <c r="AD13" s="629">
        <v>17843</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2450949</v>
      </c>
      <c r="BH13" s="626"/>
      <c r="BI13" s="626"/>
      <c r="BJ13" s="626"/>
      <c r="BK13" s="626"/>
      <c r="BL13" s="626"/>
      <c r="BM13" s="626"/>
      <c r="BN13" s="627"/>
      <c r="BO13" s="628">
        <v>44.9</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1234847</v>
      </c>
      <c r="CS13" s="626"/>
      <c r="CT13" s="626"/>
      <c r="CU13" s="626"/>
      <c r="CV13" s="626"/>
      <c r="CW13" s="626"/>
      <c r="CX13" s="626"/>
      <c r="CY13" s="627"/>
      <c r="CZ13" s="628">
        <v>12.3</v>
      </c>
      <c r="DA13" s="628"/>
      <c r="DB13" s="628"/>
      <c r="DC13" s="628"/>
      <c r="DD13" s="634">
        <v>520908</v>
      </c>
      <c r="DE13" s="626"/>
      <c r="DF13" s="626"/>
      <c r="DG13" s="626"/>
      <c r="DH13" s="626"/>
      <c r="DI13" s="626"/>
      <c r="DJ13" s="626"/>
      <c r="DK13" s="626"/>
      <c r="DL13" s="626"/>
      <c r="DM13" s="626"/>
      <c r="DN13" s="626"/>
      <c r="DO13" s="626"/>
      <c r="DP13" s="627"/>
      <c r="DQ13" s="634">
        <v>867008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70776</v>
      </c>
      <c r="BH14" s="626"/>
      <c r="BI14" s="626"/>
      <c r="BJ14" s="626"/>
      <c r="BK14" s="626"/>
      <c r="BL14" s="626"/>
      <c r="BM14" s="626"/>
      <c r="BN14" s="627"/>
      <c r="BO14" s="628">
        <v>1.3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504196</v>
      </c>
      <c r="CS14" s="626"/>
      <c r="CT14" s="626"/>
      <c r="CU14" s="626"/>
      <c r="CV14" s="626"/>
      <c r="CW14" s="626"/>
      <c r="CX14" s="626"/>
      <c r="CY14" s="627"/>
      <c r="CZ14" s="628">
        <v>5</v>
      </c>
      <c r="DA14" s="628"/>
      <c r="DB14" s="628"/>
      <c r="DC14" s="628"/>
      <c r="DD14" s="634">
        <v>13555</v>
      </c>
      <c r="DE14" s="626"/>
      <c r="DF14" s="626"/>
      <c r="DG14" s="626"/>
      <c r="DH14" s="626"/>
      <c r="DI14" s="626"/>
      <c r="DJ14" s="626"/>
      <c r="DK14" s="626"/>
      <c r="DL14" s="626"/>
      <c r="DM14" s="626"/>
      <c r="DN14" s="626"/>
      <c r="DO14" s="626"/>
      <c r="DP14" s="627"/>
      <c r="DQ14" s="634">
        <v>484764</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26351</v>
      </c>
      <c r="S15" s="626"/>
      <c r="T15" s="626"/>
      <c r="U15" s="626"/>
      <c r="V15" s="626"/>
      <c r="W15" s="626"/>
      <c r="X15" s="626"/>
      <c r="Y15" s="627"/>
      <c r="Z15" s="628">
        <v>0.3</v>
      </c>
      <c r="AA15" s="628"/>
      <c r="AB15" s="628"/>
      <c r="AC15" s="628"/>
      <c r="AD15" s="629">
        <v>26351</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247744</v>
      </c>
      <c r="BH15" s="626"/>
      <c r="BI15" s="626"/>
      <c r="BJ15" s="626"/>
      <c r="BK15" s="626"/>
      <c r="BL15" s="626"/>
      <c r="BM15" s="626"/>
      <c r="BN15" s="627"/>
      <c r="BO15" s="628">
        <v>4.5</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1131534</v>
      </c>
      <c r="CS15" s="626"/>
      <c r="CT15" s="626"/>
      <c r="CU15" s="626"/>
      <c r="CV15" s="626"/>
      <c r="CW15" s="626"/>
      <c r="CX15" s="626"/>
      <c r="CY15" s="627"/>
      <c r="CZ15" s="628">
        <v>11.3</v>
      </c>
      <c r="DA15" s="628"/>
      <c r="DB15" s="628"/>
      <c r="DC15" s="628"/>
      <c r="DD15" s="634">
        <v>189101</v>
      </c>
      <c r="DE15" s="626"/>
      <c r="DF15" s="626"/>
      <c r="DG15" s="626"/>
      <c r="DH15" s="626"/>
      <c r="DI15" s="626"/>
      <c r="DJ15" s="626"/>
      <c r="DK15" s="626"/>
      <c r="DL15" s="626"/>
      <c r="DM15" s="626"/>
      <c r="DN15" s="626"/>
      <c r="DO15" s="626"/>
      <c r="DP15" s="627"/>
      <c r="DQ15" s="634">
        <v>1022552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206269</v>
      </c>
      <c r="S16" s="626"/>
      <c r="T16" s="626"/>
      <c r="U16" s="626"/>
      <c r="V16" s="626"/>
      <c r="W16" s="626"/>
      <c r="X16" s="626"/>
      <c r="Y16" s="627"/>
      <c r="Z16" s="628">
        <v>2</v>
      </c>
      <c r="AA16" s="628"/>
      <c r="AB16" s="628"/>
      <c r="AC16" s="628"/>
      <c r="AD16" s="629">
        <v>135176</v>
      </c>
      <c r="AE16" s="629"/>
      <c r="AF16" s="629"/>
      <c r="AG16" s="629"/>
      <c r="AH16" s="629"/>
      <c r="AI16" s="629"/>
      <c r="AJ16" s="629"/>
      <c r="AK16" s="629"/>
      <c r="AL16" s="630">
        <v>2.2000000000000002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135176</v>
      </c>
      <c r="S17" s="626"/>
      <c r="T17" s="626"/>
      <c r="U17" s="626"/>
      <c r="V17" s="626"/>
      <c r="W17" s="626"/>
      <c r="X17" s="626"/>
      <c r="Y17" s="627"/>
      <c r="Z17" s="628">
        <v>1.3</v>
      </c>
      <c r="AA17" s="628"/>
      <c r="AB17" s="628"/>
      <c r="AC17" s="628"/>
      <c r="AD17" s="629">
        <v>135176</v>
      </c>
      <c r="AE17" s="629"/>
      <c r="AF17" s="629"/>
      <c r="AG17" s="629"/>
      <c r="AH17" s="629"/>
      <c r="AI17" s="629"/>
      <c r="AJ17" s="629"/>
      <c r="AK17" s="629"/>
      <c r="AL17" s="630">
        <v>2.2000000000000002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829885</v>
      </c>
      <c r="CS17" s="626"/>
      <c r="CT17" s="626"/>
      <c r="CU17" s="626"/>
      <c r="CV17" s="626"/>
      <c r="CW17" s="626"/>
      <c r="CX17" s="626"/>
      <c r="CY17" s="627"/>
      <c r="CZ17" s="628">
        <v>8.3000000000000007</v>
      </c>
      <c r="DA17" s="628"/>
      <c r="DB17" s="628"/>
      <c r="DC17" s="628"/>
      <c r="DD17" s="634" t="s">
        <v>112</v>
      </c>
      <c r="DE17" s="626"/>
      <c r="DF17" s="626"/>
      <c r="DG17" s="626"/>
      <c r="DH17" s="626"/>
      <c r="DI17" s="626"/>
      <c r="DJ17" s="626"/>
      <c r="DK17" s="626"/>
      <c r="DL17" s="626"/>
      <c r="DM17" s="626"/>
      <c r="DN17" s="626"/>
      <c r="DO17" s="626"/>
      <c r="DP17" s="627"/>
      <c r="DQ17" s="634">
        <v>814968</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71093</v>
      </c>
      <c r="S18" s="626"/>
      <c r="T18" s="626"/>
      <c r="U18" s="626"/>
      <c r="V18" s="626"/>
      <c r="W18" s="626"/>
      <c r="X18" s="626"/>
      <c r="Y18" s="627"/>
      <c r="Z18" s="628">
        <v>0.7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321262</v>
      </c>
      <c r="BH19" s="626"/>
      <c r="BI19" s="626"/>
      <c r="BJ19" s="626"/>
      <c r="BK19" s="626"/>
      <c r="BL19" s="626"/>
      <c r="BM19" s="626"/>
      <c r="BN19" s="627"/>
      <c r="BO19" s="628">
        <v>5.9</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6412145</v>
      </c>
      <c r="S20" s="626"/>
      <c r="T20" s="626"/>
      <c r="U20" s="626"/>
      <c r="V20" s="626"/>
      <c r="W20" s="626"/>
      <c r="X20" s="626"/>
      <c r="Y20" s="627"/>
      <c r="Z20" s="628">
        <v>62.8</v>
      </c>
      <c r="AA20" s="628"/>
      <c r="AB20" s="628"/>
      <c r="AC20" s="628"/>
      <c r="AD20" s="629">
        <v>6019790</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321262</v>
      </c>
      <c r="BH20" s="626"/>
      <c r="BI20" s="626"/>
      <c r="BJ20" s="626"/>
      <c r="BK20" s="626"/>
      <c r="BL20" s="626"/>
      <c r="BM20" s="626"/>
      <c r="BN20" s="627"/>
      <c r="BO20" s="628">
        <v>5.9</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10033109</v>
      </c>
      <c r="CS20" s="626"/>
      <c r="CT20" s="626"/>
      <c r="CU20" s="626"/>
      <c r="CV20" s="626"/>
      <c r="CW20" s="626"/>
      <c r="CX20" s="626"/>
      <c r="CY20" s="627"/>
      <c r="CZ20" s="628">
        <v>100</v>
      </c>
      <c r="DA20" s="628"/>
      <c r="DB20" s="628"/>
      <c r="DC20" s="628"/>
      <c r="DD20" s="634">
        <v>1121677</v>
      </c>
      <c r="DE20" s="626"/>
      <c r="DF20" s="626"/>
      <c r="DG20" s="626"/>
      <c r="DH20" s="626"/>
      <c r="DI20" s="626"/>
      <c r="DJ20" s="626"/>
      <c r="DK20" s="626"/>
      <c r="DL20" s="626"/>
      <c r="DM20" s="626"/>
      <c r="DN20" s="626"/>
      <c r="DO20" s="626"/>
      <c r="DP20" s="627"/>
      <c r="DQ20" s="634">
        <v>7536302</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7871</v>
      </c>
      <c r="S21" s="626"/>
      <c r="T21" s="626"/>
      <c r="U21" s="626"/>
      <c r="V21" s="626"/>
      <c r="W21" s="626"/>
      <c r="X21" s="626"/>
      <c r="Y21" s="627"/>
      <c r="Z21" s="628">
        <v>0.1</v>
      </c>
      <c r="AA21" s="628"/>
      <c r="AB21" s="628"/>
      <c r="AC21" s="628"/>
      <c r="AD21" s="629">
        <v>7871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111774</v>
      </c>
      <c r="S22" s="626"/>
      <c r="T22" s="626"/>
      <c r="U22" s="626"/>
      <c r="V22" s="626"/>
      <c r="W22" s="626"/>
      <c r="X22" s="626"/>
      <c r="Y22" s="627"/>
      <c r="Z22" s="628">
        <v>1.1000000000000001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116575</v>
      </c>
      <c r="S23" s="626"/>
      <c r="T23" s="626"/>
      <c r="U23" s="626"/>
      <c r="V23" s="626"/>
      <c r="W23" s="626"/>
      <c r="X23" s="626"/>
      <c r="Y23" s="627"/>
      <c r="Z23" s="628">
        <v>1.1000000000000001</v>
      </c>
      <c r="AA23" s="628"/>
      <c r="AB23" s="628"/>
      <c r="AC23" s="628"/>
      <c r="AD23" s="629">
        <v>7178</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321262</v>
      </c>
      <c r="BH23" s="626"/>
      <c r="BI23" s="626"/>
      <c r="BJ23" s="626"/>
      <c r="BK23" s="626"/>
      <c r="BL23" s="626"/>
      <c r="BM23" s="626"/>
      <c r="BN23" s="627"/>
      <c r="BO23" s="628">
        <v>5.9</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37343</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4130495</v>
      </c>
      <c r="CS24" s="615"/>
      <c r="CT24" s="615"/>
      <c r="CU24" s="615"/>
      <c r="CV24" s="615"/>
      <c r="CW24" s="615"/>
      <c r="CX24" s="615"/>
      <c r="CY24" s="616"/>
      <c r="CZ24" s="652">
        <v>41.2</v>
      </c>
      <c r="DA24" s="653"/>
      <c r="DB24" s="653"/>
      <c r="DC24" s="654"/>
      <c r="DD24" s="651">
        <v>2787893</v>
      </c>
      <c r="DE24" s="615"/>
      <c r="DF24" s="615"/>
      <c r="DG24" s="615"/>
      <c r="DH24" s="615"/>
      <c r="DI24" s="615"/>
      <c r="DJ24" s="615"/>
      <c r="DK24" s="616"/>
      <c r="DL24" s="651">
        <v>2760343</v>
      </c>
      <c r="DM24" s="615"/>
      <c r="DN24" s="615"/>
      <c r="DO24" s="615"/>
      <c r="DP24" s="615"/>
      <c r="DQ24" s="615"/>
      <c r="DR24" s="615"/>
      <c r="DS24" s="615"/>
      <c r="DT24" s="615"/>
      <c r="DU24" s="615"/>
      <c r="DV24" s="616"/>
      <c r="DW24" s="619">
        <v>44.2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1163907</v>
      </c>
      <c r="S25" s="626"/>
      <c r="T25" s="626"/>
      <c r="U25" s="626"/>
      <c r="V25" s="626"/>
      <c r="W25" s="626"/>
      <c r="X25" s="626"/>
      <c r="Y25" s="627"/>
      <c r="Z25" s="628">
        <v>11.4</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1532873</v>
      </c>
      <c r="CS25" s="657"/>
      <c r="CT25" s="657"/>
      <c r="CU25" s="657"/>
      <c r="CV25" s="657"/>
      <c r="CW25" s="657"/>
      <c r="CX25" s="657"/>
      <c r="CY25" s="658"/>
      <c r="CZ25" s="659">
        <v>15.3</v>
      </c>
      <c r="DA25" s="660"/>
      <c r="DB25" s="660"/>
      <c r="DC25" s="661"/>
      <c r="DD25" s="634">
        <v>1396146</v>
      </c>
      <c r="DE25" s="657"/>
      <c r="DF25" s="657"/>
      <c r="DG25" s="657"/>
      <c r="DH25" s="657"/>
      <c r="DI25" s="657"/>
      <c r="DJ25" s="657"/>
      <c r="DK25" s="658"/>
      <c r="DL25" s="634">
        <v>1369192</v>
      </c>
      <c r="DM25" s="657"/>
      <c r="DN25" s="657"/>
      <c r="DO25" s="657"/>
      <c r="DP25" s="657"/>
      <c r="DQ25" s="657"/>
      <c r="DR25" s="657"/>
      <c r="DS25" s="657"/>
      <c r="DT25" s="657"/>
      <c r="DU25" s="657"/>
      <c r="DV25" s="658"/>
      <c r="DW25" s="630">
        <v>21.9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1034894</v>
      </c>
      <c r="CS26" s="626"/>
      <c r="CT26" s="626"/>
      <c r="CU26" s="626"/>
      <c r="CV26" s="626"/>
      <c r="CW26" s="626"/>
      <c r="CX26" s="626"/>
      <c r="CY26" s="627"/>
      <c r="CZ26" s="659">
        <v>10.3</v>
      </c>
      <c r="DA26" s="660"/>
      <c r="DB26" s="660"/>
      <c r="DC26" s="661"/>
      <c r="DD26" s="634">
        <v>899089</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566082</v>
      </c>
      <c r="S27" s="626"/>
      <c r="T27" s="626"/>
      <c r="U27" s="626"/>
      <c r="V27" s="626"/>
      <c r="W27" s="626"/>
      <c r="X27" s="626"/>
      <c r="Y27" s="627"/>
      <c r="Z27" s="628">
        <v>5.5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5457583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1767737</v>
      </c>
      <c r="CS27" s="657"/>
      <c r="CT27" s="657"/>
      <c r="CU27" s="657"/>
      <c r="CV27" s="657"/>
      <c r="CW27" s="657"/>
      <c r="CX27" s="657"/>
      <c r="CY27" s="658"/>
      <c r="CZ27" s="659">
        <v>17.600000000000001</v>
      </c>
      <c r="DA27" s="660"/>
      <c r="DB27" s="660"/>
      <c r="DC27" s="661"/>
      <c r="DD27" s="634">
        <v>576779</v>
      </c>
      <c r="DE27" s="657"/>
      <c r="DF27" s="657"/>
      <c r="DG27" s="657"/>
      <c r="DH27" s="657"/>
      <c r="DI27" s="657"/>
      <c r="DJ27" s="657"/>
      <c r="DK27" s="658"/>
      <c r="DL27" s="634">
        <v>576183</v>
      </c>
      <c r="DM27" s="657"/>
      <c r="DN27" s="657"/>
      <c r="DO27" s="657"/>
      <c r="DP27" s="657"/>
      <c r="DQ27" s="657"/>
      <c r="DR27" s="657"/>
      <c r="DS27" s="657"/>
      <c r="DT27" s="657"/>
      <c r="DU27" s="657"/>
      <c r="DV27" s="658"/>
      <c r="DW27" s="630">
        <v>9.1999999999999993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9982</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829885</v>
      </c>
      <c r="CS28" s="626"/>
      <c r="CT28" s="626"/>
      <c r="CU28" s="626"/>
      <c r="CV28" s="626"/>
      <c r="CW28" s="626"/>
      <c r="CX28" s="626"/>
      <c r="CY28" s="627"/>
      <c r="CZ28" s="659">
        <v>8.3000000000000007</v>
      </c>
      <c r="DA28" s="660"/>
      <c r="DB28" s="660"/>
      <c r="DC28" s="661"/>
      <c r="DD28" s="634">
        <v>814968</v>
      </c>
      <c r="DE28" s="626"/>
      <c r="DF28" s="626"/>
      <c r="DG28" s="626"/>
      <c r="DH28" s="626"/>
      <c r="DI28" s="626"/>
      <c r="DJ28" s="626"/>
      <c r="DK28" s="627"/>
      <c r="DL28" s="634">
        <v>814968</v>
      </c>
      <c r="DM28" s="626"/>
      <c r="DN28" s="626"/>
      <c r="DO28" s="626"/>
      <c r="DP28" s="626"/>
      <c r="DQ28" s="626"/>
      <c r="DR28" s="626"/>
      <c r="DS28" s="626"/>
      <c r="DT28" s="626"/>
      <c r="DU28" s="626"/>
      <c r="DV28" s="627"/>
      <c r="DW28" s="630">
        <v>13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3786</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829885</v>
      </c>
      <c r="CS29" s="657"/>
      <c r="CT29" s="657"/>
      <c r="CU29" s="657"/>
      <c r="CV29" s="657"/>
      <c r="CW29" s="657"/>
      <c r="CX29" s="657"/>
      <c r="CY29" s="658"/>
      <c r="CZ29" s="659">
        <v>8.3000000000000007</v>
      </c>
      <c r="DA29" s="660"/>
      <c r="DB29" s="660"/>
      <c r="DC29" s="661"/>
      <c r="DD29" s="634">
        <v>814968</v>
      </c>
      <c r="DE29" s="657"/>
      <c r="DF29" s="657"/>
      <c r="DG29" s="657"/>
      <c r="DH29" s="657"/>
      <c r="DI29" s="657"/>
      <c r="DJ29" s="657"/>
      <c r="DK29" s="658"/>
      <c r="DL29" s="634">
        <v>814968</v>
      </c>
      <c r="DM29" s="657"/>
      <c r="DN29" s="657"/>
      <c r="DO29" s="657"/>
      <c r="DP29" s="657"/>
      <c r="DQ29" s="657"/>
      <c r="DR29" s="657"/>
      <c r="DS29" s="657"/>
      <c r="DT29" s="657"/>
      <c r="DU29" s="657"/>
      <c r="DV29" s="658"/>
      <c r="DW29" s="630">
        <v>13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462307</v>
      </c>
      <c r="S30" s="626"/>
      <c r="T30" s="626"/>
      <c r="U30" s="626"/>
      <c r="V30" s="626"/>
      <c r="W30" s="626"/>
      <c r="X30" s="626"/>
      <c r="Y30" s="627"/>
      <c r="Z30" s="628">
        <v>4.5</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98.8</v>
      </c>
      <c r="BH30" s="684"/>
      <c r="BI30" s="684"/>
      <c r="BJ30" s="684"/>
      <c r="BK30" s="684"/>
      <c r="BL30" s="684"/>
      <c r="BM30" s="620">
        <v>95.5</v>
      </c>
      <c r="BN30" s="684"/>
      <c r="BO30" s="684"/>
      <c r="BP30" s="684"/>
      <c r="BQ30" s="685"/>
      <c r="BR30" s="683">
        <v>98.8</v>
      </c>
      <c r="BS30" s="684"/>
      <c r="BT30" s="684"/>
      <c r="BU30" s="684"/>
      <c r="BV30" s="684"/>
      <c r="BW30" s="684"/>
      <c r="BX30" s="620">
        <v>95.6</v>
      </c>
      <c r="BY30" s="684"/>
      <c r="BZ30" s="684"/>
      <c r="CA30" s="684"/>
      <c r="CB30" s="685"/>
      <c r="CD30" s="688"/>
      <c r="CE30" s="689"/>
      <c r="CF30" s="639" t="s">
        <v>293</v>
      </c>
      <c r="CG30" s="640"/>
      <c r="CH30" s="640"/>
      <c r="CI30" s="640"/>
      <c r="CJ30" s="640"/>
      <c r="CK30" s="640"/>
      <c r="CL30" s="640"/>
      <c r="CM30" s="640"/>
      <c r="CN30" s="640"/>
      <c r="CO30" s="640"/>
      <c r="CP30" s="640"/>
      <c r="CQ30" s="641"/>
      <c r="CR30" s="625">
        <v>769054</v>
      </c>
      <c r="CS30" s="626"/>
      <c r="CT30" s="626"/>
      <c r="CU30" s="626"/>
      <c r="CV30" s="626"/>
      <c r="CW30" s="626"/>
      <c r="CX30" s="626"/>
      <c r="CY30" s="627"/>
      <c r="CZ30" s="659">
        <v>7.7</v>
      </c>
      <c r="DA30" s="660"/>
      <c r="DB30" s="660"/>
      <c r="DC30" s="661"/>
      <c r="DD30" s="634">
        <v>755545</v>
      </c>
      <c r="DE30" s="626"/>
      <c r="DF30" s="626"/>
      <c r="DG30" s="626"/>
      <c r="DH30" s="626"/>
      <c r="DI30" s="626"/>
      <c r="DJ30" s="626"/>
      <c r="DK30" s="627"/>
      <c r="DL30" s="634">
        <v>755545</v>
      </c>
      <c r="DM30" s="626"/>
      <c r="DN30" s="626"/>
      <c r="DO30" s="626"/>
      <c r="DP30" s="626"/>
      <c r="DQ30" s="626"/>
      <c r="DR30" s="626"/>
      <c r="DS30" s="626"/>
      <c r="DT30" s="626"/>
      <c r="DU30" s="626"/>
      <c r="DV30" s="627"/>
      <c r="DW30" s="630">
        <v>12.1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561135</v>
      </c>
      <c r="S31" s="626"/>
      <c r="T31" s="626"/>
      <c r="U31" s="626"/>
      <c r="V31" s="626"/>
      <c r="W31" s="626"/>
      <c r="X31" s="626"/>
      <c r="Y31" s="627"/>
      <c r="Z31" s="628">
        <v>5.5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93.8</v>
      </c>
      <c r="BN31" s="681"/>
      <c r="BO31" s="681"/>
      <c r="BP31" s="681"/>
      <c r="BQ31" s="682"/>
      <c r="BR31" s="680">
        <v>98.5</v>
      </c>
      <c r="BS31" s="657"/>
      <c r="BT31" s="657"/>
      <c r="BU31" s="657"/>
      <c r="BV31" s="657"/>
      <c r="BW31" s="657"/>
      <c r="BX31" s="631">
        <v>93.7</v>
      </c>
      <c r="BY31" s="681"/>
      <c r="BZ31" s="681"/>
      <c r="CA31" s="681"/>
      <c r="CB31" s="682"/>
      <c r="CD31" s="688"/>
      <c r="CE31" s="689"/>
      <c r="CF31" s="639" t="s">
        <v>297</v>
      </c>
      <c r="CG31" s="640"/>
      <c r="CH31" s="640"/>
      <c r="CI31" s="640"/>
      <c r="CJ31" s="640"/>
      <c r="CK31" s="640"/>
      <c r="CL31" s="640"/>
      <c r="CM31" s="640"/>
      <c r="CN31" s="640"/>
      <c r="CO31" s="640"/>
      <c r="CP31" s="640"/>
      <c r="CQ31" s="641"/>
      <c r="CR31" s="625">
        <v>60831</v>
      </c>
      <c r="CS31" s="657"/>
      <c r="CT31" s="657"/>
      <c r="CU31" s="657"/>
      <c r="CV31" s="657"/>
      <c r="CW31" s="657"/>
      <c r="CX31" s="657"/>
      <c r="CY31" s="658"/>
      <c r="CZ31" s="659">
        <v>0.6</v>
      </c>
      <c r="DA31" s="660"/>
      <c r="DB31" s="660"/>
      <c r="DC31" s="661"/>
      <c r="DD31" s="634">
        <v>59423</v>
      </c>
      <c r="DE31" s="657"/>
      <c r="DF31" s="657"/>
      <c r="DG31" s="657"/>
      <c r="DH31" s="657"/>
      <c r="DI31" s="657"/>
      <c r="DJ31" s="657"/>
      <c r="DK31" s="658"/>
      <c r="DL31" s="634">
        <v>59423</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74653</v>
      </c>
      <c r="S32" s="626"/>
      <c r="T32" s="626"/>
      <c r="U32" s="626"/>
      <c r="V32" s="626"/>
      <c r="W32" s="626"/>
      <c r="X32" s="626"/>
      <c r="Y32" s="627"/>
      <c r="Z32" s="628">
        <v>0.7</v>
      </c>
      <c r="AA32" s="628"/>
      <c r="AB32" s="628"/>
      <c r="AC32" s="628"/>
      <c r="AD32" s="629">
        <v>2</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96.7</v>
      </c>
      <c r="BN32" s="693"/>
      <c r="BO32" s="693"/>
      <c r="BP32" s="693"/>
      <c r="BQ32" s="695"/>
      <c r="BR32" s="692">
        <v>98.9</v>
      </c>
      <c r="BS32" s="693"/>
      <c r="BT32" s="693"/>
      <c r="BU32" s="693"/>
      <c r="BV32" s="693"/>
      <c r="BW32" s="693"/>
      <c r="BX32" s="694">
        <v>97.1</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685562</v>
      </c>
      <c r="S33" s="626"/>
      <c r="T33" s="626"/>
      <c r="U33" s="626"/>
      <c r="V33" s="626"/>
      <c r="W33" s="626"/>
      <c r="X33" s="626"/>
      <c r="Y33" s="627"/>
      <c r="Z33" s="628">
        <v>6.7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4780937</v>
      </c>
      <c r="CS33" s="657"/>
      <c r="CT33" s="657"/>
      <c r="CU33" s="657"/>
      <c r="CV33" s="657"/>
      <c r="CW33" s="657"/>
      <c r="CX33" s="657"/>
      <c r="CY33" s="658"/>
      <c r="CZ33" s="659">
        <v>47.7</v>
      </c>
      <c r="DA33" s="660"/>
      <c r="DB33" s="660"/>
      <c r="DC33" s="661"/>
      <c r="DD33" s="634">
        <v>4324068</v>
      </c>
      <c r="DE33" s="657"/>
      <c r="DF33" s="657"/>
      <c r="DG33" s="657"/>
      <c r="DH33" s="657"/>
      <c r="DI33" s="657"/>
      <c r="DJ33" s="657"/>
      <c r="DK33" s="658"/>
      <c r="DL33" s="634">
        <v>2647038</v>
      </c>
      <c r="DM33" s="657"/>
      <c r="DN33" s="657"/>
      <c r="DO33" s="657"/>
      <c r="DP33" s="657"/>
      <c r="DQ33" s="657"/>
      <c r="DR33" s="657"/>
      <c r="DS33" s="657"/>
      <c r="DT33" s="657"/>
      <c r="DU33" s="657"/>
      <c r="DV33" s="658"/>
      <c r="DW33" s="630">
        <v>42.4</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2119737</v>
      </c>
      <c r="CS34" s="626"/>
      <c r="CT34" s="626"/>
      <c r="CU34" s="626"/>
      <c r="CV34" s="626"/>
      <c r="CW34" s="626"/>
      <c r="CX34" s="626"/>
      <c r="CY34" s="627"/>
      <c r="CZ34" s="659">
        <v>21.1</v>
      </c>
      <c r="DA34" s="660"/>
      <c r="DB34" s="660"/>
      <c r="DC34" s="661"/>
      <c r="DD34" s="634">
        <v>1903679</v>
      </c>
      <c r="DE34" s="626"/>
      <c r="DF34" s="626"/>
      <c r="DG34" s="626"/>
      <c r="DH34" s="626"/>
      <c r="DI34" s="626"/>
      <c r="DJ34" s="626"/>
      <c r="DK34" s="627"/>
      <c r="DL34" s="634">
        <v>1115731</v>
      </c>
      <c r="DM34" s="626"/>
      <c r="DN34" s="626"/>
      <c r="DO34" s="626"/>
      <c r="DP34" s="626"/>
      <c r="DQ34" s="626"/>
      <c r="DR34" s="626"/>
      <c r="DS34" s="626"/>
      <c r="DT34" s="626"/>
      <c r="DU34" s="626"/>
      <c r="DV34" s="627"/>
      <c r="DW34" s="630">
        <v>17.899999999999999</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214662</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1367892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193305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78010</v>
      </c>
      <c r="CS35" s="657"/>
      <c r="CT35" s="657"/>
      <c r="CU35" s="657"/>
      <c r="CV35" s="657"/>
      <c r="CW35" s="657"/>
      <c r="CX35" s="657"/>
      <c r="CY35" s="658"/>
      <c r="CZ35" s="659">
        <v>0.8</v>
      </c>
      <c r="DA35" s="660"/>
      <c r="DB35" s="660"/>
      <c r="DC35" s="661"/>
      <c r="DD35" s="634">
        <v>74563</v>
      </c>
      <c r="DE35" s="657"/>
      <c r="DF35" s="657"/>
      <c r="DG35" s="657"/>
      <c r="DH35" s="657"/>
      <c r="DI35" s="657"/>
      <c r="DJ35" s="657"/>
      <c r="DK35" s="658"/>
      <c r="DL35" s="634">
        <v>74563</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10213122</v>
      </c>
      <c r="S36" s="698"/>
      <c r="T36" s="698"/>
      <c r="U36" s="698"/>
      <c r="V36" s="698"/>
      <c r="W36" s="698"/>
      <c r="X36" s="698"/>
      <c r="Y36" s="699"/>
      <c r="Z36" s="700">
        <v>100</v>
      </c>
      <c r="AA36" s="700"/>
      <c r="AB36" s="700"/>
      <c r="AC36" s="700"/>
      <c r="AD36" s="701">
        <v>6034841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481160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123305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780585</v>
      </c>
      <c r="CS36" s="626"/>
      <c r="CT36" s="626"/>
      <c r="CU36" s="626"/>
      <c r="CV36" s="626"/>
      <c r="CW36" s="626"/>
      <c r="CX36" s="626"/>
      <c r="CY36" s="627"/>
      <c r="CZ36" s="659">
        <v>7.8</v>
      </c>
      <c r="DA36" s="660"/>
      <c r="DB36" s="660"/>
      <c r="DC36" s="661"/>
      <c r="DD36" s="634">
        <v>731833</v>
      </c>
      <c r="DE36" s="626"/>
      <c r="DF36" s="626"/>
      <c r="DG36" s="626"/>
      <c r="DH36" s="626"/>
      <c r="DI36" s="626"/>
      <c r="DJ36" s="626"/>
      <c r="DK36" s="627"/>
      <c r="DL36" s="634">
        <v>634899</v>
      </c>
      <c r="DM36" s="626"/>
      <c r="DN36" s="626"/>
      <c r="DO36" s="626"/>
      <c r="DP36" s="626"/>
      <c r="DQ36" s="626"/>
      <c r="DR36" s="626"/>
      <c r="DS36" s="626"/>
      <c r="DT36" s="626"/>
      <c r="DU36" s="626"/>
      <c r="DV36" s="627"/>
      <c r="DW36" s="630">
        <v>10.199999999999999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t="s">
        <v>316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4661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383354</v>
      </c>
      <c r="CS37" s="657"/>
      <c r="CT37" s="657"/>
      <c r="CU37" s="657"/>
      <c r="CV37" s="657"/>
      <c r="CW37" s="657"/>
      <c r="CX37" s="657"/>
      <c r="CY37" s="658"/>
      <c r="CZ37" s="659">
        <v>3.8</v>
      </c>
      <c r="DA37" s="660"/>
      <c r="DB37" s="660"/>
      <c r="DC37" s="661"/>
      <c r="DD37" s="634">
        <v>383354</v>
      </c>
      <c r="DE37" s="657"/>
      <c r="DF37" s="657"/>
      <c r="DG37" s="657"/>
      <c r="DH37" s="657"/>
      <c r="DI37" s="657"/>
      <c r="DJ37" s="657"/>
      <c r="DK37" s="658"/>
      <c r="DL37" s="634">
        <v>370583</v>
      </c>
      <c r="DM37" s="657"/>
      <c r="DN37" s="657"/>
      <c r="DO37" s="657"/>
      <c r="DP37" s="657"/>
      <c r="DQ37" s="657"/>
      <c r="DR37" s="657"/>
      <c r="DS37" s="657"/>
      <c r="DT37" s="657"/>
      <c r="DU37" s="657"/>
      <c r="DV37" s="658"/>
      <c r="DW37" s="630">
        <v>5.9</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7854</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1367892</v>
      </c>
      <c r="CS38" s="626"/>
      <c r="CT38" s="626"/>
      <c r="CU38" s="626"/>
      <c r="CV38" s="626"/>
      <c r="CW38" s="626"/>
      <c r="CX38" s="626"/>
      <c r="CY38" s="627"/>
      <c r="CZ38" s="659">
        <v>13.6</v>
      </c>
      <c r="DA38" s="660"/>
      <c r="DB38" s="660"/>
      <c r="DC38" s="661"/>
      <c r="DD38" s="634">
        <v>1215948</v>
      </c>
      <c r="DE38" s="626"/>
      <c r="DF38" s="626"/>
      <c r="DG38" s="626"/>
      <c r="DH38" s="626"/>
      <c r="DI38" s="626"/>
      <c r="DJ38" s="626"/>
      <c r="DK38" s="627"/>
      <c r="DL38" s="634">
        <v>821845</v>
      </c>
      <c r="DM38" s="626"/>
      <c r="DN38" s="626"/>
      <c r="DO38" s="626"/>
      <c r="DP38" s="626"/>
      <c r="DQ38" s="626"/>
      <c r="DR38" s="626"/>
      <c r="DS38" s="626"/>
      <c r="DT38" s="626"/>
      <c r="DU38" s="626"/>
      <c r="DV38" s="627"/>
      <c r="DW38" s="630">
        <v>13.2</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389713</v>
      </c>
      <c r="CS39" s="657"/>
      <c r="CT39" s="657"/>
      <c r="CU39" s="657"/>
      <c r="CV39" s="657"/>
      <c r="CW39" s="657"/>
      <c r="CX39" s="657"/>
      <c r="CY39" s="658"/>
      <c r="CZ39" s="659">
        <v>3.9</v>
      </c>
      <c r="DA39" s="660"/>
      <c r="DB39" s="660"/>
      <c r="DC39" s="661"/>
      <c r="DD39" s="634">
        <v>381725</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299147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89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45000</v>
      </c>
      <c r="CS40" s="626"/>
      <c r="CT40" s="626"/>
      <c r="CU40" s="626"/>
      <c r="CV40" s="626"/>
      <c r="CW40" s="626"/>
      <c r="CX40" s="626"/>
      <c r="CY40" s="627"/>
      <c r="CZ40" s="659">
        <v>0.4</v>
      </c>
      <c r="DA40" s="660"/>
      <c r="DB40" s="660"/>
      <c r="DC40" s="661"/>
      <c r="DD40" s="634">
        <v>16320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587585</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271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316</v>
      </c>
      <c r="CS41" s="657"/>
      <c r="CT41" s="657"/>
      <c r="CU41" s="657"/>
      <c r="CV41" s="657"/>
      <c r="CW41" s="657"/>
      <c r="CX41" s="657"/>
      <c r="CY41" s="658"/>
      <c r="CZ41" s="659" t="s">
        <v>316</v>
      </c>
      <c r="DA41" s="660"/>
      <c r="DB41" s="660"/>
      <c r="DC41" s="661"/>
      <c r="DD41" s="634" t="s">
        <v>316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1121677</v>
      </c>
      <c r="CS42" s="626"/>
      <c r="CT42" s="626"/>
      <c r="CU42" s="626"/>
      <c r="CV42" s="626"/>
      <c r="CW42" s="626"/>
      <c r="CX42" s="626"/>
      <c r="CY42" s="627"/>
      <c r="CZ42" s="659">
        <v>11.2</v>
      </c>
      <c r="DA42" s="708"/>
      <c r="DB42" s="708"/>
      <c r="DC42" s="709"/>
      <c r="DD42" s="634">
        <v>424341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28662</v>
      </c>
      <c r="CS43" s="657"/>
      <c r="CT43" s="657"/>
      <c r="CU43" s="657"/>
      <c r="CV43" s="657"/>
      <c r="CW43" s="657"/>
      <c r="CX43" s="657"/>
      <c r="CY43" s="658"/>
      <c r="CZ43" s="659">
        <v>0.3</v>
      </c>
      <c r="DA43" s="660"/>
      <c r="DB43" s="660"/>
      <c r="DC43" s="661"/>
      <c r="DD43" s="634">
        <v>28662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1121677</v>
      </c>
      <c r="CS44" s="626"/>
      <c r="CT44" s="626"/>
      <c r="CU44" s="626"/>
      <c r="CV44" s="626"/>
      <c r="CW44" s="626"/>
      <c r="CX44" s="626"/>
      <c r="CY44" s="627"/>
      <c r="CZ44" s="659">
        <v>11.2</v>
      </c>
      <c r="DA44" s="708"/>
      <c r="DB44" s="708"/>
      <c r="DC44" s="709"/>
      <c r="DD44" s="634">
        <v>424341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308008</v>
      </c>
      <c r="CS45" s="657"/>
      <c r="CT45" s="657"/>
      <c r="CU45" s="657"/>
      <c r="CV45" s="657"/>
      <c r="CW45" s="657"/>
      <c r="CX45" s="657"/>
      <c r="CY45" s="658"/>
      <c r="CZ45" s="659">
        <v>3.1</v>
      </c>
      <c r="DA45" s="660"/>
      <c r="DB45" s="660"/>
      <c r="DC45" s="661"/>
      <c r="DD45" s="634">
        <v>48465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803688</v>
      </c>
      <c r="CS46" s="626"/>
      <c r="CT46" s="626"/>
      <c r="CU46" s="626"/>
      <c r="CV46" s="626"/>
      <c r="CW46" s="626"/>
      <c r="CX46" s="626"/>
      <c r="CY46" s="627"/>
      <c r="CZ46" s="659">
        <v>8</v>
      </c>
      <c r="DA46" s="708"/>
      <c r="DB46" s="708"/>
      <c r="DC46" s="709"/>
      <c r="DD46" s="634">
        <v>374395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10033109</v>
      </c>
      <c r="CS49" s="693"/>
      <c r="CT49" s="693"/>
      <c r="CU49" s="693"/>
      <c r="CV49" s="693"/>
      <c r="CW49" s="693"/>
      <c r="CX49" s="693"/>
      <c r="CY49" s="720"/>
      <c r="CZ49" s="721">
        <v>100</v>
      </c>
      <c r="DA49" s="722"/>
      <c r="DB49" s="722"/>
      <c r="DC49" s="723"/>
      <c r="DD49" s="724">
        <v>7536302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10225</v>
      </c>
      <c r="R7" s="755"/>
      <c r="S7" s="755"/>
      <c r="T7" s="755"/>
      <c r="U7" s="755"/>
      <c r="V7" s="755">
        <v>10045</v>
      </c>
      <c r="W7" s="755"/>
      <c r="X7" s="755"/>
      <c r="Y7" s="755"/>
      <c r="Z7" s="755"/>
      <c r="AA7" s="755">
        <v>180</v>
      </c>
      <c r="AB7" s="755"/>
      <c r="AC7" s="755"/>
      <c r="AD7" s="755"/>
      <c r="AE7" s="756"/>
      <c r="AF7" s="757">
        <v>157</v>
      </c>
      <c r="AG7" s="758"/>
      <c r="AH7" s="758"/>
      <c r="AI7" s="758"/>
      <c r="AJ7" s="759"/>
      <c r="AK7" s="794">
        <v>462</v>
      </c>
      <c r="AL7" s="795"/>
      <c r="AM7" s="795"/>
      <c r="AN7" s="795"/>
      <c r="AO7" s="795"/>
      <c r="AP7" s="795">
        <v>7672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2</v>
      </c>
      <c r="R8" s="779"/>
      <c r="S8" s="779"/>
      <c r="T8" s="779"/>
      <c r="U8" s="779"/>
      <c r="V8" s="779">
        <v>2</v>
      </c>
      <c r="W8" s="779"/>
      <c r="X8" s="779"/>
      <c r="Y8" s="779"/>
      <c r="Z8" s="779"/>
      <c r="AA8" s="779">
        <v>0</v>
      </c>
      <c r="AB8" s="779"/>
      <c r="AC8" s="779"/>
      <c r="AD8" s="779"/>
      <c r="AE8" s="780"/>
      <c r="AF8" s="781" t="s">
        <v>368</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10226</v>
      </c>
      <c r="R23" s="814"/>
      <c r="S23" s="814"/>
      <c r="T23" s="814"/>
      <c r="U23" s="814"/>
      <c r="V23" s="814">
        <v>10046</v>
      </c>
      <c r="W23" s="814"/>
      <c r="X23" s="814"/>
      <c r="Y23" s="814"/>
      <c r="Z23" s="814"/>
      <c r="AA23" s="814">
        <v>180</v>
      </c>
      <c r="AB23" s="814"/>
      <c r="AC23" s="814"/>
      <c r="AD23" s="814"/>
      <c r="AE23" s="815"/>
      <c r="AF23" s="816">
        <v>157</v>
      </c>
      <c r="AG23" s="814"/>
      <c r="AH23" s="814"/>
      <c r="AI23" s="814"/>
      <c r="AJ23" s="817"/>
      <c r="AK23" s="818"/>
      <c r="AL23" s="819"/>
      <c r="AM23" s="819"/>
      <c r="AN23" s="819"/>
      <c r="AO23" s="819"/>
      <c r="AP23" s="814">
        <v>7672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3961</v>
      </c>
      <c r="R28" s="843"/>
      <c r="S28" s="843"/>
      <c r="T28" s="843"/>
      <c r="U28" s="843"/>
      <c r="V28" s="843">
        <v>3767</v>
      </c>
      <c r="W28" s="843"/>
      <c r="X28" s="843"/>
      <c r="Y28" s="843"/>
      <c r="Z28" s="843"/>
      <c r="AA28" s="843">
        <v>193</v>
      </c>
      <c r="AB28" s="843"/>
      <c r="AC28" s="843"/>
      <c r="AD28" s="843"/>
      <c r="AE28" s="844"/>
      <c r="AF28" s="845">
        <v>193</v>
      </c>
      <c r="AG28" s="843"/>
      <c r="AH28" s="843"/>
      <c r="AI28" s="843"/>
      <c r="AJ28" s="846"/>
      <c r="AK28" s="847">
        <v>299</v>
      </c>
      <c r="AL28" s="838"/>
      <c r="AM28" s="838"/>
      <c r="AN28" s="838"/>
      <c r="AO28" s="838"/>
      <c r="AP28" s="838" t="s">
        <v>533</v>
      </c>
      <c r="AQ28" s="838"/>
      <c r="AR28" s="838"/>
      <c r="AS28" s="838"/>
      <c r="AT28" s="838"/>
      <c r="AU28" s="838" t="s">
        <v>533</v>
      </c>
      <c r="AV28" s="838"/>
      <c r="AW28" s="838"/>
      <c r="AX28" s="838"/>
      <c r="AY28" s="838"/>
      <c r="AZ28" s="839" t="s">
        <v>533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2062</v>
      </c>
      <c r="R29" s="779"/>
      <c r="S29" s="779"/>
      <c r="T29" s="779"/>
      <c r="U29" s="779"/>
      <c r="V29" s="779">
        <v>1975</v>
      </c>
      <c r="W29" s="779"/>
      <c r="X29" s="779"/>
      <c r="Y29" s="779"/>
      <c r="Z29" s="779"/>
      <c r="AA29" s="779">
        <v>88</v>
      </c>
      <c r="AB29" s="779"/>
      <c r="AC29" s="779"/>
      <c r="AD29" s="779"/>
      <c r="AE29" s="780"/>
      <c r="AF29" s="781">
        <v>88</v>
      </c>
      <c r="AG29" s="782"/>
      <c r="AH29" s="782"/>
      <c r="AI29" s="782"/>
      <c r="AJ29" s="783"/>
      <c r="AK29" s="850">
        <v>298</v>
      </c>
      <c r="AL29" s="851"/>
      <c r="AM29" s="851"/>
      <c r="AN29" s="851"/>
      <c r="AO29" s="851"/>
      <c r="AP29" s="851" t="s">
        <v>534</v>
      </c>
      <c r="AQ29" s="851"/>
      <c r="AR29" s="851"/>
      <c r="AS29" s="851"/>
      <c r="AT29" s="851"/>
      <c r="AU29" s="851" t="s">
        <v>533</v>
      </c>
      <c r="AV29" s="851"/>
      <c r="AW29" s="851"/>
      <c r="AX29" s="851"/>
      <c r="AY29" s="851"/>
      <c r="AZ29" s="852" t="s">
        <v>534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352</v>
      </c>
      <c r="R30" s="779"/>
      <c r="S30" s="779"/>
      <c r="T30" s="779"/>
      <c r="U30" s="779"/>
      <c r="V30" s="779">
        <v>338</v>
      </c>
      <c r="W30" s="779"/>
      <c r="X30" s="779"/>
      <c r="Y30" s="779"/>
      <c r="Z30" s="779"/>
      <c r="AA30" s="779">
        <v>14</v>
      </c>
      <c r="AB30" s="779"/>
      <c r="AC30" s="779"/>
      <c r="AD30" s="779"/>
      <c r="AE30" s="780"/>
      <c r="AF30" s="781">
        <v>14</v>
      </c>
      <c r="AG30" s="782"/>
      <c r="AH30" s="782"/>
      <c r="AI30" s="782"/>
      <c r="AJ30" s="783"/>
      <c r="AK30" s="850">
        <v>288</v>
      </c>
      <c r="AL30" s="851"/>
      <c r="AM30" s="851"/>
      <c r="AN30" s="851"/>
      <c r="AO30" s="851"/>
      <c r="AP30" s="851" t="s">
        <v>533</v>
      </c>
      <c r="AQ30" s="851"/>
      <c r="AR30" s="851"/>
      <c r="AS30" s="851"/>
      <c r="AT30" s="851"/>
      <c r="AU30" s="851" t="s">
        <v>533</v>
      </c>
      <c r="AV30" s="851"/>
      <c r="AW30" s="851"/>
      <c r="AX30" s="851"/>
      <c r="AY30" s="851"/>
      <c r="AZ30" s="852" t="s">
        <v>535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1462</v>
      </c>
      <c r="R31" s="779"/>
      <c r="S31" s="779"/>
      <c r="T31" s="779"/>
      <c r="U31" s="779"/>
      <c r="V31" s="779">
        <v>1436</v>
      </c>
      <c r="W31" s="779"/>
      <c r="X31" s="779"/>
      <c r="Y31" s="779"/>
      <c r="Z31" s="779"/>
      <c r="AA31" s="779">
        <v>26</v>
      </c>
      <c r="AB31" s="779"/>
      <c r="AC31" s="779"/>
      <c r="AD31" s="779"/>
      <c r="AE31" s="780"/>
      <c r="AF31" s="781">
        <v>26</v>
      </c>
      <c r="AG31" s="782"/>
      <c r="AH31" s="782"/>
      <c r="AI31" s="782"/>
      <c r="AJ31" s="783"/>
      <c r="AK31" s="850">
        <v>481</v>
      </c>
      <c r="AL31" s="851"/>
      <c r="AM31" s="851"/>
      <c r="AN31" s="851"/>
      <c r="AO31" s="851"/>
      <c r="AP31" s="851">
        <v>6441</v>
      </c>
      <c r="AQ31" s="851"/>
      <c r="AR31" s="851"/>
      <c r="AS31" s="851"/>
      <c r="AT31" s="851"/>
      <c r="AU31" s="851">
        <v>4933</v>
      </c>
      <c r="AV31" s="851"/>
      <c r="AW31" s="851"/>
      <c r="AX31" s="851"/>
      <c r="AY31" s="851"/>
      <c r="AZ31" s="852" t="s">
        <v>533</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322</v>
      </c>
      <c r="AG63" s="862"/>
      <c r="AH63" s="862"/>
      <c r="AI63" s="862"/>
      <c r="AJ63" s="863"/>
      <c r="AK63" s="864"/>
      <c r="AL63" s="859"/>
      <c r="AM63" s="859"/>
      <c r="AN63" s="859"/>
      <c r="AO63" s="859"/>
      <c r="AP63" s="862">
        <v>6441</v>
      </c>
      <c r="AQ63" s="862"/>
      <c r="AR63" s="862"/>
      <c r="AS63" s="862"/>
      <c r="AT63" s="862"/>
      <c r="AU63" s="862">
        <v>4933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5505</v>
      </c>
      <c r="R68" s="886"/>
      <c r="S68" s="886"/>
      <c r="T68" s="886"/>
      <c r="U68" s="886"/>
      <c r="V68" s="886">
        <v>5473</v>
      </c>
      <c r="W68" s="886"/>
      <c r="X68" s="886"/>
      <c r="Y68" s="886"/>
      <c r="Z68" s="886"/>
      <c r="AA68" s="886">
        <v>32</v>
      </c>
      <c r="AB68" s="886"/>
      <c r="AC68" s="886"/>
      <c r="AD68" s="886"/>
      <c r="AE68" s="886"/>
      <c r="AF68" s="886">
        <v>32</v>
      </c>
      <c r="AG68" s="886"/>
      <c r="AH68" s="886"/>
      <c r="AI68" s="886"/>
      <c r="AJ68" s="886"/>
      <c r="AK68" s="886">
        <v>920</v>
      </c>
      <c r="AL68" s="886"/>
      <c r="AM68" s="886"/>
      <c r="AN68" s="886"/>
      <c r="AO68" s="886"/>
      <c r="AP68" s="886" t="s">
        <v>535</v>
      </c>
      <c r="AQ68" s="886"/>
      <c r="AR68" s="886"/>
      <c r="AS68" s="886"/>
      <c r="AT68" s="886"/>
      <c r="AU68" s="886" t="s">
        <v>535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10</v>
      </c>
      <c r="R69" s="851"/>
      <c r="S69" s="851"/>
      <c r="T69" s="851"/>
      <c r="U69" s="851"/>
      <c r="V69" s="851">
        <v>7</v>
      </c>
      <c r="W69" s="851"/>
      <c r="X69" s="851"/>
      <c r="Y69" s="851"/>
      <c r="Z69" s="851"/>
      <c r="AA69" s="851">
        <v>3</v>
      </c>
      <c r="AB69" s="851"/>
      <c r="AC69" s="851"/>
      <c r="AD69" s="851"/>
      <c r="AE69" s="851"/>
      <c r="AF69" s="851">
        <v>3</v>
      </c>
      <c r="AG69" s="851"/>
      <c r="AH69" s="851"/>
      <c r="AI69" s="851"/>
      <c r="AJ69" s="851"/>
      <c r="AK69" s="851" t="s">
        <v>535</v>
      </c>
      <c r="AL69" s="851"/>
      <c r="AM69" s="851"/>
      <c r="AN69" s="851"/>
      <c r="AO69" s="851"/>
      <c r="AP69" s="851" t="s">
        <v>535</v>
      </c>
      <c r="AQ69" s="851"/>
      <c r="AR69" s="851"/>
      <c r="AS69" s="851"/>
      <c r="AT69" s="851"/>
      <c r="AU69" s="851" t="s">
        <v>535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300</v>
      </c>
      <c r="R70" s="851"/>
      <c r="S70" s="851"/>
      <c r="T70" s="851"/>
      <c r="U70" s="851"/>
      <c r="V70" s="851">
        <v>254</v>
      </c>
      <c r="W70" s="851"/>
      <c r="X70" s="851"/>
      <c r="Y70" s="851"/>
      <c r="Z70" s="851"/>
      <c r="AA70" s="851">
        <v>46</v>
      </c>
      <c r="AB70" s="851"/>
      <c r="AC70" s="851"/>
      <c r="AD70" s="851"/>
      <c r="AE70" s="851"/>
      <c r="AF70" s="851">
        <v>46</v>
      </c>
      <c r="AG70" s="851"/>
      <c r="AH70" s="851"/>
      <c r="AI70" s="851"/>
      <c r="AJ70" s="851"/>
      <c r="AK70" s="851" t="s">
        <v>535</v>
      </c>
      <c r="AL70" s="851"/>
      <c r="AM70" s="851"/>
      <c r="AN70" s="851"/>
      <c r="AO70" s="851"/>
      <c r="AP70" s="851">
        <v>70</v>
      </c>
      <c r="AQ70" s="851"/>
      <c r="AR70" s="851"/>
      <c r="AS70" s="851"/>
      <c r="AT70" s="851"/>
      <c r="AU70" s="851">
        <v>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2628</v>
      </c>
      <c r="R71" s="851"/>
      <c r="S71" s="851"/>
      <c r="T71" s="851"/>
      <c r="U71" s="851"/>
      <c r="V71" s="851">
        <v>2617</v>
      </c>
      <c r="W71" s="851"/>
      <c r="X71" s="851"/>
      <c r="Y71" s="851"/>
      <c r="Z71" s="851"/>
      <c r="AA71" s="851">
        <v>11</v>
      </c>
      <c r="AB71" s="851"/>
      <c r="AC71" s="851"/>
      <c r="AD71" s="851"/>
      <c r="AE71" s="851"/>
      <c r="AF71" s="851">
        <v>11</v>
      </c>
      <c r="AG71" s="851"/>
      <c r="AH71" s="851"/>
      <c r="AI71" s="851"/>
      <c r="AJ71" s="851"/>
      <c r="AK71" s="851" t="s">
        <v>535</v>
      </c>
      <c r="AL71" s="851"/>
      <c r="AM71" s="851"/>
      <c r="AN71" s="851"/>
      <c r="AO71" s="851"/>
      <c r="AP71" s="851" t="s">
        <v>535</v>
      </c>
      <c r="AQ71" s="851"/>
      <c r="AR71" s="851"/>
      <c r="AS71" s="851"/>
      <c r="AT71" s="851"/>
      <c r="AU71" s="851" t="s">
        <v>535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540</v>
      </c>
      <c r="C72" s="894"/>
      <c r="D72" s="894"/>
      <c r="E72" s="894"/>
      <c r="F72" s="894"/>
      <c r="G72" s="894"/>
      <c r="H72" s="894"/>
      <c r="I72" s="894"/>
      <c r="J72" s="894"/>
      <c r="K72" s="894"/>
      <c r="L72" s="894"/>
      <c r="M72" s="894"/>
      <c r="N72" s="894"/>
      <c r="O72" s="894"/>
      <c r="P72" s="895"/>
      <c r="Q72" s="896">
        <v>398650</v>
      </c>
      <c r="R72" s="851"/>
      <c r="S72" s="851"/>
      <c r="T72" s="851"/>
      <c r="U72" s="851"/>
      <c r="V72" s="851">
        <v>388493</v>
      </c>
      <c r="W72" s="851"/>
      <c r="X72" s="851"/>
      <c r="Y72" s="851"/>
      <c r="Z72" s="851"/>
      <c r="AA72" s="851">
        <v>10157</v>
      </c>
      <c r="AB72" s="851"/>
      <c r="AC72" s="851"/>
      <c r="AD72" s="851"/>
      <c r="AE72" s="851"/>
      <c r="AF72" s="851">
        <v>10157</v>
      </c>
      <c r="AG72" s="851"/>
      <c r="AH72" s="851"/>
      <c r="AI72" s="851"/>
      <c r="AJ72" s="851"/>
      <c r="AK72" s="851">
        <v>2501</v>
      </c>
      <c r="AL72" s="851"/>
      <c r="AM72" s="851"/>
      <c r="AN72" s="851"/>
      <c r="AO72" s="851"/>
      <c r="AP72" s="851" t="s">
        <v>534</v>
      </c>
      <c r="AQ72" s="851"/>
      <c r="AR72" s="851"/>
      <c r="AS72" s="851"/>
      <c r="AT72" s="851"/>
      <c r="AU72" s="851" t="s">
        <v>535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541</v>
      </c>
      <c r="C73" s="894"/>
      <c r="D73" s="894"/>
      <c r="E73" s="894"/>
      <c r="F73" s="894"/>
      <c r="G73" s="894"/>
      <c r="H73" s="894"/>
      <c r="I73" s="894"/>
      <c r="J73" s="894"/>
      <c r="K73" s="894"/>
      <c r="L73" s="894"/>
      <c r="M73" s="894"/>
      <c r="N73" s="894"/>
      <c r="O73" s="894"/>
      <c r="P73" s="895"/>
      <c r="Q73" s="896">
        <v>303</v>
      </c>
      <c r="R73" s="851"/>
      <c r="S73" s="851"/>
      <c r="T73" s="851"/>
      <c r="U73" s="851"/>
      <c r="V73" s="851">
        <v>297</v>
      </c>
      <c r="W73" s="851"/>
      <c r="X73" s="851"/>
      <c r="Y73" s="851"/>
      <c r="Z73" s="851"/>
      <c r="AA73" s="851">
        <v>6</v>
      </c>
      <c r="AB73" s="851"/>
      <c r="AC73" s="851"/>
      <c r="AD73" s="851"/>
      <c r="AE73" s="851"/>
      <c r="AF73" s="851">
        <v>6</v>
      </c>
      <c r="AG73" s="851"/>
      <c r="AH73" s="851"/>
      <c r="AI73" s="851"/>
      <c r="AJ73" s="851"/>
      <c r="AK73" s="851">
        <v>4</v>
      </c>
      <c r="AL73" s="851"/>
      <c r="AM73" s="851"/>
      <c r="AN73" s="851"/>
      <c r="AO73" s="851"/>
      <c r="AP73" s="851" t="s">
        <v>534</v>
      </c>
      <c r="AQ73" s="851"/>
      <c r="AR73" s="851"/>
      <c r="AS73" s="851"/>
      <c r="AT73" s="851"/>
      <c r="AU73" s="851" t="s">
        <v>535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542</v>
      </c>
      <c r="C74" s="894"/>
      <c r="D74" s="894"/>
      <c r="E74" s="894"/>
      <c r="F74" s="894"/>
      <c r="G74" s="894"/>
      <c r="H74" s="894"/>
      <c r="I74" s="894"/>
      <c r="J74" s="894"/>
      <c r="K74" s="894"/>
      <c r="L74" s="894"/>
      <c r="M74" s="894"/>
      <c r="N74" s="894"/>
      <c r="O74" s="894"/>
      <c r="P74" s="895"/>
      <c r="Q74" s="896">
        <v>92</v>
      </c>
      <c r="R74" s="851"/>
      <c r="S74" s="851"/>
      <c r="T74" s="851"/>
      <c r="U74" s="851"/>
      <c r="V74" s="851">
        <v>82</v>
      </c>
      <c r="W74" s="851"/>
      <c r="X74" s="851"/>
      <c r="Y74" s="851"/>
      <c r="Z74" s="851"/>
      <c r="AA74" s="851">
        <v>10</v>
      </c>
      <c r="AB74" s="851"/>
      <c r="AC74" s="851"/>
      <c r="AD74" s="851"/>
      <c r="AE74" s="851"/>
      <c r="AF74" s="851">
        <v>10</v>
      </c>
      <c r="AG74" s="851"/>
      <c r="AH74" s="851"/>
      <c r="AI74" s="851"/>
      <c r="AJ74" s="851"/>
      <c r="AK74" s="851" t="s">
        <v>535</v>
      </c>
      <c r="AL74" s="851"/>
      <c r="AM74" s="851"/>
      <c r="AN74" s="851"/>
      <c r="AO74" s="851"/>
      <c r="AP74" s="851" t="s">
        <v>535</v>
      </c>
      <c r="AQ74" s="851"/>
      <c r="AR74" s="851"/>
      <c r="AS74" s="851"/>
      <c r="AT74" s="851"/>
      <c r="AU74" s="851" t="s">
        <v>535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543</v>
      </c>
      <c r="C75" s="894"/>
      <c r="D75" s="894"/>
      <c r="E75" s="894"/>
      <c r="F75" s="894"/>
      <c r="G75" s="894"/>
      <c r="H75" s="894"/>
      <c r="I75" s="894"/>
      <c r="J75" s="894"/>
      <c r="K75" s="894"/>
      <c r="L75" s="894"/>
      <c r="M75" s="894"/>
      <c r="N75" s="894"/>
      <c r="O75" s="894"/>
      <c r="P75" s="895"/>
      <c r="Q75" s="899">
        <v>83</v>
      </c>
      <c r="R75" s="900"/>
      <c r="S75" s="900"/>
      <c r="T75" s="900"/>
      <c r="U75" s="850"/>
      <c r="V75" s="901">
        <v>76</v>
      </c>
      <c r="W75" s="900"/>
      <c r="X75" s="900"/>
      <c r="Y75" s="900"/>
      <c r="Z75" s="850"/>
      <c r="AA75" s="901">
        <v>7</v>
      </c>
      <c r="AB75" s="900"/>
      <c r="AC75" s="900"/>
      <c r="AD75" s="900"/>
      <c r="AE75" s="850"/>
      <c r="AF75" s="901">
        <v>7</v>
      </c>
      <c r="AG75" s="900"/>
      <c r="AH75" s="900"/>
      <c r="AI75" s="900"/>
      <c r="AJ75" s="850"/>
      <c r="AK75" s="901" t="s">
        <v>533</v>
      </c>
      <c r="AL75" s="900"/>
      <c r="AM75" s="900"/>
      <c r="AN75" s="900"/>
      <c r="AO75" s="850"/>
      <c r="AP75" s="901" t="s">
        <v>535</v>
      </c>
      <c r="AQ75" s="900"/>
      <c r="AR75" s="900"/>
      <c r="AS75" s="900"/>
      <c r="AT75" s="850"/>
      <c r="AU75" s="901" t="s">
        <v>535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544</v>
      </c>
      <c r="C76" s="894"/>
      <c r="D76" s="894"/>
      <c r="E76" s="894"/>
      <c r="F76" s="894"/>
      <c r="G76" s="894"/>
      <c r="H76" s="894"/>
      <c r="I76" s="894"/>
      <c r="J76" s="894"/>
      <c r="K76" s="894"/>
      <c r="L76" s="894"/>
      <c r="M76" s="894"/>
      <c r="N76" s="894"/>
      <c r="O76" s="894"/>
      <c r="P76" s="895"/>
      <c r="Q76" s="899">
        <v>19</v>
      </c>
      <c r="R76" s="900"/>
      <c r="S76" s="900"/>
      <c r="T76" s="900"/>
      <c r="U76" s="850"/>
      <c r="V76" s="901">
        <v>15</v>
      </c>
      <c r="W76" s="900"/>
      <c r="X76" s="900"/>
      <c r="Y76" s="900"/>
      <c r="Z76" s="850"/>
      <c r="AA76" s="901">
        <v>3</v>
      </c>
      <c r="AB76" s="900"/>
      <c r="AC76" s="900"/>
      <c r="AD76" s="900"/>
      <c r="AE76" s="850"/>
      <c r="AF76" s="901">
        <v>3</v>
      </c>
      <c r="AG76" s="900"/>
      <c r="AH76" s="900"/>
      <c r="AI76" s="900"/>
      <c r="AJ76" s="850"/>
      <c r="AK76" s="901" t="s">
        <v>535</v>
      </c>
      <c r="AL76" s="900"/>
      <c r="AM76" s="900"/>
      <c r="AN76" s="900"/>
      <c r="AO76" s="850"/>
      <c r="AP76" s="901" t="s">
        <v>534</v>
      </c>
      <c r="AQ76" s="900"/>
      <c r="AR76" s="900"/>
      <c r="AS76" s="900"/>
      <c r="AT76" s="850"/>
      <c r="AU76" s="901" t="s">
        <v>534</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545</v>
      </c>
      <c r="C77" s="894"/>
      <c r="D77" s="894"/>
      <c r="E77" s="894"/>
      <c r="F77" s="894"/>
      <c r="G77" s="894"/>
      <c r="H77" s="894"/>
      <c r="I77" s="894"/>
      <c r="J77" s="894"/>
      <c r="K77" s="894"/>
      <c r="L77" s="894"/>
      <c r="M77" s="894"/>
      <c r="N77" s="894"/>
      <c r="O77" s="894"/>
      <c r="P77" s="895"/>
      <c r="Q77" s="899">
        <v>10</v>
      </c>
      <c r="R77" s="900"/>
      <c r="S77" s="900"/>
      <c r="T77" s="900"/>
      <c r="U77" s="850"/>
      <c r="V77" s="901">
        <v>8</v>
      </c>
      <c r="W77" s="900"/>
      <c r="X77" s="900"/>
      <c r="Y77" s="900"/>
      <c r="Z77" s="850"/>
      <c r="AA77" s="901">
        <v>2</v>
      </c>
      <c r="AB77" s="900"/>
      <c r="AC77" s="900"/>
      <c r="AD77" s="900"/>
      <c r="AE77" s="850"/>
      <c r="AF77" s="901">
        <v>2</v>
      </c>
      <c r="AG77" s="900"/>
      <c r="AH77" s="900"/>
      <c r="AI77" s="900"/>
      <c r="AJ77" s="850"/>
      <c r="AK77" s="901" t="s">
        <v>535</v>
      </c>
      <c r="AL77" s="900"/>
      <c r="AM77" s="900"/>
      <c r="AN77" s="900"/>
      <c r="AO77" s="850"/>
      <c r="AP77" s="901" t="s">
        <v>534</v>
      </c>
      <c r="AQ77" s="900"/>
      <c r="AR77" s="900"/>
      <c r="AS77" s="900"/>
      <c r="AT77" s="850"/>
      <c r="AU77" s="901" t="s">
        <v>534</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546</v>
      </c>
      <c r="C78" s="894"/>
      <c r="D78" s="894"/>
      <c r="E78" s="894"/>
      <c r="F78" s="894"/>
      <c r="G78" s="894"/>
      <c r="H78" s="894"/>
      <c r="I78" s="894"/>
      <c r="J78" s="894"/>
      <c r="K78" s="894"/>
      <c r="L78" s="894"/>
      <c r="M78" s="894"/>
      <c r="N78" s="894"/>
      <c r="O78" s="894"/>
      <c r="P78" s="895"/>
      <c r="Q78" s="896">
        <v>0</v>
      </c>
      <c r="R78" s="851"/>
      <c r="S78" s="851"/>
      <c r="T78" s="851"/>
      <c r="U78" s="851"/>
      <c r="V78" s="851">
        <v>0</v>
      </c>
      <c r="W78" s="851"/>
      <c r="X78" s="851"/>
      <c r="Y78" s="851"/>
      <c r="Z78" s="851"/>
      <c r="AA78" s="851">
        <v>0</v>
      </c>
      <c r="AB78" s="851"/>
      <c r="AC78" s="851"/>
      <c r="AD78" s="851"/>
      <c r="AE78" s="851"/>
      <c r="AF78" s="851">
        <v>0</v>
      </c>
      <c r="AG78" s="851"/>
      <c r="AH78" s="851"/>
      <c r="AI78" s="851"/>
      <c r="AJ78" s="851"/>
      <c r="AK78" s="851" t="s">
        <v>535</v>
      </c>
      <c r="AL78" s="851"/>
      <c r="AM78" s="851"/>
      <c r="AN78" s="851"/>
      <c r="AO78" s="851"/>
      <c r="AP78" s="851" t="s">
        <v>535</v>
      </c>
      <c r="AQ78" s="851"/>
      <c r="AR78" s="851"/>
      <c r="AS78" s="851"/>
      <c r="AT78" s="851"/>
      <c r="AU78" s="851" t="s">
        <v>535</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547</v>
      </c>
      <c r="C79" s="894"/>
      <c r="D79" s="894"/>
      <c r="E79" s="894"/>
      <c r="F79" s="894"/>
      <c r="G79" s="894"/>
      <c r="H79" s="894"/>
      <c r="I79" s="894"/>
      <c r="J79" s="894"/>
      <c r="K79" s="894"/>
      <c r="L79" s="894"/>
      <c r="M79" s="894"/>
      <c r="N79" s="894"/>
      <c r="O79" s="894"/>
      <c r="P79" s="895"/>
      <c r="Q79" s="896">
        <v>102</v>
      </c>
      <c r="R79" s="851"/>
      <c r="S79" s="851"/>
      <c r="T79" s="851"/>
      <c r="U79" s="851"/>
      <c r="V79" s="851">
        <v>37</v>
      </c>
      <c r="W79" s="851"/>
      <c r="X79" s="851"/>
      <c r="Y79" s="851"/>
      <c r="Z79" s="851"/>
      <c r="AA79" s="851">
        <v>65</v>
      </c>
      <c r="AB79" s="851"/>
      <c r="AC79" s="851"/>
      <c r="AD79" s="851"/>
      <c r="AE79" s="851"/>
      <c r="AF79" s="851">
        <v>65</v>
      </c>
      <c r="AG79" s="851"/>
      <c r="AH79" s="851"/>
      <c r="AI79" s="851"/>
      <c r="AJ79" s="851"/>
      <c r="AK79" s="851" t="s">
        <v>535</v>
      </c>
      <c r="AL79" s="851"/>
      <c r="AM79" s="851"/>
      <c r="AN79" s="851"/>
      <c r="AO79" s="851"/>
      <c r="AP79" s="851" t="s">
        <v>535</v>
      </c>
      <c r="AQ79" s="851"/>
      <c r="AR79" s="851"/>
      <c r="AS79" s="851"/>
      <c r="AT79" s="851"/>
      <c r="AU79" s="851" t="s">
        <v>534</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548</v>
      </c>
      <c r="C80" s="894"/>
      <c r="D80" s="894"/>
      <c r="E80" s="894"/>
      <c r="F80" s="894"/>
      <c r="G80" s="894"/>
      <c r="H80" s="894"/>
      <c r="I80" s="894"/>
      <c r="J80" s="894"/>
      <c r="K80" s="894"/>
      <c r="L80" s="894"/>
      <c r="M80" s="894"/>
      <c r="N80" s="894"/>
      <c r="O80" s="894"/>
      <c r="P80" s="895"/>
      <c r="Q80" s="896">
        <v>5588</v>
      </c>
      <c r="R80" s="851"/>
      <c r="S80" s="851"/>
      <c r="T80" s="851"/>
      <c r="U80" s="851"/>
      <c r="V80" s="851">
        <v>5486</v>
      </c>
      <c r="W80" s="851"/>
      <c r="X80" s="851"/>
      <c r="Y80" s="851"/>
      <c r="Z80" s="851"/>
      <c r="AA80" s="851">
        <v>103</v>
      </c>
      <c r="AB80" s="851"/>
      <c r="AC80" s="851"/>
      <c r="AD80" s="851"/>
      <c r="AE80" s="851"/>
      <c r="AF80" s="851">
        <v>103</v>
      </c>
      <c r="AG80" s="851"/>
      <c r="AH80" s="851"/>
      <c r="AI80" s="851"/>
      <c r="AJ80" s="851"/>
      <c r="AK80" s="851" t="s">
        <v>535</v>
      </c>
      <c r="AL80" s="851"/>
      <c r="AM80" s="851"/>
      <c r="AN80" s="851"/>
      <c r="AO80" s="851"/>
      <c r="AP80" s="851">
        <v>146</v>
      </c>
      <c r="AQ80" s="851"/>
      <c r="AR80" s="851"/>
      <c r="AS80" s="851"/>
      <c r="AT80" s="851"/>
      <c r="AU80" s="851">
        <v>10</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10445</v>
      </c>
      <c r="AG88" s="862"/>
      <c r="AH88" s="862"/>
      <c r="AI88" s="862"/>
      <c r="AJ88" s="862"/>
      <c r="AK88" s="859"/>
      <c r="AL88" s="859"/>
      <c r="AM88" s="859"/>
      <c r="AN88" s="859"/>
      <c r="AO88" s="859"/>
      <c r="AP88" s="862">
        <v>216</v>
      </c>
      <c r="AQ88" s="862"/>
      <c r="AR88" s="862"/>
      <c r="AS88" s="862"/>
      <c r="AT88" s="862"/>
      <c r="AU88" s="862">
        <v>16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853627</v>
      </c>
      <c r="AB110" s="922"/>
      <c r="AC110" s="922"/>
      <c r="AD110" s="922"/>
      <c r="AE110" s="923"/>
      <c r="AF110" s="924">
        <v>822468</v>
      </c>
      <c r="AG110" s="922"/>
      <c r="AH110" s="922"/>
      <c r="AI110" s="922"/>
      <c r="AJ110" s="923"/>
      <c r="AK110" s="924">
        <v>829885</v>
      </c>
      <c r="AL110" s="922"/>
      <c r="AM110" s="922"/>
      <c r="AN110" s="922"/>
      <c r="AO110" s="923"/>
      <c r="AP110" s="925">
        <v>14.5</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7880351</v>
      </c>
      <c r="BR110" s="957"/>
      <c r="BS110" s="957"/>
      <c r="BT110" s="957"/>
      <c r="BU110" s="957"/>
      <c r="BV110" s="957">
        <v>7755843</v>
      </c>
      <c r="BW110" s="957"/>
      <c r="BX110" s="957"/>
      <c r="BY110" s="957"/>
      <c r="BZ110" s="957"/>
      <c r="CA110" s="957">
        <v>7672351</v>
      </c>
      <c r="CB110" s="957"/>
      <c r="CC110" s="957"/>
      <c r="CD110" s="957"/>
      <c r="CE110" s="957"/>
      <c r="CF110" s="971">
        <v>134.4</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4658811</v>
      </c>
      <c r="BR112" s="950"/>
      <c r="BS112" s="950"/>
      <c r="BT112" s="950"/>
      <c r="BU112" s="950"/>
      <c r="BV112" s="950">
        <v>4908426</v>
      </c>
      <c r="BW112" s="950"/>
      <c r="BX112" s="950"/>
      <c r="BY112" s="950"/>
      <c r="BZ112" s="950"/>
      <c r="CA112" s="950">
        <v>4933471</v>
      </c>
      <c r="CB112" s="950"/>
      <c r="CC112" s="950"/>
      <c r="CD112" s="950"/>
      <c r="CE112" s="950"/>
      <c r="CF112" s="944">
        <v>86.4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347349</v>
      </c>
      <c r="AB113" s="964"/>
      <c r="AC113" s="964"/>
      <c r="AD113" s="964"/>
      <c r="AE113" s="965"/>
      <c r="AF113" s="966">
        <v>427428</v>
      </c>
      <c r="AG113" s="964"/>
      <c r="AH113" s="964"/>
      <c r="AI113" s="964"/>
      <c r="AJ113" s="965"/>
      <c r="AK113" s="966">
        <v>381343</v>
      </c>
      <c r="AL113" s="964"/>
      <c r="AM113" s="964"/>
      <c r="AN113" s="964"/>
      <c r="AO113" s="965"/>
      <c r="AP113" s="967">
        <v>6.7</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9249</v>
      </c>
      <c r="BR113" s="950"/>
      <c r="BS113" s="950"/>
      <c r="BT113" s="950"/>
      <c r="BU113" s="950"/>
      <c r="BV113" s="950">
        <v>7877</v>
      </c>
      <c r="BW113" s="950"/>
      <c r="BX113" s="950"/>
      <c r="BY113" s="950"/>
      <c r="BZ113" s="950"/>
      <c r="CA113" s="950">
        <v>15776</v>
      </c>
      <c r="CB113" s="950"/>
      <c r="CC113" s="950"/>
      <c r="CD113" s="950"/>
      <c r="CE113" s="950"/>
      <c r="CF113" s="944">
        <v>0.3</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1520</v>
      </c>
      <c r="AB114" s="989"/>
      <c r="AC114" s="989"/>
      <c r="AD114" s="989"/>
      <c r="AE114" s="990"/>
      <c r="AF114" s="991">
        <v>1520</v>
      </c>
      <c r="AG114" s="989"/>
      <c r="AH114" s="989"/>
      <c r="AI114" s="989"/>
      <c r="AJ114" s="990"/>
      <c r="AK114" s="991">
        <v>1520</v>
      </c>
      <c r="AL114" s="989"/>
      <c r="AM114" s="989"/>
      <c r="AN114" s="989"/>
      <c r="AO114" s="990"/>
      <c r="AP114" s="992">
        <v>0</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t="s">
        <v>112</v>
      </c>
      <c r="BR114" s="950"/>
      <c r="BS114" s="950"/>
      <c r="BT114" s="950"/>
      <c r="BU114" s="950"/>
      <c r="BV114" s="950" t="s">
        <v>112</v>
      </c>
      <c r="BW114" s="950"/>
      <c r="BX114" s="950"/>
      <c r="BY114" s="950"/>
      <c r="BZ114" s="950"/>
      <c r="CA114" s="950" t="s">
        <v>112</v>
      </c>
      <c r="CB114" s="950"/>
      <c r="CC114" s="950"/>
      <c r="CD114" s="950"/>
      <c r="CE114" s="950"/>
      <c r="CF114" s="944" t="s">
        <v>112</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1202496</v>
      </c>
      <c r="AB117" s="1007"/>
      <c r="AC117" s="1007"/>
      <c r="AD117" s="1007"/>
      <c r="AE117" s="1008"/>
      <c r="AF117" s="1009">
        <v>1251416</v>
      </c>
      <c r="AG117" s="1007"/>
      <c r="AH117" s="1007"/>
      <c r="AI117" s="1007"/>
      <c r="AJ117" s="1008"/>
      <c r="AK117" s="1009">
        <v>1212748</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429</v>
      </c>
      <c r="BR117" s="950"/>
      <c r="BS117" s="950"/>
      <c r="BT117" s="950"/>
      <c r="BU117" s="950"/>
      <c r="BV117" s="950" t="s">
        <v>429</v>
      </c>
      <c r="BW117" s="950"/>
      <c r="BX117" s="950"/>
      <c r="BY117" s="950"/>
      <c r="BZ117" s="950"/>
      <c r="CA117" s="950" t="s">
        <v>429</v>
      </c>
      <c r="CB117" s="950"/>
      <c r="CC117" s="950"/>
      <c r="CD117" s="950"/>
      <c r="CE117" s="950"/>
      <c r="CF117" s="944" t="s">
        <v>429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429</v>
      </c>
      <c r="DH117" s="989"/>
      <c r="DI117" s="989"/>
      <c r="DJ117" s="989"/>
      <c r="DK117" s="990"/>
      <c r="DL117" s="991" t="s">
        <v>429</v>
      </c>
      <c r="DM117" s="989"/>
      <c r="DN117" s="989"/>
      <c r="DO117" s="989"/>
      <c r="DP117" s="990"/>
      <c r="DQ117" s="991" t="s">
        <v>429</v>
      </c>
      <c r="DR117" s="989"/>
      <c r="DS117" s="989"/>
      <c r="DT117" s="989"/>
      <c r="DU117" s="990"/>
      <c r="DV117" s="992" t="s">
        <v>429</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429</v>
      </c>
      <c r="BR118" s="1028"/>
      <c r="BS118" s="1028"/>
      <c r="BT118" s="1028"/>
      <c r="BU118" s="1028"/>
      <c r="BV118" s="1028" t="s">
        <v>429</v>
      </c>
      <c r="BW118" s="1028"/>
      <c r="BX118" s="1028"/>
      <c r="BY118" s="1028"/>
      <c r="BZ118" s="1028"/>
      <c r="CA118" s="1028" t="s">
        <v>429</v>
      </c>
      <c r="CB118" s="1028"/>
      <c r="CC118" s="1028"/>
      <c r="CD118" s="1028"/>
      <c r="CE118" s="1028"/>
      <c r="CF118" s="944" t="s">
        <v>429</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429</v>
      </c>
      <c r="DH118" s="989"/>
      <c r="DI118" s="989"/>
      <c r="DJ118" s="989"/>
      <c r="DK118" s="990"/>
      <c r="DL118" s="991" t="s">
        <v>429</v>
      </c>
      <c r="DM118" s="989"/>
      <c r="DN118" s="989"/>
      <c r="DO118" s="989"/>
      <c r="DP118" s="990"/>
      <c r="DQ118" s="991" t="s">
        <v>429</v>
      </c>
      <c r="DR118" s="989"/>
      <c r="DS118" s="989"/>
      <c r="DT118" s="989"/>
      <c r="DU118" s="990"/>
      <c r="DV118" s="992" t="s">
        <v>429</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429</v>
      </c>
      <c r="AB119" s="922"/>
      <c r="AC119" s="922"/>
      <c r="AD119" s="922"/>
      <c r="AE119" s="923"/>
      <c r="AF119" s="924" t="s">
        <v>429</v>
      </c>
      <c r="AG119" s="922"/>
      <c r="AH119" s="922"/>
      <c r="AI119" s="922"/>
      <c r="AJ119" s="923"/>
      <c r="AK119" s="924" t="s">
        <v>429</v>
      </c>
      <c r="AL119" s="922"/>
      <c r="AM119" s="922"/>
      <c r="AN119" s="922"/>
      <c r="AO119" s="923"/>
      <c r="AP119" s="925" t="s">
        <v>429</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12548411</v>
      </c>
      <c r="BR119" s="1028"/>
      <c r="BS119" s="1028"/>
      <c r="BT119" s="1028"/>
      <c r="BU119" s="1028"/>
      <c r="BV119" s="1028">
        <v>12672146</v>
      </c>
      <c r="BW119" s="1028"/>
      <c r="BX119" s="1028"/>
      <c r="BY119" s="1028"/>
      <c r="BZ119" s="1028"/>
      <c r="CA119" s="1028">
        <v>12621598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2227813</v>
      </c>
      <c r="BR120" s="957"/>
      <c r="BS120" s="957"/>
      <c r="BT120" s="957"/>
      <c r="BU120" s="957"/>
      <c r="BV120" s="957">
        <v>2216624</v>
      </c>
      <c r="BW120" s="957"/>
      <c r="BX120" s="957"/>
      <c r="BY120" s="957"/>
      <c r="BZ120" s="957"/>
      <c r="CA120" s="957">
        <v>2119734</v>
      </c>
      <c r="CB120" s="957"/>
      <c r="CC120" s="957"/>
      <c r="CD120" s="957"/>
      <c r="CE120" s="957"/>
      <c r="CF120" s="971">
        <v>37.1</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4658811</v>
      </c>
      <c r="DH120" s="957"/>
      <c r="DI120" s="957"/>
      <c r="DJ120" s="957"/>
      <c r="DK120" s="957"/>
      <c r="DL120" s="957">
        <v>4908426</v>
      </c>
      <c r="DM120" s="957"/>
      <c r="DN120" s="957"/>
      <c r="DO120" s="957"/>
      <c r="DP120" s="957"/>
      <c r="DQ120" s="957">
        <v>4933471</v>
      </c>
      <c r="DR120" s="957"/>
      <c r="DS120" s="957"/>
      <c r="DT120" s="957"/>
      <c r="DU120" s="957"/>
      <c r="DV120" s="958">
        <v>86.4</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3335976</v>
      </c>
      <c r="BR121" s="950"/>
      <c r="BS121" s="950"/>
      <c r="BT121" s="950"/>
      <c r="BU121" s="950"/>
      <c r="BV121" s="950">
        <v>3443104</v>
      </c>
      <c r="BW121" s="950"/>
      <c r="BX121" s="950"/>
      <c r="BY121" s="950"/>
      <c r="BZ121" s="950"/>
      <c r="CA121" s="950">
        <v>3327637</v>
      </c>
      <c r="CB121" s="950"/>
      <c r="CC121" s="950"/>
      <c r="CD121" s="950"/>
      <c r="CE121" s="950"/>
      <c r="CF121" s="944">
        <v>58.3</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8150490</v>
      </c>
      <c r="BR122" s="1028"/>
      <c r="BS122" s="1028"/>
      <c r="BT122" s="1028"/>
      <c r="BU122" s="1028"/>
      <c r="BV122" s="1028">
        <v>8046659</v>
      </c>
      <c r="BW122" s="1028"/>
      <c r="BX122" s="1028"/>
      <c r="BY122" s="1028"/>
      <c r="BZ122" s="1028"/>
      <c r="CA122" s="1028">
        <v>7808711</v>
      </c>
      <c r="CB122" s="1028"/>
      <c r="CC122" s="1028"/>
      <c r="CD122" s="1028"/>
      <c r="CE122" s="1028"/>
      <c r="CF122" s="1048">
        <v>136.80000000000001</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13714279</v>
      </c>
      <c r="BR123" s="1096"/>
      <c r="BS123" s="1096"/>
      <c r="BT123" s="1096"/>
      <c r="BU123" s="1096"/>
      <c r="BV123" s="1096">
        <v>13706387</v>
      </c>
      <c r="BW123" s="1096"/>
      <c r="BX123" s="1096"/>
      <c r="BY123" s="1096"/>
      <c r="BZ123" s="1096"/>
      <c r="CA123" s="1096">
        <v>13256082</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429</v>
      </c>
      <c r="DH124" s="1014"/>
      <c r="DI124" s="1014"/>
      <c r="DJ124" s="1014"/>
      <c r="DK124" s="1015"/>
      <c r="DL124" s="1013" t="s">
        <v>429</v>
      </c>
      <c r="DM124" s="1014"/>
      <c r="DN124" s="1014"/>
      <c r="DO124" s="1014"/>
      <c r="DP124" s="1015"/>
      <c r="DQ124" s="1013" t="s">
        <v>429</v>
      </c>
      <c r="DR124" s="1014"/>
      <c r="DS124" s="1014"/>
      <c r="DT124" s="1014"/>
      <c r="DU124" s="1015"/>
      <c r="DV124" s="1016" t="s">
        <v>429</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429</v>
      </c>
      <c r="AB125" s="989"/>
      <c r="AC125" s="989"/>
      <c r="AD125" s="989"/>
      <c r="AE125" s="990"/>
      <c r="AF125" s="991" t="s">
        <v>429</v>
      </c>
      <c r="AG125" s="989"/>
      <c r="AH125" s="989"/>
      <c r="AI125" s="989"/>
      <c r="AJ125" s="990"/>
      <c r="AK125" s="991" t="s">
        <v>429</v>
      </c>
      <c r="AL125" s="989"/>
      <c r="AM125" s="989"/>
      <c r="AN125" s="989"/>
      <c r="AO125" s="990"/>
      <c r="AP125" s="992" t="s">
        <v>429</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429</v>
      </c>
      <c r="DH125" s="957"/>
      <c r="DI125" s="957"/>
      <c r="DJ125" s="957"/>
      <c r="DK125" s="957"/>
      <c r="DL125" s="957" t="s">
        <v>429</v>
      </c>
      <c r="DM125" s="957"/>
      <c r="DN125" s="957"/>
      <c r="DO125" s="957"/>
      <c r="DP125" s="957"/>
      <c r="DQ125" s="957" t="s">
        <v>429</v>
      </c>
      <c r="DR125" s="957"/>
      <c r="DS125" s="957"/>
      <c r="DT125" s="957"/>
      <c r="DU125" s="957"/>
      <c r="DV125" s="958" t="s">
        <v>429</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429</v>
      </c>
      <c r="AB126" s="989"/>
      <c r="AC126" s="989"/>
      <c r="AD126" s="989"/>
      <c r="AE126" s="990"/>
      <c r="AF126" s="991" t="s">
        <v>429</v>
      </c>
      <c r="AG126" s="989"/>
      <c r="AH126" s="989"/>
      <c r="AI126" s="989"/>
      <c r="AJ126" s="990"/>
      <c r="AK126" s="991" t="s">
        <v>429</v>
      </c>
      <c r="AL126" s="989"/>
      <c r="AM126" s="989"/>
      <c r="AN126" s="989"/>
      <c r="AO126" s="990"/>
      <c r="AP126" s="992" t="s">
        <v>429</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429</v>
      </c>
      <c r="DH126" s="950"/>
      <c r="DI126" s="950"/>
      <c r="DJ126" s="950"/>
      <c r="DK126" s="950"/>
      <c r="DL126" s="950" t="s">
        <v>429</v>
      </c>
      <c r="DM126" s="950"/>
      <c r="DN126" s="950"/>
      <c r="DO126" s="950"/>
      <c r="DP126" s="950"/>
      <c r="DQ126" s="950" t="s">
        <v>429</v>
      </c>
      <c r="DR126" s="950"/>
      <c r="DS126" s="950"/>
      <c r="DT126" s="950"/>
      <c r="DU126" s="950"/>
      <c r="DV126" s="951" t="s">
        <v>429</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429</v>
      </c>
      <c r="AB127" s="989"/>
      <c r="AC127" s="989"/>
      <c r="AD127" s="989"/>
      <c r="AE127" s="990"/>
      <c r="AF127" s="991" t="s">
        <v>429</v>
      </c>
      <c r="AG127" s="989"/>
      <c r="AH127" s="989"/>
      <c r="AI127" s="989"/>
      <c r="AJ127" s="990"/>
      <c r="AK127" s="991" t="s">
        <v>429</v>
      </c>
      <c r="AL127" s="989"/>
      <c r="AM127" s="989"/>
      <c r="AN127" s="989"/>
      <c r="AO127" s="990"/>
      <c r="AP127" s="992" t="s">
        <v>429</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429</v>
      </c>
      <c r="DH127" s="950"/>
      <c r="DI127" s="950"/>
      <c r="DJ127" s="950"/>
      <c r="DK127" s="950"/>
      <c r="DL127" s="950" t="s">
        <v>429</v>
      </c>
      <c r="DM127" s="950"/>
      <c r="DN127" s="950"/>
      <c r="DO127" s="950"/>
      <c r="DP127" s="950"/>
      <c r="DQ127" s="950" t="s">
        <v>429</v>
      </c>
      <c r="DR127" s="950"/>
      <c r="DS127" s="950"/>
      <c r="DT127" s="950"/>
      <c r="DU127" s="950"/>
      <c r="DV127" s="951" t="s">
        <v>429</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293290</v>
      </c>
      <c r="AB128" s="1078"/>
      <c r="AC128" s="1078"/>
      <c r="AD128" s="1078"/>
      <c r="AE128" s="1079"/>
      <c r="AF128" s="1080">
        <v>275648</v>
      </c>
      <c r="AG128" s="1078"/>
      <c r="AH128" s="1078"/>
      <c r="AI128" s="1078"/>
      <c r="AJ128" s="1079"/>
      <c r="AK128" s="1080">
        <v>262693</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368</v>
      </c>
      <c r="BG128" s="1085"/>
      <c r="BH128" s="1085"/>
      <c r="BI128" s="1085"/>
      <c r="BJ128" s="1085"/>
      <c r="BK128" s="1085"/>
      <c r="BL128" s="1086"/>
      <c r="BM128" s="1084">
        <v>14.28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429</v>
      </c>
      <c r="DH128" s="1070"/>
      <c r="DI128" s="1070"/>
      <c r="DJ128" s="1070"/>
      <c r="DK128" s="1070"/>
      <c r="DL128" s="1070" t="s">
        <v>429</v>
      </c>
      <c r="DM128" s="1070"/>
      <c r="DN128" s="1070"/>
      <c r="DO128" s="1070"/>
      <c r="DP128" s="1070"/>
      <c r="DQ128" s="1070" t="s">
        <v>429</v>
      </c>
      <c r="DR128" s="1070"/>
      <c r="DS128" s="1070"/>
      <c r="DT128" s="1070"/>
      <c r="DU128" s="1070"/>
      <c r="DV128" s="1071" t="s">
        <v>429</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6249490</v>
      </c>
      <c r="AB129" s="989"/>
      <c r="AC129" s="989"/>
      <c r="AD129" s="989"/>
      <c r="AE129" s="990"/>
      <c r="AF129" s="991">
        <v>6321906</v>
      </c>
      <c r="AG129" s="989"/>
      <c r="AH129" s="989"/>
      <c r="AI129" s="989"/>
      <c r="AJ129" s="990"/>
      <c r="AK129" s="991">
        <v>6378930</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19.28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700575</v>
      </c>
      <c r="AB130" s="989"/>
      <c r="AC130" s="989"/>
      <c r="AD130" s="989"/>
      <c r="AE130" s="990"/>
      <c r="AF130" s="991">
        <v>653642</v>
      </c>
      <c r="AG130" s="989"/>
      <c r="AH130" s="989"/>
      <c r="AI130" s="989"/>
      <c r="AJ130" s="990"/>
      <c r="AK130" s="991">
        <v>670177</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4.7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5548915</v>
      </c>
      <c r="AB131" s="1014"/>
      <c r="AC131" s="1014"/>
      <c r="AD131" s="1014"/>
      <c r="AE131" s="1015"/>
      <c r="AF131" s="1013">
        <v>5668264</v>
      </c>
      <c r="AG131" s="1014"/>
      <c r="AH131" s="1014"/>
      <c r="AI131" s="1014"/>
      <c r="AJ131" s="1015"/>
      <c r="AK131" s="1013">
        <v>5708753</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3.759852151</v>
      </c>
      <c r="AB132" s="1130"/>
      <c r="AC132" s="1130"/>
      <c r="AD132" s="1130"/>
      <c r="AE132" s="1131"/>
      <c r="AF132" s="1132">
        <v>5.68297454</v>
      </c>
      <c r="AG132" s="1130"/>
      <c r="AH132" s="1130"/>
      <c r="AI132" s="1130"/>
      <c r="AJ132" s="1131"/>
      <c r="AK132" s="1132">
        <v>4.9026118309999998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4.5</v>
      </c>
      <c r="AB133" s="1113"/>
      <c r="AC133" s="1113"/>
      <c r="AD133" s="1113"/>
      <c r="AE133" s="1114"/>
      <c r="AF133" s="1112">
        <v>4.7</v>
      </c>
      <c r="AG133" s="1113"/>
      <c r="AH133" s="1113"/>
      <c r="AI133" s="1113"/>
      <c r="AJ133" s="1114"/>
      <c r="AK133" s="1112">
        <v>4.7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1532873</v>
      </c>
      <c r="L9" s="266">
        <v>46897</v>
      </c>
      <c r="M9" s="267">
        <v>55845</v>
      </c>
      <c r="N9" s="268">
        <v>-16</v>
      </c>
    </row>
    <row r="10" spans="1:16" x14ac:dyDescent="0.15">
      <c r="A10" s="250"/>
      <c r="B10" s="246"/>
      <c r="C10" s="246"/>
      <c r="D10" s="246"/>
      <c r="E10" s="246"/>
      <c r="F10" s="246"/>
      <c r="G10" s="1152" t="s">
        <v>475</v>
      </c>
      <c r="H10" s="1153"/>
      <c r="I10" s="1153"/>
      <c r="J10" s="1154"/>
      <c r="K10" s="269">
        <v>288936</v>
      </c>
      <c r="L10" s="270">
        <v>8840</v>
      </c>
      <c r="M10" s="271">
        <v>5607</v>
      </c>
      <c r="N10" s="272">
        <v>57.7</v>
      </c>
    </row>
    <row r="11" spans="1:16" ht="13.5" customHeight="1" x14ac:dyDescent="0.15">
      <c r="A11" s="250"/>
      <c r="B11" s="246"/>
      <c r="C11" s="246"/>
      <c r="D11" s="246"/>
      <c r="E11" s="246"/>
      <c r="F11" s="246"/>
      <c r="G11" s="1152" t="s">
        <v>476</v>
      </c>
      <c r="H11" s="1153"/>
      <c r="I11" s="1153"/>
      <c r="J11" s="1154"/>
      <c r="K11" s="269">
        <v>318564</v>
      </c>
      <c r="L11" s="270">
        <v>9746</v>
      </c>
      <c r="M11" s="271">
        <v>8384</v>
      </c>
      <c r="N11" s="272">
        <v>16.2</v>
      </c>
    </row>
    <row r="12" spans="1:16" ht="13.5" customHeight="1" x14ac:dyDescent="0.15">
      <c r="A12" s="250"/>
      <c r="B12" s="246"/>
      <c r="C12" s="246"/>
      <c r="D12" s="246"/>
      <c r="E12" s="246"/>
      <c r="F12" s="246"/>
      <c r="G12" s="1152" t="s">
        <v>477</v>
      </c>
      <c r="H12" s="1153"/>
      <c r="I12" s="1153"/>
      <c r="J12" s="1154"/>
      <c r="K12" s="269" t="s">
        <v>478</v>
      </c>
      <c r="L12" s="270" t="s">
        <v>478</v>
      </c>
      <c r="M12" s="271">
        <v>147</v>
      </c>
      <c r="N12" s="272" t="s">
        <v>478</v>
      </c>
    </row>
    <row r="13" spans="1:16" ht="13.5" customHeight="1" x14ac:dyDescent="0.15">
      <c r="A13" s="250"/>
      <c r="B13" s="246"/>
      <c r="C13" s="246"/>
      <c r="D13" s="246"/>
      <c r="E13" s="246"/>
      <c r="F13" s="246"/>
      <c r="G13" s="1152" t="s">
        <v>479</v>
      </c>
      <c r="H13" s="1153"/>
      <c r="I13" s="1153"/>
      <c r="J13" s="1154"/>
      <c r="K13" s="269" t="s">
        <v>478</v>
      </c>
      <c r="L13" s="270" t="s">
        <v>478</v>
      </c>
      <c r="M13" s="271">
        <v>6</v>
      </c>
      <c r="N13" s="272" t="s">
        <v>478</v>
      </c>
    </row>
    <row r="14" spans="1:16" ht="13.5" customHeight="1" x14ac:dyDescent="0.15">
      <c r="A14" s="250"/>
      <c r="B14" s="246"/>
      <c r="C14" s="246"/>
      <c r="D14" s="246"/>
      <c r="E14" s="246"/>
      <c r="F14" s="246"/>
      <c r="G14" s="1152" t="s">
        <v>480</v>
      </c>
      <c r="H14" s="1153"/>
      <c r="I14" s="1153"/>
      <c r="J14" s="1154"/>
      <c r="K14" s="269">
        <v>115087</v>
      </c>
      <c r="L14" s="270">
        <v>3521</v>
      </c>
      <c r="M14" s="271">
        <v>2653</v>
      </c>
      <c r="N14" s="272">
        <v>32.700000000000003</v>
      </c>
    </row>
    <row r="15" spans="1:16" ht="13.5" customHeight="1" x14ac:dyDescent="0.15">
      <c r="A15" s="250"/>
      <c r="B15" s="246"/>
      <c r="C15" s="246"/>
      <c r="D15" s="246"/>
      <c r="E15" s="246"/>
      <c r="F15" s="246"/>
      <c r="G15" s="1152" t="s">
        <v>481</v>
      </c>
      <c r="H15" s="1153"/>
      <c r="I15" s="1153"/>
      <c r="J15" s="1154"/>
      <c r="K15" s="269">
        <v>28662</v>
      </c>
      <c r="L15" s="270">
        <v>877</v>
      </c>
      <c r="M15" s="271">
        <v>1240</v>
      </c>
      <c r="N15" s="272">
        <v>-29.3</v>
      </c>
    </row>
    <row r="16" spans="1:16" x14ac:dyDescent="0.15">
      <c r="A16" s="250"/>
      <c r="B16" s="246"/>
      <c r="C16" s="246"/>
      <c r="D16" s="246"/>
      <c r="E16" s="246"/>
      <c r="F16" s="246"/>
      <c r="G16" s="1155" t="s">
        <v>482</v>
      </c>
      <c r="H16" s="1156"/>
      <c r="I16" s="1156"/>
      <c r="J16" s="1157"/>
      <c r="K16" s="270">
        <v>-131795</v>
      </c>
      <c r="L16" s="270">
        <v>-4032</v>
      </c>
      <c r="M16" s="271">
        <v>-5294</v>
      </c>
      <c r="N16" s="272">
        <v>-23.8</v>
      </c>
    </row>
    <row r="17" spans="1:16" x14ac:dyDescent="0.15">
      <c r="A17" s="250"/>
      <c r="B17" s="246"/>
      <c r="C17" s="246"/>
      <c r="D17" s="246"/>
      <c r="E17" s="246"/>
      <c r="F17" s="246"/>
      <c r="G17" s="1155" t="s">
        <v>171</v>
      </c>
      <c r="H17" s="1156"/>
      <c r="I17" s="1156"/>
      <c r="J17" s="1157"/>
      <c r="K17" s="270">
        <v>2152327</v>
      </c>
      <c r="L17" s="270">
        <v>65849</v>
      </c>
      <c r="M17" s="271">
        <v>68586</v>
      </c>
      <c r="N17" s="272">
        <v>-4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5.78</v>
      </c>
      <c r="L21" s="283">
        <v>6.42</v>
      </c>
      <c r="M21" s="284">
        <v>-0.64</v>
      </c>
      <c r="N21" s="251"/>
      <c r="O21" s="285"/>
      <c r="P21" s="281"/>
    </row>
    <row r="22" spans="1:16" s="286" customFormat="1" x14ac:dyDescent="0.15">
      <c r="A22" s="281"/>
      <c r="B22" s="251"/>
      <c r="C22" s="251"/>
      <c r="D22" s="251"/>
      <c r="E22" s="251"/>
      <c r="F22" s="251"/>
      <c r="G22" s="1147" t="s">
        <v>488</v>
      </c>
      <c r="H22" s="1148"/>
      <c r="I22" s="1148"/>
      <c r="J22" s="1149"/>
      <c r="K22" s="287">
        <v>94.1</v>
      </c>
      <c r="L22" s="288">
        <v>97.3</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829885</v>
      </c>
      <c r="L32" s="296">
        <v>25390</v>
      </c>
      <c r="M32" s="297">
        <v>31128</v>
      </c>
      <c r="N32" s="298">
        <v>-18.399999999999999</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t="s">
        <v>478</v>
      </c>
      <c r="N34" s="298" t="s">
        <v>478</v>
      </c>
    </row>
    <row r="35" spans="1:16" ht="27" customHeight="1" x14ac:dyDescent="0.15">
      <c r="A35" s="250"/>
      <c r="B35" s="246"/>
      <c r="C35" s="246"/>
      <c r="D35" s="246"/>
      <c r="E35" s="246"/>
      <c r="F35" s="246"/>
      <c r="G35" s="1163" t="s">
        <v>495</v>
      </c>
      <c r="H35" s="1164"/>
      <c r="I35" s="1164"/>
      <c r="J35" s="1165"/>
      <c r="K35" s="296">
        <v>381343</v>
      </c>
      <c r="L35" s="296">
        <v>11667</v>
      </c>
      <c r="M35" s="297">
        <v>9784</v>
      </c>
      <c r="N35" s="298">
        <v>19.2</v>
      </c>
    </row>
    <row r="36" spans="1:16" ht="27" customHeight="1" x14ac:dyDescent="0.15">
      <c r="A36" s="250"/>
      <c r="B36" s="246"/>
      <c r="C36" s="246"/>
      <c r="D36" s="246"/>
      <c r="E36" s="246"/>
      <c r="F36" s="246"/>
      <c r="G36" s="1163" t="s">
        <v>496</v>
      </c>
      <c r="H36" s="1164"/>
      <c r="I36" s="1164"/>
      <c r="J36" s="1165"/>
      <c r="K36" s="296">
        <v>1520</v>
      </c>
      <c r="L36" s="296">
        <v>47</v>
      </c>
      <c r="M36" s="297">
        <v>2611</v>
      </c>
      <c r="N36" s="298">
        <v>-98.2</v>
      </c>
    </row>
    <row r="37" spans="1:16" ht="13.5" customHeight="1" x14ac:dyDescent="0.15">
      <c r="A37" s="250"/>
      <c r="B37" s="246"/>
      <c r="C37" s="246"/>
      <c r="D37" s="246"/>
      <c r="E37" s="246"/>
      <c r="F37" s="246"/>
      <c r="G37" s="1163" t="s">
        <v>497</v>
      </c>
      <c r="H37" s="1164"/>
      <c r="I37" s="1164"/>
      <c r="J37" s="1165"/>
      <c r="K37" s="296" t="s">
        <v>478</v>
      </c>
      <c r="L37" s="296" t="s">
        <v>478</v>
      </c>
      <c r="M37" s="297">
        <v>1177</v>
      </c>
      <c r="N37" s="298" t="s">
        <v>478</v>
      </c>
    </row>
    <row r="38" spans="1:16" ht="27" customHeight="1" x14ac:dyDescent="0.15">
      <c r="A38" s="250"/>
      <c r="B38" s="246"/>
      <c r="C38" s="246"/>
      <c r="D38" s="246"/>
      <c r="E38" s="246"/>
      <c r="F38" s="246"/>
      <c r="G38" s="1166" t="s">
        <v>498</v>
      </c>
      <c r="H38" s="1167"/>
      <c r="I38" s="1167"/>
      <c r="J38" s="1168"/>
      <c r="K38" s="299" t="s">
        <v>478</v>
      </c>
      <c r="L38" s="299" t="s">
        <v>478</v>
      </c>
      <c r="M38" s="300">
        <v>1</v>
      </c>
      <c r="N38" s="301" t="s">
        <v>478</v>
      </c>
      <c r="O38" s="295"/>
    </row>
    <row r="39" spans="1:16" x14ac:dyDescent="0.15">
      <c r="A39" s="250"/>
      <c r="B39" s="246"/>
      <c r="C39" s="246"/>
      <c r="D39" s="246"/>
      <c r="E39" s="246"/>
      <c r="F39" s="246"/>
      <c r="G39" s="1166" t="s">
        <v>499</v>
      </c>
      <c r="H39" s="1167"/>
      <c r="I39" s="1167"/>
      <c r="J39" s="1168"/>
      <c r="K39" s="302">
        <v>-262693</v>
      </c>
      <c r="L39" s="302">
        <v>-8037</v>
      </c>
      <c r="M39" s="303">
        <v>-3247</v>
      </c>
      <c r="N39" s="304">
        <v>147.5</v>
      </c>
      <c r="O39" s="295"/>
    </row>
    <row r="40" spans="1:16" ht="27" customHeight="1" x14ac:dyDescent="0.15">
      <c r="A40" s="250"/>
      <c r="B40" s="246"/>
      <c r="C40" s="246"/>
      <c r="D40" s="246"/>
      <c r="E40" s="246"/>
      <c r="F40" s="246"/>
      <c r="G40" s="1163" t="s">
        <v>500</v>
      </c>
      <c r="H40" s="1164"/>
      <c r="I40" s="1164"/>
      <c r="J40" s="1165"/>
      <c r="K40" s="302">
        <v>-670177</v>
      </c>
      <c r="L40" s="302">
        <v>-20503</v>
      </c>
      <c r="M40" s="303">
        <v>-28558</v>
      </c>
      <c r="N40" s="304">
        <v>-28.2</v>
      </c>
      <c r="O40" s="295"/>
    </row>
    <row r="41" spans="1:16" x14ac:dyDescent="0.15">
      <c r="A41" s="250"/>
      <c r="B41" s="246"/>
      <c r="C41" s="246"/>
      <c r="D41" s="246"/>
      <c r="E41" s="246"/>
      <c r="F41" s="246"/>
      <c r="G41" s="1169" t="s">
        <v>282</v>
      </c>
      <c r="H41" s="1170"/>
      <c r="I41" s="1170"/>
      <c r="J41" s="1171"/>
      <c r="K41" s="296">
        <v>279878</v>
      </c>
      <c r="L41" s="302">
        <v>8563</v>
      </c>
      <c r="M41" s="303">
        <v>12895</v>
      </c>
      <c r="N41" s="304">
        <v>-33.6</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1282748</v>
      </c>
      <c r="J51" s="322">
        <v>39259</v>
      </c>
      <c r="K51" s="323">
        <v>31.1</v>
      </c>
      <c r="L51" s="324">
        <v>46819</v>
      </c>
      <c r="M51" s="325">
        <v>9.3000000000000007</v>
      </c>
      <c r="N51" s="326">
        <v>21.8</v>
      </c>
    </row>
    <row r="52" spans="1:14" x14ac:dyDescent="0.15">
      <c r="A52" s="250"/>
      <c r="B52" s="246"/>
      <c r="C52" s="246"/>
      <c r="D52" s="246"/>
      <c r="E52" s="246"/>
      <c r="F52" s="246"/>
      <c r="G52" s="327"/>
      <c r="H52" s="328" t="s">
        <v>511</v>
      </c>
      <c r="I52" s="329">
        <v>609779</v>
      </c>
      <c r="J52" s="330">
        <v>18663</v>
      </c>
      <c r="K52" s="331">
        <v>62</v>
      </c>
      <c r="L52" s="332">
        <v>24121</v>
      </c>
      <c r="M52" s="333">
        <v>9.5</v>
      </c>
      <c r="N52" s="334">
        <v>52.5</v>
      </c>
    </row>
    <row r="53" spans="1:14" x14ac:dyDescent="0.15">
      <c r="A53" s="250"/>
      <c r="B53" s="246"/>
      <c r="C53" s="246"/>
      <c r="D53" s="246"/>
      <c r="E53" s="246"/>
      <c r="F53" s="246"/>
      <c r="G53" s="312" t="s">
        <v>512</v>
      </c>
      <c r="H53" s="313"/>
      <c r="I53" s="321">
        <v>1059435</v>
      </c>
      <c r="J53" s="322">
        <v>32389</v>
      </c>
      <c r="K53" s="323">
        <v>-17.5</v>
      </c>
      <c r="L53" s="324">
        <v>53270</v>
      </c>
      <c r="M53" s="325">
        <v>13.8</v>
      </c>
      <c r="N53" s="326">
        <v>-31.3</v>
      </c>
    </row>
    <row r="54" spans="1:14" x14ac:dyDescent="0.15">
      <c r="A54" s="250"/>
      <c r="B54" s="246"/>
      <c r="C54" s="246"/>
      <c r="D54" s="246"/>
      <c r="E54" s="246"/>
      <c r="F54" s="246"/>
      <c r="G54" s="327"/>
      <c r="H54" s="328" t="s">
        <v>511</v>
      </c>
      <c r="I54" s="329">
        <v>557206</v>
      </c>
      <c r="J54" s="330">
        <v>17035</v>
      </c>
      <c r="K54" s="331">
        <v>-8.6999999999999993</v>
      </c>
      <c r="L54" s="332">
        <v>24316</v>
      </c>
      <c r="M54" s="333">
        <v>0.8</v>
      </c>
      <c r="N54" s="334">
        <v>-9.5</v>
      </c>
    </row>
    <row r="55" spans="1:14" x14ac:dyDescent="0.15">
      <c r="A55" s="250"/>
      <c r="B55" s="246"/>
      <c r="C55" s="246"/>
      <c r="D55" s="246"/>
      <c r="E55" s="246"/>
      <c r="F55" s="246"/>
      <c r="G55" s="312" t="s">
        <v>513</v>
      </c>
      <c r="H55" s="313"/>
      <c r="I55" s="321">
        <v>1424743</v>
      </c>
      <c r="J55" s="322">
        <v>43737</v>
      </c>
      <c r="K55" s="323">
        <v>35</v>
      </c>
      <c r="L55" s="324">
        <v>53292</v>
      </c>
      <c r="M55" s="325">
        <v>0</v>
      </c>
      <c r="N55" s="326">
        <v>35</v>
      </c>
    </row>
    <row r="56" spans="1:14" x14ac:dyDescent="0.15">
      <c r="A56" s="250"/>
      <c r="B56" s="246"/>
      <c r="C56" s="246"/>
      <c r="D56" s="246"/>
      <c r="E56" s="246"/>
      <c r="F56" s="246"/>
      <c r="G56" s="327"/>
      <c r="H56" s="328" t="s">
        <v>511</v>
      </c>
      <c r="I56" s="329">
        <v>848318</v>
      </c>
      <c r="J56" s="330">
        <v>26042</v>
      </c>
      <c r="K56" s="331">
        <v>52.9</v>
      </c>
      <c r="L56" s="332">
        <v>28900</v>
      </c>
      <c r="M56" s="333">
        <v>18.899999999999999</v>
      </c>
      <c r="N56" s="334">
        <v>34</v>
      </c>
    </row>
    <row r="57" spans="1:14" x14ac:dyDescent="0.15">
      <c r="A57" s="250"/>
      <c r="B57" s="246"/>
      <c r="C57" s="246"/>
      <c r="D57" s="246"/>
      <c r="E57" s="246"/>
      <c r="F57" s="246"/>
      <c r="G57" s="312" t="s">
        <v>514</v>
      </c>
      <c r="H57" s="313"/>
      <c r="I57" s="321">
        <v>1056648</v>
      </c>
      <c r="J57" s="322">
        <v>32534</v>
      </c>
      <c r="K57" s="323">
        <v>-25.6</v>
      </c>
      <c r="L57" s="324">
        <v>49919</v>
      </c>
      <c r="M57" s="325">
        <v>-6.3</v>
      </c>
      <c r="N57" s="326">
        <v>-19.3</v>
      </c>
    </row>
    <row r="58" spans="1:14" x14ac:dyDescent="0.15">
      <c r="A58" s="250"/>
      <c r="B58" s="246"/>
      <c r="C58" s="246"/>
      <c r="D58" s="246"/>
      <c r="E58" s="246"/>
      <c r="F58" s="246"/>
      <c r="G58" s="327"/>
      <c r="H58" s="328" t="s">
        <v>511</v>
      </c>
      <c r="I58" s="329">
        <v>738196</v>
      </c>
      <c r="J58" s="330">
        <v>22729</v>
      </c>
      <c r="K58" s="331">
        <v>-12.7</v>
      </c>
      <c r="L58" s="332">
        <v>26398</v>
      </c>
      <c r="M58" s="333">
        <v>-8.6999999999999993</v>
      </c>
      <c r="N58" s="334">
        <v>-4</v>
      </c>
    </row>
    <row r="59" spans="1:14" x14ac:dyDescent="0.15">
      <c r="A59" s="250"/>
      <c r="B59" s="246"/>
      <c r="C59" s="246"/>
      <c r="D59" s="246"/>
      <c r="E59" s="246"/>
      <c r="F59" s="246"/>
      <c r="G59" s="312" t="s">
        <v>515</v>
      </c>
      <c r="H59" s="313"/>
      <c r="I59" s="321">
        <v>1121677</v>
      </c>
      <c r="J59" s="322">
        <v>34317</v>
      </c>
      <c r="K59" s="323">
        <v>5.5</v>
      </c>
      <c r="L59" s="324">
        <v>47738</v>
      </c>
      <c r="M59" s="325">
        <v>-4.4000000000000004</v>
      </c>
      <c r="N59" s="326">
        <v>9.9</v>
      </c>
    </row>
    <row r="60" spans="1:14" x14ac:dyDescent="0.15">
      <c r="A60" s="250"/>
      <c r="B60" s="246"/>
      <c r="C60" s="246"/>
      <c r="D60" s="246"/>
      <c r="E60" s="246"/>
      <c r="F60" s="246"/>
      <c r="G60" s="327"/>
      <c r="H60" s="328" t="s">
        <v>511</v>
      </c>
      <c r="I60" s="335">
        <v>803688</v>
      </c>
      <c r="J60" s="330">
        <v>24588</v>
      </c>
      <c r="K60" s="331">
        <v>8.1999999999999993</v>
      </c>
      <c r="L60" s="332">
        <v>24937</v>
      </c>
      <c r="M60" s="333">
        <v>-5.5</v>
      </c>
      <c r="N60" s="334">
        <v>13.7</v>
      </c>
    </row>
    <row r="61" spans="1:14" x14ac:dyDescent="0.15">
      <c r="A61" s="250"/>
      <c r="B61" s="246"/>
      <c r="C61" s="246"/>
      <c r="D61" s="246"/>
      <c r="E61" s="246"/>
      <c r="F61" s="246"/>
      <c r="G61" s="312" t="s">
        <v>516</v>
      </c>
      <c r="H61" s="336"/>
      <c r="I61" s="337">
        <v>1189050</v>
      </c>
      <c r="J61" s="338">
        <v>36447</v>
      </c>
      <c r="K61" s="339">
        <v>5.7</v>
      </c>
      <c r="L61" s="340">
        <v>50208</v>
      </c>
      <c r="M61" s="341">
        <v>2.5</v>
      </c>
      <c r="N61" s="326">
        <v>3.2</v>
      </c>
    </row>
    <row r="62" spans="1:14" x14ac:dyDescent="0.15">
      <c r="A62" s="250"/>
      <c r="B62" s="246"/>
      <c r="C62" s="246"/>
      <c r="D62" s="246"/>
      <c r="E62" s="246"/>
      <c r="F62" s="246"/>
      <c r="G62" s="327"/>
      <c r="H62" s="328" t="s">
        <v>511</v>
      </c>
      <c r="I62" s="329">
        <v>711437</v>
      </c>
      <c r="J62" s="330">
        <v>21811</v>
      </c>
      <c r="K62" s="331">
        <v>20.3</v>
      </c>
      <c r="L62" s="332">
        <v>25734</v>
      </c>
      <c r="M62" s="333">
        <v>3</v>
      </c>
      <c r="N62" s="334">
        <v>17.3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22.98</v>
      </c>
      <c r="G47" s="12">
        <v>27.31</v>
      </c>
      <c r="H47" s="12">
        <v>25.41</v>
      </c>
      <c r="I47" s="12">
        <v>25.54</v>
      </c>
      <c r="J47" s="13">
        <v>23.45</v>
      </c>
    </row>
    <row r="48" spans="2:10" ht="57.75" customHeight="1" x14ac:dyDescent="0.15">
      <c r="B48" s="14"/>
      <c r="C48" s="1174" t="s">
        <v>4</v>
      </c>
      <c r="D48" s="1174"/>
      <c r="E48" s="1175"/>
      <c r="F48" s="15">
        <v>10.49</v>
      </c>
      <c r="G48" s="16">
        <v>6.89</v>
      </c>
      <c r="H48" s="16">
        <v>7.91</v>
      </c>
      <c r="I48" s="16">
        <v>8.6999999999999993</v>
      </c>
      <c r="J48" s="17">
        <v>2.4500000000000002</v>
      </c>
    </row>
    <row r="49" spans="2:10" ht="57.75" customHeight="1" thickBot="1" x14ac:dyDescent="0.2">
      <c r="B49" s="18"/>
      <c r="C49" s="1176" t="s">
        <v>5</v>
      </c>
      <c r="D49" s="1176"/>
      <c r="E49" s="1177"/>
      <c r="F49" s="19">
        <v>2.21</v>
      </c>
      <c r="G49" s="20">
        <v>1.52</v>
      </c>
      <c r="H49" s="20" t="s">
        <v>523</v>
      </c>
      <c r="I49" s="20">
        <v>1.3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2018-11-06T00:37:18Z</cp:lastPrinted>
  <dcterms:created xsi:type="dcterms:W3CDTF">2018-01-24T05:12:16Z</dcterms:created>
  <dcterms:modified xsi:type="dcterms:W3CDTF">2018-11-06T00:43:13Z</dcterms:modified>
</cp:coreProperties>
</file>